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4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7.xml" ContentType="application/vnd.openxmlformats-officedocument.drawing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8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drawings/drawing9.xml" ContentType="application/vnd.openxmlformats-officedocument.drawing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1/trimestral/"/>
    </mc:Choice>
  </mc:AlternateContent>
  <xr:revisionPtr revIDLastSave="34" documentId="8_{F3390434-7F78-492A-9B7A-663BEB556B34}" xr6:coauthVersionLast="46" xr6:coauthVersionMax="46" xr10:uidLastSave="{D0BB6CE9-2D72-4958-AA1F-A9EC366E5709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5" l="1"/>
  <c r="AB98" i="15"/>
  <c r="X98" i="15"/>
  <c r="R98" i="15"/>
  <c r="N98" i="15"/>
  <c r="H98" i="15"/>
  <c r="H99" i="15" s="1"/>
  <c r="D98" i="15"/>
  <c r="AB97" i="15"/>
  <c r="AB99" i="15" s="1"/>
  <c r="X97" i="15"/>
  <c r="X99" i="15" s="1"/>
  <c r="R97" i="15"/>
  <c r="R99" i="15" s="1"/>
  <c r="N97" i="15"/>
  <c r="N99" i="15" s="1"/>
  <c r="H97" i="15"/>
  <c r="D97" i="15"/>
  <c r="AB96" i="15"/>
  <c r="X96" i="15"/>
  <c r="V96" i="15"/>
  <c r="R96" i="15"/>
  <c r="N96" i="15"/>
  <c r="L96" i="15"/>
  <c r="H96" i="15"/>
  <c r="D96" i="15"/>
  <c r="B96" i="15"/>
  <c r="AB95" i="15"/>
  <c r="X95" i="15"/>
  <c r="V95" i="15"/>
  <c r="R95" i="15"/>
  <c r="N95" i="15"/>
  <c r="L95" i="15"/>
  <c r="H95" i="15"/>
  <c r="D95" i="15"/>
  <c r="B95" i="15"/>
  <c r="AB94" i="15"/>
  <c r="X94" i="15"/>
  <c r="V94" i="15"/>
  <c r="R94" i="15"/>
  <c r="N94" i="15"/>
  <c r="L94" i="15"/>
  <c r="H94" i="15"/>
  <c r="D94" i="15"/>
  <c r="B94" i="15"/>
  <c r="AD92" i="15"/>
  <c r="AC92" i="15"/>
  <c r="Z92" i="15"/>
  <c r="Y92" i="15"/>
  <c r="AD91" i="15"/>
  <c r="AC91" i="15"/>
  <c r="Z91" i="15"/>
  <c r="Y91" i="15"/>
  <c r="AD90" i="15"/>
  <c r="AC90" i="15"/>
  <c r="Z90" i="15"/>
  <c r="Y90" i="15"/>
  <c r="AD89" i="15"/>
  <c r="AC89" i="15"/>
  <c r="Z89" i="15"/>
  <c r="Y89" i="15"/>
  <c r="AD88" i="15"/>
  <c r="AC88" i="15"/>
  <c r="Z88" i="15"/>
  <c r="Y88" i="15"/>
  <c r="AD87" i="15"/>
  <c r="AC87" i="15"/>
  <c r="Z87" i="15"/>
  <c r="Y87" i="15"/>
  <c r="AD86" i="15"/>
  <c r="AC86" i="15"/>
  <c r="Z86" i="15"/>
  <c r="Y86" i="15"/>
  <c r="AD85" i="15"/>
  <c r="AC85" i="15"/>
  <c r="Z85" i="15"/>
  <c r="Y85" i="15"/>
  <c r="AD84" i="15"/>
  <c r="AC84" i="15"/>
  <c r="Z84" i="15"/>
  <c r="Y84" i="15"/>
  <c r="AD83" i="15"/>
  <c r="AC83" i="15"/>
  <c r="Z83" i="15"/>
  <c r="Y83" i="15"/>
  <c r="AD82" i="15"/>
  <c r="AC82" i="15"/>
  <c r="Z82" i="15"/>
  <c r="Y82" i="15"/>
  <c r="AD81" i="15"/>
  <c r="AC81" i="15"/>
  <c r="Z81" i="15"/>
  <c r="Y81" i="15"/>
  <c r="AD80" i="15"/>
  <c r="AC80" i="15"/>
  <c r="Z80" i="15"/>
  <c r="Y80" i="15"/>
  <c r="AD79" i="15"/>
  <c r="AC79" i="15"/>
  <c r="Z79" i="15"/>
  <c r="Y79" i="15"/>
  <c r="AD78" i="15"/>
  <c r="AC78" i="15"/>
  <c r="Z78" i="15"/>
  <c r="Y78" i="15"/>
  <c r="AD77" i="15"/>
  <c r="AC77" i="15"/>
  <c r="Z77" i="15"/>
  <c r="Y77" i="15"/>
  <c r="AD76" i="15"/>
  <c r="AC76" i="15"/>
  <c r="Z76" i="15"/>
  <c r="Y76" i="15"/>
  <c r="AD75" i="15"/>
  <c r="AC75" i="15"/>
  <c r="Z75" i="15"/>
  <c r="Y75" i="15"/>
  <c r="AD74" i="15"/>
  <c r="AC74" i="15"/>
  <c r="Z74" i="15"/>
  <c r="Y74" i="15"/>
  <c r="AD73" i="15"/>
  <c r="AC73" i="15"/>
  <c r="Z73" i="15"/>
  <c r="Y73" i="15"/>
  <c r="AD72" i="15"/>
  <c r="AC72" i="15"/>
  <c r="Z72" i="15"/>
  <c r="Y72" i="15"/>
  <c r="AD71" i="15"/>
  <c r="AC71" i="15"/>
  <c r="Z71" i="15"/>
  <c r="Y71" i="15"/>
  <c r="AD70" i="15"/>
  <c r="AC70" i="15"/>
  <c r="Z70" i="15"/>
  <c r="Y70" i="15"/>
  <c r="AD69" i="15"/>
  <c r="AC69" i="15"/>
  <c r="Z69" i="15"/>
  <c r="Y69" i="15"/>
  <c r="AD68" i="15"/>
  <c r="AC68" i="15"/>
  <c r="Z68" i="15"/>
  <c r="Y68" i="15"/>
  <c r="AD67" i="15"/>
  <c r="AC67" i="15"/>
  <c r="Z67" i="15"/>
  <c r="Y67" i="15"/>
  <c r="AD66" i="15"/>
  <c r="AC66" i="15"/>
  <c r="Z66" i="15"/>
  <c r="Y66" i="15"/>
  <c r="AD65" i="15"/>
  <c r="AC65" i="15"/>
  <c r="Z65" i="15"/>
  <c r="Y65" i="15"/>
  <c r="AD64" i="15"/>
  <c r="AC64" i="15"/>
  <c r="Z64" i="15"/>
  <c r="Y64" i="15"/>
  <c r="AD63" i="15"/>
  <c r="AC63" i="15"/>
  <c r="Z63" i="15"/>
  <c r="Y63" i="15"/>
  <c r="AD62" i="15"/>
  <c r="AC62" i="15"/>
  <c r="Z62" i="15"/>
  <c r="Y62" i="15"/>
  <c r="AD61" i="15"/>
  <c r="AC61" i="15"/>
  <c r="Z61" i="15"/>
  <c r="Y61" i="15"/>
  <c r="AD60" i="15"/>
  <c r="AC60" i="15"/>
  <c r="Z60" i="15"/>
  <c r="Y60" i="15"/>
  <c r="AD59" i="15"/>
  <c r="AC59" i="15"/>
  <c r="Z59" i="15"/>
  <c r="Y59" i="15"/>
  <c r="AD58" i="15"/>
  <c r="AC58" i="15"/>
  <c r="Z58" i="15"/>
  <c r="Y58" i="15"/>
  <c r="AD57" i="15"/>
  <c r="AC57" i="15"/>
  <c r="Z57" i="15"/>
  <c r="Y57" i="15"/>
  <c r="AD56" i="15"/>
  <c r="AC56" i="15"/>
  <c r="Z56" i="15"/>
  <c r="Y56" i="15"/>
  <c r="AD55" i="15"/>
  <c r="AC55" i="15"/>
  <c r="Z55" i="15"/>
  <c r="Y55" i="15"/>
  <c r="AD54" i="15"/>
  <c r="AC54" i="15"/>
  <c r="Z54" i="15"/>
  <c r="Y54" i="15"/>
  <c r="AD53" i="15"/>
  <c r="AC53" i="15"/>
  <c r="Z53" i="15"/>
  <c r="Y53" i="15"/>
  <c r="AD52" i="15"/>
  <c r="AC52" i="15"/>
  <c r="Z52" i="15"/>
  <c r="Y52" i="15"/>
  <c r="AD51" i="15"/>
  <c r="AC51" i="15"/>
  <c r="Z51" i="15"/>
  <c r="Y51" i="15"/>
  <c r="AD50" i="15"/>
  <c r="AC50" i="15"/>
  <c r="Z50" i="15"/>
  <c r="Y50" i="15"/>
  <c r="AD49" i="15"/>
  <c r="AC49" i="15"/>
  <c r="Z49" i="15"/>
  <c r="Y49" i="15"/>
  <c r="AD48" i="15"/>
  <c r="AC48" i="15"/>
  <c r="Z48" i="15"/>
  <c r="Y48" i="15"/>
  <c r="AD47" i="15"/>
  <c r="AC47" i="15"/>
  <c r="Z47" i="15"/>
  <c r="Y47" i="15"/>
  <c r="AD46" i="15"/>
  <c r="AC46" i="15"/>
  <c r="Z46" i="15"/>
  <c r="Y46" i="15"/>
  <c r="AD45" i="15"/>
  <c r="AC45" i="15"/>
  <c r="Z45" i="15"/>
  <c r="Y45" i="15"/>
  <c r="AD44" i="15"/>
  <c r="AC44" i="15"/>
  <c r="Z44" i="15"/>
  <c r="Y44" i="15"/>
  <c r="AD43" i="15"/>
  <c r="AC43" i="15"/>
  <c r="Z43" i="15"/>
  <c r="Y43" i="15"/>
  <c r="AD42" i="15"/>
  <c r="AC42" i="15"/>
  <c r="Z42" i="15"/>
  <c r="Y42" i="15"/>
  <c r="AD41" i="15"/>
  <c r="AC41" i="15"/>
  <c r="Z41" i="15"/>
  <c r="Y41" i="15"/>
  <c r="AD40" i="15"/>
  <c r="AC40" i="15"/>
  <c r="Z40" i="15"/>
  <c r="Y40" i="15"/>
  <c r="AD39" i="15"/>
  <c r="AC39" i="15"/>
  <c r="Z39" i="15"/>
  <c r="Y39" i="15"/>
  <c r="AD38" i="15"/>
  <c r="AC38" i="15"/>
  <c r="Z38" i="15"/>
  <c r="Y38" i="15"/>
  <c r="AD37" i="15"/>
  <c r="AC37" i="15"/>
  <c r="Z37" i="15"/>
  <c r="Y37" i="15"/>
  <c r="AD36" i="15"/>
  <c r="AC36" i="15"/>
  <c r="Z36" i="15"/>
  <c r="Y36" i="15"/>
  <c r="AD35" i="15"/>
  <c r="AC35" i="15"/>
  <c r="Z35" i="15"/>
  <c r="Y35" i="15"/>
  <c r="AD34" i="15"/>
  <c r="AC34" i="15"/>
  <c r="Z34" i="15"/>
  <c r="Y34" i="15"/>
  <c r="AD33" i="15"/>
  <c r="AC33" i="15"/>
  <c r="Z33" i="15"/>
  <c r="Y33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92" i="15"/>
  <c r="S92" i="15"/>
  <c r="P92" i="15"/>
  <c r="O92" i="15"/>
  <c r="T91" i="15"/>
  <c r="S91" i="15"/>
  <c r="P91" i="15"/>
  <c r="O91" i="15"/>
  <c r="T90" i="15"/>
  <c r="S90" i="15"/>
  <c r="P90" i="15"/>
  <c r="O90" i="15"/>
  <c r="T89" i="15"/>
  <c r="S89" i="15"/>
  <c r="P89" i="15"/>
  <c r="O89" i="15"/>
  <c r="T88" i="15"/>
  <c r="S88" i="15"/>
  <c r="P88" i="15"/>
  <c r="O88" i="15"/>
  <c r="T87" i="15"/>
  <c r="S87" i="15"/>
  <c r="P87" i="15"/>
  <c r="O87" i="15"/>
  <c r="T86" i="15"/>
  <c r="S86" i="15"/>
  <c r="P86" i="15"/>
  <c r="O86" i="15"/>
  <c r="T85" i="15"/>
  <c r="S85" i="15"/>
  <c r="P85" i="15"/>
  <c r="O85" i="15"/>
  <c r="T84" i="15"/>
  <c r="S84" i="15"/>
  <c r="P84" i="15"/>
  <c r="O84" i="15"/>
  <c r="T83" i="15"/>
  <c r="S83" i="15"/>
  <c r="P83" i="15"/>
  <c r="O83" i="15"/>
  <c r="T82" i="15"/>
  <c r="S82" i="15"/>
  <c r="P82" i="15"/>
  <c r="O82" i="15"/>
  <c r="T81" i="15"/>
  <c r="S81" i="15"/>
  <c r="P81" i="15"/>
  <c r="O81" i="15"/>
  <c r="T80" i="15"/>
  <c r="S80" i="15"/>
  <c r="P80" i="15"/>
  <c r="O80" i="15"/>
  <c r="T79" i="15"/>
  <c r="S79" i="15"/>
  <c r="P79" i="15"/>
  <c r="O79" i="15"/>
  <c r="T78" i="15"/>
  <c r="S78" i="15"/>
  <c r="P78" i="15"/>
  <c r="O78" i="15"/>
  <c r="T77" i="15"/>
  <c r="S77" i="15"/>
  <c r="P77" i="15"/>
  <c r="O77" i="15"/>
  <c r="T76" i="15"/>
  <c r="S76" i="15"/>
  <c r="P76" i="15"/>
  <c r="O76" i="15"/>
  <c r="T75" i="15"/>
  <c r="S75" i="15"/>
  <c r="P75" i="15"/>
  <c r="O75" i="15"/>
  <c r="T74" i="15"/>
  <c r="S74" i="15"/>
  <c r="P74" i="15"/>
  <c r="O74" i="15"/>
  <c r="T73" i="15"/>
  <c r="S73" i="15"/>
  <c r="P73" i="15"/>
  <c r="O73" i="15"/>
  <c r="T72" i="15"/>
  <c r="S72" i="15"/>
  <c r="P72" i="15"/>
  <c r="O72" i="15"/>
  <c r="T71" i="15"/>
  <c r="S71" i="15"/>
  <c r="P71" i="15"/>
  <c r="O71" i="15"/>
  <c r="T70" i="15"/>
  <c r="S70" i="15"/>
  <c r="P70" i="15"/>
  <c r="O70" i="15"/>
  <c r="T69" i="15"/>
  <c r="S69" i="15"/>
  <c r="P69" i="15"/>
  <c r="O69" i="15"/>
  <c r="T68" i="15"/>
  <c r="S68" i="15"/>
  <c r="P68" i="15"/>
  <c r="O68" i="15"/>
  <c r="T67" i="15"/>
  <c r="S67" i="15"/>
  <c r="P67" i="15"/>
  <c r="O67" i="15"/>
  <c r="T66" i="15"/>
  <c r="S66" i="15"/>
  <c r="P66" i="15"/>
  <c r="O66" i="15"/>
  <c r="T65" i="15"/>
  <c r="S65" i="15"/>
  <c r="P65" i="15"/>
  <c r="O65" i="15"/>
  <c r="T64" i="15"/>
  <c r="S64" i="15"/>
  <c r="P64" i="15"/>
  <c r="O64" i="15"/>
  <c r="T63" i="15"/>
  <c r="S63" i="15"/>
  <c r="P63" i="15"/>
  <c r="O63" i="15"/>
  <c r="T62" i="15"/>
  <c r="S62" i="15"/>
  <c r="P62" i="15"/>
  <c r="O62" i="15"/>
  <c r="T61" i="15"/>
  <c r="S61" i="15"/>
  <c r="P61" i="15"/>
  <c r="O61" i="15"/>
  <c r="T60" i="15"/>
  <c r="S60" i="15"/>
  <c r="P60" i="15"/>
  <c r="O60" i="15"/>
  <c r="T59" i="15"/>
  <c r="S59" i="15"/>
  <c r="P59" i="15"/>
  <c r="O59" i="15"/>
  <c r="T58" i="15"/>
  <c r="S58" i="15"/>
  <c r="P58" i="15"/>
  <c r="O58" i="15"/>
  <c r="T57" i="15"/>
  <c r="S57" i="15"/>
  <c r="P57" i="15"/>
  <c r="O57" i="15"/>
  <c r="T56" i="15"/>
  <c r="S56" i="15"/>
  <c r="P56" i="15"/>
  <c r="O56" i="15"/>
  <c r="T55" i="15"/>
  <c r="S55" i="15"/>
  <c r="P55" i="15"/>
  <c r="O55" i="15"/>
  <c r="T54" i="15"/>
  <c r="S54" i="15"/>
  <c r="P54" i="15"/>
  <c r="O54" i="15"/>
  <c r="T53" i="15"/>
  <c r="S53" i="15"/>
  <c r="P53" i="15"/>
  <c r="O53" i="15"/>
  <c r="T52" i="15"/>
  <c r="S52" i="15"/>
  <c r="P52" i="15"/>
  <c r="O52" i="15"/>
  <c r="T51" i="15"/>
  <c r="S51" i="15"/>
  <c r="P51" i="15"/>
  <c r="O51" i="15"/>
  <c r="T50" i="15"/>
  <c r="S50" i="15"/>
  <c r="P50" i="15"/>
  <c r="O50" i="15"/>
  <c r="T49" i="15"/>
  <c r="S49" i="15"/>
  <c r="P49" i="15"/>
  <c r="O49" i="15"/>
  <c r="T48" i="15"/>
  <c r="S48" i="15"/>
  <c r="P48" i="15"/>
  <c r="O48" i="15"/>
  <c r="T47" i="15"/>
  <c r="S47" i="15"/>
  <c r="P47" i="15"/>
  <c r="O47" i="15"/>
  <c r="T46" i="15"/>
  <c r="S46" i="15"/>
  <c r="P46" i="15"/>
  <c r="O46" i="15"/>
  <c r="T45" i="15"/>
  <c r="S45" i="15"/>
  <c r="P45" i="15"/>
  <c r="O45" i="15"/>
  <c r="T44" i="15"/>
  <c r="S44" i="15"/>
  <c r="P44" i="15"/>
  <c r="O44" i="15"/>
  <c r="T43" i="15"/>
  <c r="S43" i="15"/>
  <c r="P43" i="15"/>
  <c r="O43" i="15"/>
  <c r="T42" i="15"/>
  <c r="S42" i="15"/>
  <c r="P42" i="15"/>
  <c r="O42" i="15"/>
  <c r="T41" i="15"/>
  <c r="S41" i="15"/>
  <c r="P41" i="15"/>
  <c r="O41" i="15"/>
  <c r="T40" i="15"/>
  <c r="S40" i="15"/>
  <c r="P40" i="15"/>
  <c r="O40" i="15"/>
  <c r="T39" i="15"/>
  <c r="S39" i="15"/>
  <c r="P39" i="15"/>
  <c r="O39" i="15"/>
  <c r="T38" i="15"/>
  <c r="S38" i="15"/>
  <c r="P38" i="15"/>
  <c r="O38" i="15"/>
  <c r="T37" i="15"/>
  <c r="S37" i="15"/>
  <c r="P37" i="15"/>
  <c r="O37" i="15"/>
  <c r="T36" i="15"/>
  <c r="S36" i="15"/>
  <c r="P36" i="15"/>
  <c r="O36" i="15"/>
  <c r="T35" i="15"/>
  <c r="S35" i="15"/>
  <c r="P35" i="15"/>
  <c r="O35" i="15"/>
  <c r="T34" i="15"/>
  <c r="S34" i="15"/>
  <c r="P34" i="15"/>
  <c r="O34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92" i="15"/>
  <c r="I92" i="15"/>
  <c r="F92" i="15"/>
  <c r="E92" i="15"/>
  <c r="J91" i="15"/>
  <c r="I91" i="15"/>
  <c r="F91" i="15"/>
  <c r="E91" i="15"/>
  <c r="J90" i="15"/>
  <c r="I90" i="15"/>
  <c r="F90" i="15"/>
  <c r="E90" i="15"/>
  <c r="J89" i="15"/>
  <c r="I89" i="15"/>
  <c r="F89" i="15"/>
  <c r="E89" i="15"/>
  <c r="J88" i="15"/>
  <c r="I88" i="15"/>
  <c r="F88" i="15"/>
  <c r="E88" i="15"/>
  <c r="J87" i="15"/>
  <c r="I87" i="15"/>
  <c r="F87" i="15"/>
  <c r="E87" i="15"/>
  <c r="J86" i="15"/>
  <c r="I86" i="15"/>
  <c r="F86" i="15"/>
  <c r="E86" i="15"/>
  <c r="J85" i="15"/>
  <c r="I85" i="15"/>
  <c r="F85" i="15"/>
  <c r="E85" i="15"/>
  <c r="J84" i="15"/>
  <c r="I84" i="15"/>
  <c r="F84" i="15"/>
  <c r="E84" i="15"/>
  <c r="J83" i="15"/>
  <c r="I83" i="15"/>
  <c r="F83" i="15"/>
  <c r="E83" i="15"/>
  <c r="J82" i="15"/>
  <c r="I82" i="15"/>
  <c r="F82" i="15"/>
  <c r="E82" i="15"/>
  <c r="J81" i="15"/>
  <c r="I81" i="15"/>
  <c r="F81" i="15"/>
  <c r="E81" i="15"/>
  <c r="J80" i="15"/>
  <c r="I80" i="15"/>
  <c r="F80" i="15"/>
  <c r="E80" i="15"/>
  <c r="J79" i="15"/>
  <c r="I79" i="15"/>
  <c r="F79" i="15"/>
  <c r="E79" i="15"/>
  <c r="J78" i="15"/>
  <c r="I78" i="15"/>
  <c r="F78" i="15"/>
  <c r="E78" i="15"/>
  <c r="J77" i="15"/>
  <c r="I77" i="15"/>
  <c r="F77" i="15"/>
  <c r="E77" i="15"/>
  <c r="J76" i="15"/>
  <c r="I76" i="15"/>
  <c r="F76" i="15"/>
  <c r="E76" i="15"/>
  <c r="J75" i="15"/>
  <c r="I75" i="15"/>
  <c r="F75" i="15"/>
  <c r="E75" i="15"/>
  <c r="J74" i="15"/>
  <c r="I74" i="15"/>
  <c r="F74" i="15"/>
  <c r="E74" i="15"/>
  <c r="J73" i="15"/>
  <c r="I73" i="15"/>
  <c r="F73" i="15"/>
  <c r="E73" i="15"/>
  <c r="J72" i="15"/>
  <c r="I72" i="15"/>
  <c r="F72" i="15"/>
  <c r="E72" i="15"/>
  <c r="J71" i="15"/>
  <c r="I71" i="15"/>
  <c r="F71" i="15"/>
  <c r="E71" i="15"/>
  <c r="J70" i="15"/>
  <c r="I70" i="15"/>
  <c r="F70" i="15"/>
  <c r="E70" i="15"/>
  <c r="J69" i="15"/>
  <c r="I69" i="15"/>
  <c r="F69" i="15"/>
  <c r="E69" i="15"/>
  <c r="J68" i="15"/>
  <c r="I68" i="15"/>
  <c r="F68" i="15"/>
  <c r="E68" i="15"/>
  <c r="J67" i="15"/>
  <c r="I67" i="15"/>
  <c r="F67" i="15"/>
  <c r="E67" i="15"/>
  <c r="J66" i="15"/>
  <c r="I66" i="15"/>
  <c r="F66" i="15"/>
  <c r="E66" i="15"/>
  <c r="J65" i="15"/>
  <c r="I65" i="15"/>
  <c r="F65" i="15"/>
  <c r="E65" i="15"/>
  <c r="J64" i="15"/>
  <c r="I64" i="15"/>
  <c r="F64" i="15"/>
  <c r="E64" i="15"/>
  <c r="J63" i="15"/>
  <c r="I63" i="15"/>
  <c r="F63" i="15"/>
  <c r="E63" i="15"/>
  <c r="J62" i="15"/>
  <c r="I62" i="15"/>
  <c r="F62" i="15"/>
  <c r="E62" i="15"/>
  <c r="J61" i="15"/>
  <c r="I61" i="15"/>
  <c r="F61" i="15"/>
  <c r="E61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J47" i="15"/>
  <c r="I47" i="15"/>
  <c r="F47" i="15"/>
  <c r="E47" i="15"/>
  <c r="J46" i="15"/>
  <c r="I46" i="15"/>
  <c r="F46" i="15"/>
  <c r="E46" i="15"/>
  <c r="J45" i="15"/>
  <c r="I45" i="15"/>
  <c r="F45" i="15"/>
  <c r="E45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98" i="14"/>
  <c r="N98" i="14"/>
  <c r="H98" i="14"/>
  <c r="D98" i="14"/>
  <c r="R96" i="14"/>
  <c r="N96" i="14"/>
  <c r="L96" i="14"/>
  <c r="H96" i="14"/>
  <c r="D96" i="14"/>
  <c r="B96" i="14"/>
  <c r="R95" i="14"/>
  <c r="N95" i="14"/>
  <c r="L95" i="14"/>
  <c r="H95" i="14"/>
  <c r="D95" i="14"/>
  <c r="B95" i="14"/>
  <c r="R94" i="14"/>
  <c r="N94" i="14"/>
  <c r="L94" i="14"/>
  <c r="H94" i="14"/>
  <c r="D94" i="14"/>
  <c r="B94" i="14"/>
  <c r="T92" i="14"/>
  <c r="S92" i="14"/>
  <c r="P92" i="14"/>
  <c r="O92" i="14"/>
  <c r="T91" i="14"/>
  <c r="S91" i="14"/>
  <c r="P91" i="14"/>
  <c r="O91" i="14"/>
  <c r="T90" i="14"/>
  <c r="S90" i="14"/>
  <c r="P90" i="14"/>
  <c r="O90" i="14"/>
  <c r="T89" i="14"/>
  <c r="S89" i="14"/>
  <c r="P89" i="14"/>
  <c r="O89" i="14"/>
  <c r="T88" i="14"/>
  <c r="S88" i="14"/>
  <c r="P88" i="14"/>
  <c r="O88" i="14"/>
  <c r="T87" i="14"/>
  <c r="S87" i="14"/>
  <c r="P87" i="14"/>
  <c r="O87" i="14"/>
  <c r="T86" i="14"/>
  <c r="S86" i="14"/>
  <c r="P86" i="14"/>
  <c r="O86" i="14"/>
  <c r="T85" i="14"/>
  <c r="S85" i="14"/>
  <c r="P85" i="14"/>
  <c r="O85" i="14"/>
  <c r="T84" i="14"/>
  <c r="S84" i="14"/>
  <c r="P84" i="14"/>
  <c r="O84" i="14"/>
  <c r="T83" i="14"/>
  <c r="S83" i="14"/>
  <c r="P83" i="14"/>
  <c r="O83" i="14"/>
  <c r="T82" i="14"/>
  <c r="S82" i="14"/>
  <c r="P82" i="14"/>
  <c r="O82" i="14"/>
  <c r="T81" i="14"/>
  <c r="S81" i="14"/>
  <c r="P81" i="14"/>
  <c r="O81" i="14"/>
  <c r="T80" i="14"/>
  <c r="S80" i="14"/>
  <c r="P80" i="14"/>
  <c r="O80" i="14"/>
  <c r="T79" i="14"/>
  <c r="S79" i="14"/>
  <c r="P79" i="14"/>
  <c r="O79" i="14"/>
  <c r="T78" i="14"/>
  <c r="S78" i="14"/>
  <c r="P78" i="14"/>
  <c r="O78" i="14"/>
  <c r="T77" i="14"/>
  <c r="S77" i="14"/>
  <c r="P77" i="14"/>
  <c r="O77" i="14"/>
  <c r="T76" i="14"/>
  <c r="S76" i="14"/>
  <c r="P76" i="14"/>
  <c r="O76" i="14"/>
  <c r="T75" i="14"/>
  <c r="S75" i="14"/>
  <c r="P75" i="14"/>
  <c r="O75" i="14"/>
  <c r="T74" i="14"/>
  <c r="S74" i="14"/>
  <c r="P74" i="14"/>
  <c r="O74" i="14"/>
  <c r="T73" i="14"/>
  <c r="S73" i="14"/>
  <c r="P73" i="14"/>
  <c r="O73" i="14"/>
  <c r="T72" i="14"/>
  <c r="S72" i="14"/>
  <c r="P72" i="14"/>
  <c r="O72" i="14"/>
  <c r="T71" i="14"/>
  <c r="S71" i="14"/>
  <c r="P71" i="14"/>
  <c r="O71" i="14"/>
  <c r="T70" i="14"/>
  <c r="S70" i="14"/>
  <c r="P70" i="14"/>
  <c r="O70" i="14"/>
  <c r="T69" i="14"/>
  <c r="S69" i="14"/>
  <c r="P69" i="14"/>
  <c r="O69" i="14"/>
  <c r="T68" i="14"/>
  <c r="S68" i="14"/>
  <c r="P68" i="14"/>
  <c r="O68" i="14"/>
  <c r="T67" i="14"/>
  <c r="S67" i="14"/>
  <c r="P67" i="14"/>
  <c r="O67" i="14"/>
  <c r="T66" i="14"/>
  <c r="S66" i="14"/>
  <c r="P66" i="14"/>
  <c r="O66" i="14"/>
  <c r="T65" i="14"/>
  <c r="S65" i="14"/>
  <c r="P65" i="14"/>
  <c r="O65" i="14"/>
  <c r="T64" i="14"/>
  <c r="S64" i="14"/>
  <c r="P64" i="14"/>
  <c r="O64" i="14"/>
  <c r="T63" i="14"/>
  <c r="S63" i="14"/>
  <c r="P63" i="14"/>
  <c r="O63" i="14"/>
  <c r="T62" i="14"/>
  <c r="S62" i="14"/>
  <c r="P62" i="14"/>
  <c r="O62" i="14"/>
  <c r="T61" i="14"/>
  <c r="S61" i="14"/>
  <c r="P61" i="14"/>
  <c r="O61" i="14"/>
  <c r="T60" i="14"/>
  <c r="S60" i="14"/>
  <c r="P60" i="14"/>
  <c r="O60" i="14"/>
  <c r="T59" i="14"/>
  <c r="S59" i="14"/>
  <c r="P59" i="14"/>
  <c r="O59" i="14"/>
  <c r="T58" i="14"/>
  <c r="S58" i="14"/>
  <c r="P58" i="14"/>
  <c r="O58" i="14"/>
  <c r="T57" i="14"/>
  <c r="S57" i="14"/>
  <c r="P57" i="14"/>
  <c r="O57" i="14"/>
  <c r="T56" i="14"/>
  <c r="S56" i="14"/>
  <c r="P56" i="14"/>
  <c r="O56" i="14"/>
  <c r="T55" i="14"/>
  <c r="S55" i="14"/>
  <c r="P55" i="14"/>
  <c r="O55" i="14"/>
  <c r="T54" i="14"/>
  <c r="S54" i="14"/>
  <c r="P54" i="14"/>
  <c r="O54" i="14"/>
  <c r="T53" i="14"/>
  <c r="S53" i="14"/>
  <c r="P53" i="14"/>
  <c r="O53" i="14"/>
  <c r="T52" i="14"/>
  <c r="S52" i="14"/>
  <c r="P52" i="14"/>
  <c r="O52" i="14"/>
  <c r="T51" i="14"/>
  <c r="S51" i="14"/>
  <c r="P51" i="14"/>
  <c r="O51" i="14"/>
  <c r="T50" i="14"/>
  <c r="S50" i="14"/>
  <c r="P50" i="14"/>
  <c r="O50" i="14"/>
  <c r="T49" i="14"/>
  <c r="S49" i="14"/>
  <c r="P49" i="14"/>
  <c r="O49" i="14"/>
  <c r="T48" i="14"/>
  <c r="S48" i="14"/>
  <c r="P48" i="14"/>
  <c r="O48" i="14"/>
  <c r="T47" i="14"/>
  <c r="S47" i="14"/>
  <c r="P47" i="14"/>
  <c r="O47" i="14"/>
  <c r="T46" i="14"/>
  <c r="S46" i="14"/>
  <c r="P46" i="14"/>
  <c r="O46" i="14"/>
  <c r="T45" i="14"/>
  <c r="S45" i="14"/>
  <c r="P45" i="14"/>
  <c r="O45" i="14"/>
  <c r="T44" i="14"/>
  <c r="S44" i="14"/>
  <c r="P44" i="14"/>
  <c r="O44" i="14"/>
  <c r="T43" i="14"/>
  <c r="S43" i="14"/>
  <c r="P43" i="14"/>
  <c r="O43" i="14"/>
  <c r="T42" i="14"/>
  <c r="S42" i="14"/>
  <c r="P42" i="14"/>
  <c r="O42" i="14"/>
  <c r="T41" i="14"/>
  <c r="S41" i="14"/>
  <c r="P41" i="14"/>
  <c r="O41" i="14"/>
  <c r="T40" i="14"/>
  <c r="S40" i="14"/>
  <c r="P40" i="14"/>
  <c r="O40" i="14"/>
  <c r="T39" i="14"/>
  <c r="S39" i="14"/>
  <c r="P39" i="14"/>
  <c r="O39" i="14"/>
  <c r="T38" i="14"/>
  <c r="S38" i="14"/>
  <c r="P38" i="14"/>
  <c r="O38" i="14"/>
  <c r="T37" i="14"/>
  <c r="S37" i="14"/>
  <c r="P37" i="14"/>
  <c r="O37" i="14"/>
  <c r="T36" i="14"/>
  <c r="S36" i="14"/>
  <c r="P36" i="14"/>
  <c r="O36" i="14"/>
  <c r="T35" i="14"/>
  <c r="S35" i="14"/>
  <c r="P35" i="14"/>
  <c r="O35" i="14"/>
  <c r="T34" i="14"/>
  <c r="S34" i="14"/>
  <c r="P34" i="14"/>
  <c r="O34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R97" i="14" s="1"/>
  <c r="R99" i="14" s="1"/>
  <c r="S3" i="14"/>
  <c r="P3" i="14"/>
  <c r="N97" i="14" s="1"/>
  <c r="N99" i="14" s="1"/>
  <c r="O3" i="14"/>
  <c r="J92" i="14"/>
  <c r="I92" i="14"/>
  <c r="F92" i="14"/>
  <c r="E92" i="14"/>
  <c r="J91" i="14"/>
  <c r="I91" i="14"/>
  <c r="F91" i="14"/>
  <c r="E91" i="14"/>
  <c r="J90" i="14"/>
  <c r="I90" i="14"/>
  <c r="F90" i="14"/>
  <c r="E90" i="14"/>
  <c r="J89" i="14"/>
  <c r="I89" i="14"/>
  <c r="F89" i="14"/>
  <c r="E89" i="14"/>
  <c r="J88" i="14"/>
  <c r="I88" i="14"/>
  <c r="F88" i="14"/>
  <c r="E88" i="14"/>
  <c r="J87" i="14"/>
  <c r="I87" i="14"/>
  <c r="F87" i="14"/>
  <c r="E87" i="14"/>
  <c r="J86" i="14"/>
  <c r="I86" i="14"/>
  <c r="F86" i="14"/>
  <c r="E86" i="14"/>
  <c r="J85" i="14"/>
  <c r="I85" i="14"/>
  <c r="F85" i="14"/>
  <c r="E85" i="14"/>
  <c r="J84" i="14"/>
  <c r="I84" i="14"/>
  <c r="F84" i="14"/>
  <c r="E84" i="14"/>
  <c r="J83" i="14"/>
  <c r="I83" i="14"/>
  <c r="F83" i="14"/>
  <c r="E83" i="14"/>
  <c r="J82" i="14"/>
  <c r="I82" i="14"/>
  <c r="F82" i="14"/>
  <c r="E82" i="14"/>
  <c r="J81" i="14"/>
  <c r="I81" i="14"/>
  <c r="F81" i="14"/>
  <c r="E81" i="14"/>
  <c r="J80" i="14"/>
  <c r="I80" i="14"/>
  <c r="F80" i="14"/>
  <c r="E80" i="14"/>
  <c r="J79" i="14"/>
  <c r="I79" i="14"/>
  <c r="F79" i="14"/>
  <c r="E79" i="14"/>
  <c r="J78" i="14"/>
  <c r="I78" i="14"/>
  <c r="F78" i="14"/>
  <c r="E78" i="14"/>
  <c r="J77" i="14"/>
  <c r="I77" i="14"/>
  <c r="F77" i="14"/>
  <c r="E77" i="14"/>
  <c r="J76" i="14"/>
  <c r="I76" i="14"/>
  <c r="F76" i="14"/>
  <c r="E76" i="14"/>
  <c r="J75" i="14"/>
  <c r="I75" i="14"/>
  <c r="F75" i="14"/>
  <c r="E75" i="14"/>
  <c r="J74" i="14"/>
  <c r="I74" i="14"/>
  <c r="F74" i="14"/>
  <c r="E74" i="14"/>
  <c r="J73" i="14"/>
  <c r="I73" i="14"/>
  <c r="F73" i="14"/>
  <c r="E73" i="14"/>
  <c r="J72" i="14"/>
  <c r="I72" i="14"/>
  <c r="F72" i="14"/>
  <c r="E72" i="14"/>
  <c r="J71" i="14"/>
  <c r="I71" i="14"/>
  <c r="F71" i="14"/>
  <c r="E71" i="14"/>
  <c r="J70" i="14"/>
  <c r="I70" i="14"/>
  <c r="F70" i="14"/>
  <c r="E70" i="14"/>
  <c r="J69" i="14"/>
  <c r="I69" i="14"/>
  <c r="F69" i="14"/>
  <c r="E69" i="14"/>
  <c r="J68" i="14"/>
  <c r="I68" i="14"/>
  <c r="F68" i="14"/>
  <c r="E68" i="14"/>
  <c r="J67" i="14"/>
  <c r="I67" i="14"/>
  <c r="F67" i="14"/>
  <c r="E67" i="14"/>
  <c r="J66" i="14"/>
  <c r="I66" i="14"/>
  <c r="F66" i="14"/>
  <c r="E66" i="14"/>
  <c r="J65" i="14"/>
  <c r="I65" i="14"/>
  <c r="F65" i="14"/>
  <c r="E65" i="14"/>
  <c r="J64" i="14"/>
  <c r="I64" i="14"/>
  <c r="F64" i="14"/>
  <c r="E64" i="14"/>
  <c r="J63" i="14"/>
  <c r="I63" i="14"/>
  <c r="F63" i="14"/>
  <c r="E63" i="14"/>
  <c r="J62" i="14"/>
  <c r="I62" i="14"/>
  <c r="F62" i="14"/>
  <c r="E62" i="14"/>
  <c r="J61" i="14"/>
  <c r="I61" i="14"/>
  <c r="F61" i="14"/>
  <c r="E61" i="14"/>
  <c r="J60" i="14"/>
  <c r="I60" i="14"/>
  <c r="F60" i="14"/>
  <c r="E60" i="14"/>
  <c r="J59" i="14"/>
  <c r="I59" i="14"/>
  <c r="F59" i="14"/>
  <c r="E59" i="14"/>
  <c r="J58" i="14"/>
  <c r="I58" i="14"/>
  <c r="F58" i="14"/>
  <c r="E58" i="14"/>
  <c r="J57" i="14"/>
  <c r="I57" i="14"/>
  <c r="F57" i="14"/>
  <c r="E57" i="14"/>
  <c r="J56" i="14"/>
  <c r="I56" i="14"/>
  <c r="F56" i="14"/>
  <c r="E56" i="14"/>
  <c r="J55" i="14"/>
  <c r="I55" i="14"/>
  <c r="F55" i="14"/>
  <c r="E55" i="14"/>
  <c r="J54" i="14"/>
  <c r="I54" i="14"/>
  <c r="F54" i="14"/>
  <c r="E54" i="14"/>
  <c r="J53" i="14"/>
  <c r="I53" i="14"/>
  <c r="F53" i="14"/>
  <c r="E53" i="14"/>
  <c r="J52" i="14"/>
  <c r="I52" i="14"/>
  <c r="F52" i="14"/>
  <c r="E52" i="14"/>
  <c r="J51" i="14"/>
  <c r="I51" i="14"/>
  <c r="F51" i="14"/>
  <c r="E51" i="14"/>
  <c r="J50" i="14"/>
  <c r="I50" i="14"/>
  <c r="F50" i="14"/>
  <c r="E50" i="14"/>
  <c r="J49" i="14"/>
  <c r="I49" i="14"/>
  <c r="F49" i="14"/>
  <c r="E49" i="14"/>
  <c r="J48" i="14"/>
  <c r="I48" i="14"/>
  <c r="F48" i="14"/>
  <c r="E48" i="14"/>
  <c r="J47" i="14"/>
  <c r="I47" i="14"/>
  <c r="F47" i="14"/>
  <c r="E47" i="14"/>
  <c r="J46" i="14"/>
  <c r="I46" i="14"/>
  <c r="F46" i="14"/>
  <c r="E46" i="14"/>
  <c r="J45" i="14"/>
  <c r="I45" i="14"/>
  <c r="F45" i="14"/>
  <c r="E45" i="14"/>
  <c r="J44" i="14"/>
  <c r="I44" i="14"/>
  <c r="F44" i="14"/>
  <c r="E44" i="14"/>
  <c r="J43" i="14"/>
  <c r="I43" i="14"/>
  <c r="F43" i="14"/>
  <c r="E43" i="14"/>
  <c r="J42" i="14"/>
  <c r="I42" i="14"/>
  <c r="F42" i="14"/>
  <c r="E42" i="14"/>
  <c r="J41" i="14"/>
  <c r="I41" i="14"/>
  <c r="F41" i="14"/>
  <c r="E41" i="14"/>
  <c r="J40" i="14"/>
  <c r="I40" i="14"/>
  <c r="F40" i="14"/>
  <c r="E40" i="14"/>
  <c r="J39" i="14"/>
  <c r="I39" i="14"/>
  <c r="F39" i="14"/>
  <c r="E39" i="14"/>
  <c r="J38" i="14"/>
  <c r="I38" i="14"/>
  <c r="F38" i="14"/>
  <c r="E38" i="14"/>
  <c r="J37" i="14"/>
  <c r="I37" i="14"/>
  <c r="F37" i="14"/>
  <c r="E37" i="14"/>
  <c r="J36" i="14"/>
  <c r="I36" i="14"/>
  <c r="F36" i="14"/>
  <c r="E36" i="14"/>
  <c r="J35" i="14"/>
  <c r="I35" i="14"/>
  <c r="F35" i="14"/>
  <c r="E35" i="14"/>
  <c r="J34" i="14"/>
  <c r="I34" i="14"/>
  <c r="F34" i="14"/>
  <c r="E34" i="14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H97" i="14" s="1"/>
  <c r="H99" i="14" s="1"/>
  <c r="I3" i="14"/>
  <c r="F3" i="14"/>
  <c r="D97" i="14" s="1"/>
  <c r="D99" i="14" s="1"/>
  <c r="E3" i="14"/>
  <c r="AB98" i="13"/>
  <c r="AB97" i="13"/>
  <c r="AB99" i="13" s="1"/>
  <c r="X98" i="13"/>
  <c r="X97" i="13"/>
  <c r="X99" i="13" s="1"/>
  <c r="R98" i="13"/>
  <c r="R99" i="13" s="1"/>
  <c r="R97" i="13"/>
  <c r="N98" i="13"/>
  <c r="N99" i="13" s="1"/>
  <c r="N97" i="13"/>
  <c r="H98" i="13"/>
  <c r="H99" i="13" s="1"/>
  <c r="H97" i="13"/>
  <c r="D98" i="13"/>
  <c r="D99" i="13" s="1"/>
  <c r="D97" i="13"/>
  <c r="AB96" i="13"/>
  <c r="AB95" i="13"/>
  <c r="AB94" i="13"/>
  <c r="X96" i="13"/>
  <c r="X95" i="13"/>
  <c r="X94" i="13"/>
  <c r="V96" i="13"/>
  <c r="V95" i="13"/>
  <c r="V94" i="13"/>
  <c r="R96" i="13"/>
  <c r="R95" i="13"/>
  <c r="R94" i="13"/>
  <c r="N96" i="13"/>
  <c r="N95" i="13"/>
  <c r="N94" i="13"/>
  <c r="L96" i="13"/>
  <c r="L95" i="13"/>
  <c r="L94" i="13"/>
  <c r="H96" i="13"/>
  <c r="H95" i="13"/>
  <c r="H94" i="13"/>
  <c r="D96" i="13"/>
  <c r="D95" i="13"/>
  <c r="D94" i="13"/>
  <c r="B96" i="13"/>
  <c r="B94" i="13"/>
  <c r="B95" i="13"/>
  <c r="AD92" i="13" l="1"/>
  <c r="AC92" i="13"/>
  <c r="Z92" i="13"/>
  <c r="Y92" i="13"/>
  <c r="AD91" i="13"/>
  <c r="AC91" i="13"/>
  <c r="Z91" i="13"/>
  <c r="Y91" i="13"/>
  <c r="AD90" i="13"/>
  <c r="AC90" i="13"/>
  <c r="Z90" i="13"/>
  <c r="Y90" i="13"/>
  <c r="AD89" i="13"/>
  <c r="AC89" i="13"/>
  <c r="Z89" i="13"/>
  <c r="Y89" i="13"/>
  <c r="AD88" i="13"/>
  <c r="AC88" i="13"/>
  <c r="Z88" i="13"/>
  <c r="Y88" i="13"/>
  <c r="AD87" i="13"/>
  <c r="AC87" i="13"/>
  <c r="Z87" i="13"/>
  <c r="Y87" i="13"/>
  <c r="AD86" i="13"/>
  <c r="AC86" i="13"/>
  <c r="Z86" i="13"/>
  <c r="Y86" i="13"/>
  <c r="AD85" i="13"/>
  <c r="AC85" i="13"/>
  <c r="Z85" i="13"/>
  <c r="Y85" i="13"/>
  <c r="AD84" i="13"/>
  <c r="AC84" i="13"/>
  <c r="Z84" i="13"/>
  <c r="Y84" i="13"/>
  <c r="AD83" i="13"/>
  <c r="AC83" i="13"/>
  <c r="Z83" i="13"/>
  <c r="Y83" i="13"/>
  <c r="AD82" i="13"/>
  <c r="AC82" i="13"/>
  <c r="Z82" i="13"/>
  <c r="Y82" i="13"/>
  <c r="AD81" i="13"/>
  <c r="AC81" i="13"/>
  <c r="Z81" i="13"/>
  <c r="Y81" i="13"/>
  <c r="AD80" i="13"/>
  <c r="AC80" i="13"/>
  <c r="Z80" i="13"/>
  <c r="Y80" i="13"/>
  <c r="AD79" i="13"/>
  <c r="AC79" i="13"/>
  <c r="Z79" i="13"/>
  <c r="Y79" i="13"/>
  <c r="AD78" i="13"/>
  <c r="AC78" i="13"/>
  <c r="Z78" i="13"/>
  <c r="Y78" i="13"/>
  <c r="AD77" i="13"/>
  <c r="AC77" i="13"/>
  <c r="Z77" i="13"/>
  <c r="Y77" i="13"/>
  <c r="AD76" i="13"/>
  <c r="AC76" i="13"/>
  <c r="Z76" i="13"/>
  <c r="Y76" i="13"/>
  <c r="AD75" i="13"/>
  <c r="AC75" i="13"/>
  <c r="Z75" i="13"/>
  <c r="Y75" i="13"/>
  <c r="AD74" i="13"/>
  <c r="AC74" i="13"/>
  <c r="Z74" i="13"/>
  <c r="Y74" i="13"/>
  <c r="AD73" i="13"/>
  <c r="AC73" i="13"/>
  <c r="Z73" i="13"/>
  <c r="Y73" i="13"/>
  <c r="AD72" i="13"/>
  <c r="AC72" i="13"/>
  <c r="Z72" i="13"/>
  <c r="Y72" i="13"/>
  <c r="AD71" i="13"/>
  <c r="AC71" i="13"/>
  <c r="Z71" i="13"/>
  <c r="Y71" i="13"/>
  <c r="AD70" i="13"/>
  <c r="AC70" i="13"/>
  <c r="Z70" i="13"/>
  <c r="Y70" i="13"/>
  <c r="AD69" i="13"/>
  <c r="AC69" i="13"/>
  <c r="Z69" i="13"/>
  <c r="Y69" i="13"/>
  <c r="AD68" i="13"/>
  <c r="AC68" i="13"/>
  <c r="Z68" i="13"/>
  <c r="Y68" i="13"/>
  <c r="AD67" i="13"/>
  <c r="AC67" i="13"/>
  <c r="Z67" i="13"/>
  <c r="Y67" i="13"/>
  <c r="AD66" i="13"/>
  <c r="AC66" i="13"/>
  <c r="Z66" i="13"/>
  <c r="Y66" i="13"/>
  <c r="AD65" i="13"/>
  <c r="AC65" i="13"/>
  <c r="Z65" i="13"/>
  <c r="Y65" i="13"/>
  <c r="AD64" i="13"/>
  <c r="AC64" i="13"/>
  <c r="Z64" i="13"/>
  <c r="Y64" i="13"/>
  <c r="AD63" i="13"/>
  <c r="AC63" i="13"/>
  <c r="Z63" i="13"/>
  <c r="Y63" i="13"/>
  <c r="AD62" i="13"/>
  <c r="AC62" i="13"/>
  <c r="Z62" i="13"/>
  <c r="Y62" i="13"/>
  <c r="AD61" i="13"/>
  <c r="AC61" i="13"/>
  <c r="Z61" i="13"/>
  <c r="Y61" i="13"/>
  <c r="AD60" i="13"/>
  <c r="AC60" i="13"/>
  <c r="Z60" i="13"/>
  <c r="Y60" i="13"/>
  <c r="AD59" i="13"/>
  <c r="AC59" i="13"/>
  <c r="Z59" i="13"/>
  <c r="Y59" i="13"/>
  <c r="AD58" i="13"/>
  <c r="AC58" i="13"/>
  <c r="Z58" i="13"/>
  <c r="Y58" i="13"/>
  <c r="AD57" i="13"/>
  <c r="AC57" i="13"/>
  <c r="Z57" i="13"/>
  <c r="Y57" i="13"/>
  <c r="AD56" i="13"/>
  <c r="AC56" i="13"/>
  <c r="Z56" i="13"/>
  <c r="Y56" i="13"/>
  <c r="AD55" i="13"/>
  <c r="AC55" i="13"/>
  <c r="Z55" i="13"/>
  <c r="Y55" i="13"/>
  <c r="AD54" i="13"/>
  <c r="AC54" i="13"/>
  <c r="Z54" i="13"/>
  <c r="Y54" i="13"/>
  <c r="AD53" i="13"/>
  <c r="AC53" i="13"/>
  <c r="Z53" i="13"/>
  <c r="Y53" i="13"/>
  <c r="AD52" i="13"/>
  <c r="AC52" i="13"/>
  <c r="Z52" i="13"/>
  <c r="Y52" i="13"/>
  <c r="AD51" i="13"/>
  <c r="AC51" i="13"/>
  <c r="Z51" i="13"/>
  <c r="Y51" i="13"/>
  <c r="AD50" i="13"/>
  <c r="AC50" i="13"/>
  <c r="Z50" i="13"/>
  <c r="Y50" i="13"/>
  <c r="AD49" i="13"/>
  <c r="AC49" i="13"/>
  <c r="Z49" i="13"/>
  <c r="Y49" i="13"/>
  <c r="AD48" i="13"/>
  <c r="AC48" i="13"/>
  <c r="Z48" i="13"/>
  <c r="Y48" i="13"/>
  <c r="AD47" i="13"/>
  <c r="AC47" i="13"/>
  <c r="Z47" i="13"/>
  <c r="Y47" i="13"/>
  <c r="AD46" i="13"/>
  <c r="AC46" i="13"/>
  <c r="Z46" i="13"/>
  <c r="Y46" i="13"/>
  <c r="AD45" i="13"/>
  <c r="AC45" i="13"/>
  <c r="Z45" i="13"/>
  <c r="Y45" i="13"/>
  <c r="AD44" i="13"/>
  <c r="AC44" i="13"/>
  <c r="Z44" i="13"/>
  <c r="Y44" i="13"/>
  <c r="AD43" i="13"/>
  <c r="AC43" i="13"/>
  <c r="Z43" i="13"/>
  <c r="Y43" i="13"/>
  <c r="AD42" i="13"/>
  <c r="AC42" i="13"/>
  <c r="Z42" i="13"/>
  <c r="Y42" i="13"/>
  <c r="AD41" i="13"/>
  <c r="AC41" i="13"/>
  <c r="Z41" i="13"/>
  <c r="Y41" i="13"/>
  <c r="AD40" i="13"/>
  <c r="AC40" i="13"/>
  <c r="Z40" i="13"/>
  <c r="Y40" i="13"/>
  <c r="AD39" i="13"/>
  <c r="AC39" i="13"/>
  <c r="Z39" i="13"/>
  <c r="Y39" i="13"/>
  <c r="AD38" i="13"/>
  <c r="AC38" i="13"/>
  <c r="Z38" i="13"/>
  <c r="Y38" i="13"/>
  <c r="AD37" i="13"/>
  <c r="AC37" i="13"/>
  <c r="Z37" i="13"/>
  <c r="Y37" i="13"/>
  <c r="AD36" i="13"/>
  <c r="AC36" i="13"/>
  <c r="Z36" i="13"/>
  <c r="Y36" i="13"/>
  <c r="AD35" i="13"/>
  <c r="AC35" i="13"/>
  <c r="Z35" i="13"/>
  <c r="Y35" i="13"/>
  <c r="AD34" i="13"/>
  <c r="AC34" i="13"/>
  <c r="Z34" i="13"/>
  <c r="Y34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92" i="13"/>
  <c r="S92" i="13"/>
  <c r="P92" i="13"/>
  <c r="O92" i="13"/>
  <c r="T91" i="13"/>
  <c r="S91" i="13"/>
  <c r="P91" i="13"/>
  <c r="O91" i="13"/>
  <c r="T90" i="13"/>
  <c r="S90" i="13"/>
  <c r="P90" i="13"/>
  <c r="O90" i="13"/>
  <c r="T89" i="13"/>
  <c r="S89" i="13"/>
  <c r="P89" i="13"/>
  <c r="O89" i="13"/>
  <c r="T88" i="13"/>
  <c r="S88" i="13"/>
  <c r="P88" i="13"/>
  <c r="O88" i="13"/>
  <c r="T87" i="13"/>
  <c r="S87" i="13"/>
  <c r="P87" i="13"/>
  <c r="O87" i="13"/>
  <c r="T86" i="13"/>
  <c r="S86" i="13"/>
  <c r="P86" i="13"/>
  <c r="O86" i="13"/>
  <c r="T85" i="13"/>
  <c r="S85" i="13"/>
  <c r="P85" i="13"/>
  <c r="O85" i="13"/>
  <c r="T84" i="13"/>
  <c r="S84" i="13"/>
  <c r="P84" i="13"/>
  <c r="O84" i="13"/>
  <c r="T83" i="13"/>
  <c r="S83" i="13"/>
  <c r="P83" i="13"/>
  <c r="O83" i="13"/>
  <c r="T82" i="13"/>
  <c r="S82" i="13"/>
  <c r="P82" i="13"/>
  <c r="O82" i="13"/>
  <c r="T81" i="13"/>
  <c r="S81" i="13"/>
  <c r="P81" i="13"/>
  <c r="O81" i="13"/>
  <c r="T80" i="13"/>
  <c r="S80" i="13"/>
  <c r="P80" i="13"/>
  <c r="O80" i="13"/>
  <c r="T79" i="13"/>
  <c r="S79" i="13"/>
  <c r="P79" i="13"/>
  <c r="O79" i="13"/>
  <c r="T78" i="13"/>
  <c r="S78" i="13"/>
  <c r="P78" i="13"/>
  <c r="O78" i="13"/>
  <c r="T77" i="13"/>
  <c r="S77" i="13"/>
  <c r="P77" i="13"/>
  <c r="O77" i="13"/>
  <c r="T76" i="13"/>
  <c r="S76" i="13"/>
  <c r="P76" i="13"/>
  <c r="O76" i="13"/>
  <c r="T75" i="13"/>
  <c r="S75" i="13"/>
  <c r="P75" i="13"/>
  <c r="O75" i="13"/>
  <c r="T74" i="13"/>
  <c r="S74" i="13"/>
  <c r="P74" i="13"/>
  <c r="O74" i="13"/>
  <c r="T73" i="13"/>
  <c r="S73" i="13"/>
  <c r="P73" i="13"/>
  <c r="O73" i="13"/>
  <c r="T72" i="13"/>
  <c r="S72" i="13"/>
  <c r="P72" i="13"/>
  <c r="O72" i="13"/>
  <c r="T71" i="13"/>
  <c r="S71" i="13"/>
  <c r="P71" i="13"/>
  <c r="O71" i="13"/>
  <c r="T70" i="13"/>
  <c r="S70" i="13"/>
  <c r="P70" i="13"/>
  <c r="O70" i="13"/>
  <c r="T69" i="13"/>
  <c r="S69" i="13"/>
  <c r="P69" i="13"/>
  <c r="O69" i="13"/>
  <c r="T68" i="13"/>
  <c r="S68" i="13"/>
  <c r="P68" i="13"/>
  <c r="O68" i="13"/>
  <c r="T67" i="13"/>
  <c r="S67" i="13"/>
  <c r="P67" i="13"/>
  <c r="O67" i="13"/>
  <c r="T66" i="13"/>
  <c r="S66" i="13"/>
  <c r="P66" i="13"/>
  <c r="O66" i="13"/>
  <c r="T65" i="13"/>
  <c r="S65" i="13"/>
  <c r="P65" i="13"/>
  <c r="O65" i="13"/>
  <c r="T64" i="13"/>
  <c r="S64" i="13"/>
  <c r="P64" i="13"/>
  <c r="O64" i="13"/>
  <c r="T63" i="13"/>
  <c r="S63" i="13"/>
  <c r="P63" i="13"/>
  <c r="O63" i="13"/>
  <c r="T62" i="13"/>
  <c r="S62" i="13"/>
  <c r="P62" i="13"/>
  <c r="O62" i="13"/>
  <c r="T61" i="13"/>
  <c r="S61" i="13"/>
  <c r="P61" i="13"/>
  <c r="O61" i="13"/>
  <c r="T60" i="13"/>
  <c r="S60" i="13"/>
  <c r="P60" i="13"/>
  <c r="O60" i="13"/>
  <c r="T59" i="13"/>
  <c r="S59" i="13"/>
  <c r="P59" i="13"/>
  <c r="O59" i="13"/>
  <c r="T58" i="13"/>
  <c r="S58" i="13"/>
  <c r="P58" i="13"/>
  <c r="O58" i="13"/>
  <c r="T57" i="13"/>
  <c r="S57" i="13"/>
  <c r="P57" i="13"/>
  <c r="O57" i="13"/>
  <c r="T56" i="13"/>
  <c r="S56" i="13"/>
  <c r="P56" i="13"/>
  <c r="O56" i="13"/>
  <c r="T55" i="13"/>
  <c r="S55" i="13"/>
  <c r="P55" i="13"/>
  <c r="O55" i="13"/>
  <c r="T54" i="13"/>
  <c r="S54" i="13"/>
  <c r="P54" i="13"/>
  <c r="O54" i="13"/>
  <c r="T53" i="13"/>
  <c r="S53" i="13"/>
  <c r="P53" i="13"/>
  <c r="O53" i="13"/>
  <c r="T52" i="13"/>
  <c r="S52" i="13"/>
  <c r="P52" i="13"/>
  <c r="O52" i="13"/>
  <c r="T51" i="13"/>
  <c r="S51" i="13"/>
  <c r="P51" i="13"/>
  <c r="O51" i="13"/>
  <c r="T50" i="13"/>
  <c r="S50" i="13"/>
  <c r="P50" i="13"/>
  <c r="O50" i="13"/>
  <c r="T49" i="13"/>
  <c r="S49" i="13"/>
  <c r="P49" i="13"/>
  <c r="O49" i="13"/>
  <c r="T48" i="13"/>
  <c r="S48" i="13"/>
  <c r="P48" i="13"/>
  <c r="O48" i="13"/>
  <c r="T47" i="13"/>
  <c r="S47" i="13"/>
  <c r="P47" i="13"/>
  <c r="O47" i="13"/>
  <c r="T46" i="13"/>
  <c r="S46" i="13"/>
  <c r="P46" i="13"/>
  <c r="O46" i="13"/>
  <c r="T45" i="13"/>
  <c r="S45" i="13"/>
  <c r="P45" i="13"/>
  <c r="O45" i="13"/>
  <c r="T44" i="13"/>
  <c r="S44" i="13"/>
  <c r="P44" i="13"/>
  <c r="O44" i="13"/>
  <c r="T43" i="13"/>
  <c r="S43" i="13"/>
  <c r="P43" i="13"/>
  <c r="O43" i="13"/>
  <c r="T42" i="13"/>
  <c r="S42" i="13"/>
  <c r="P42" i="13"/>
  <c r="O42" i="13"/>
  <c r="T41" i="13"/>
  <c r="S41" i="13"/>
  <c r="P41" i="13"/>
  <c r="O41" i="13"/>
  <c r="T40" i="13"/>
  <c r="S40" i="13"/>
  <c r="P40" i="13"/>
  <c r="O40" i="13"/>
  <c r="T39" i="13"/>
  <c r="S39" i="13"/>
  <c r="P39" i="13"/>
  <c r="O39" i="13"/>
  <c r="T38" i="13"/>
  <c r="S38" i="13"/>
  <c r="P38" i="13"/>
  <c r="O38" i="13"/>
  <c r="T37" i="13"/>
  <c r="S37" i="13"/>
  <c r="P37" i="13"/>
  <c r="O37" i="13"/>
  <c r="T36" i="13"/>
  <c r="S36" i="13"/>
  <c r="P36" i="13"/>
  <c r="O36" i="13"/>
  <c r="T35" i="13"/>
  <c r="S35" i="13"/>
  <c r="P35" i="13"/>
  <c r="O35" i="13"/>
  <c r="T34" i="13"/>
  <c r="S34" i="13"/>
  <c r="P34" i="13"/>
  <c r="O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92" i="13"/>
  <c r="I92" i="13"/>
  <c r="F92" i="13"/>
  <c r="E92" i="13"/>
  <c r="J91" i="13"/>
  <c r="I91" i="13"/>
  <c r="F91" i="13"/>
  <c r="E91" i="13"/>
  <c r="J90" i="13"/>
  <c r="I90" i="13"/>
  <c r="F90" i="13"/>
  <c r="E90" i="13"/>
  <c r="J89" i="13"/>
  <c r="I89" i="13"/>
  <c r="F89" i="13"/>
  <c r="E89" i="13"/>
  <c r="J88" i="13"/>
  <c r="I88" i="13"/>
  <c r="F88" i="13"/>
  <c r="E88" i="13"/>
  <c r="J87" i="13"/>
  <c r="I87" i="13"/>
  <c r="F87" i="13"/>
  <c r="E87" i="13"/>
  <c r="J86" i="13"/>
  <c r="I86" i="13"/>
  <c r="F86" i="13"/>
  <c r="E86" i="13"/>
  <c r="J85" i="13"/>
  <c r="I85" i="13"/>
  <c r="F85" i="13"/>
  <c r="E85" i="13"/>
  <c r="J84" i="13"/>
  <c r="I84" i="13"/>
  <c r="F84" i="13"/>
  <c r="E84" i="13"/>
  <c r="J83" i="13"/>
  <c r="I83" i="13"/>
  <c r="F83" i="13"/>
  <c r="E83" i="13"/>
  <c r="J82" i="13"/>
  <c r="I82" i="13"/>
  <c r="F82" i="13"/>
  <c r="E82" i="13"/>
  <c r="J81" i="13"/>
  <c r="I81" i="13"/>
  <c r="F81" i="13"/>
  <c r="E81" i="13"/>
  <c r="J80" i="13"/>
  <c r="I80" i="13"/>
  <c r="F80" i="13"/>
  <c r="E80" i="13"/>
  <c r="J79" i="13"/>
  <c r="I79" i="13"/>
  <c r="F79" i="13"/>
  <c r="E79" i="13"/>
  <c r="J78" i="13"/>
  <c r="I78" i="13"/>
  <c r="F78" i="13"/>
  <c r="E78" i="13"/>
  <c r="J77" i="13"/>
  <c r="I77" i="13"/>
  <c r="F77" i="13"/>
  <c r="E77" i="13"/>
  <c r="J76" i="13"/>
  <c r="I76" i="13"/>
  <c r="F76" i="13"/>
  <c r="E76" i="13"/>
  <c r="J75" i="13"/>
  <c r="I75" i="13"/>
  <c r="F75" i="13"/>
  <c r="E75" i="13"/>
  <c r="J74" i="13"/>
  <c r="I74" i="13"/>
  <c r="F74" i="13"/>
  <c r="E74" i="13"/>
  <c r="J73" i="13"/>
  <c r="I73" i="13"/>
  <c r="F73" i="13"/>
  <c r="E73" i="13"/>
  <c r="J72" i="13"/>
  <c r="I72" i="13"/>
  <c r="F72" i="13"/>
  <c r="E72" i="13"/>
  <c r="J71" i="13"/>
  <c r="I71" i="13"/>
  <c r="F71" i="13"/>
  <c r="E71" i="13"/>
  <c r="J70" i="13"/>
  <c r="I70" i="13"/>
  <c r="F70" i="13"/>
  <c r="E70" i="13"/>
  <c r="J69" i="13"/>
  <c r="I69" i="13"/>
  <c r="F69" i="13"/>
  <c r="E69" i="13"/>
  <c r="J68" i="13"/>
  <c r="I68" i="13"/>
  <c r="F68" i="13"/>
  <c r="E68" i="13"/>
  <c r="J67" i="13"/>
  <c r="I67" i="13"/>
  <c r="F67" i="13"/>
  <c r="E67" i="13"/>
  <c r="J66" i="13"/>
  <c r="I66" i="13"/>
  <c r="F66" i="13"/>
  <c r="E66" i="13"/>
  <c r="J65" i="13"/>
  <c r="I65" i="13"/>
  <c r="F65" i="13"/>
  <c r="E65" i="13"/>
  <c r="J64" i="13"/>
  <c r="I64" i="13"/>
  <c r="F64" i="13"/>
  <c r="E64" i="13"/>
  <c r="J63" i="13"/>
  <c r="I63" i="13"/>
  <c r="F63" i="13"/>
  <c r="E63" i="13"/>
  <c r="J62" i="13"/>
  <c r="I62" i="13"/>
  <c r="F62" i="13"/>
  <c r="E62" i="13"/>
  <c r="J61" i="13"/>
  <c r="I61" i="13"/>
  <c r="F61" i="13"/>
  <c r="E61" i="13"/>
  <c r="J60" i="13"/>
  <c r="I60" i="13"/>
  <c r="F60" i="13"/>
  <c r="E60" i="13"/>
  <c r="J59" i="13"/>
  <c r="I59" i="13"/>
  <c r="F59" i="13"/>
  <c r="E59" i="13"/>
  <c r="J58" i="13"/>
  <c r="I58" i="13"/>
  <c r="F58" i="13"/>
  <c r="E58" i="13"/>
  <c r="J57" i="13"/>
  <c r="I57" i="13"/>
  <c r="F57" i="13"/>
  <c r="E57" i="13"/>
  <c r="J56" i="13"/>
  <c r="I56" i="13"/>
  <c r="F56" i="13"/>
  <c r="E56" i="13"/>
  <c r="J55" i="13"/>
  <c r="I55" i="13"/>
  <c r="F55" i="13"/>
  <c r="E55" i="13"/>
  <c r="J54" i="13"/>
  <c r="I54" i="13"/>
  <c r="F54" i="13"/>
  <c r="E54" i="13"/>
  <c r="J53" i="13"/>
  <c r="I53" i="13"/>
  <c r="F53" i="13"/>
  <c r="E53" i="13"/>
  <c r="J52" i="13"/>
  <c r="I52" i="13"/>
  <c r="F52" i="13"/>
  <c r="E52" i="13"/>
  <c r="J51" i="13"/>
  <c r="I51" i="13"/>
  <c r="F51" i="13"/>
  <c r="E51" i="13"/>
  <c r="J50" i="13"/>
  <c r="I50" i="13"/>
  <c r="F50" i="13"/>
  <c r="E50" i="13"/>
  <c r="J49" i="13"/>
  <c r="I49" i="13"/>
  <c r="F49" i="13"/>
  <c r="E49" i="13"/>
  <c r="J48" i="13"/>
  <c r="I48" i="13"/>
  <c r="F48" i="13"/>
  <c r="E48" i="13"/>
  <c r="J47" i="13"/>
  <c r="I47" i="13"/>
  <c r="F47" i="13"/>
  <c r="E47" i="13"/>
  <c r="J46" i="13"/>
  <c r="I46" i="13"/>
  <c r="F46" i="13"/>
  <c r="E46" i="13"/>
  <c r="J45" i="13"/>
  <c r="I45" i="13"/>
  <c r="F45" i="13"/>
  <c r="E45" i="13"/>
  <c r="J44" i="13"/>
  <c r="I44" i="13"/>
  <c r="F44" i="13"/>
  <c r="E44" i="13"/>
  <c r="J43" i="13"/>
  <c r="I43" i="13"/>
  <c r="F43" i="13"/>
  <c r="E43" i="13"/>
  <c r="J42" i="13"/>
  <c r="I42" i="13"/>
  <c r="F42" i="13"/>
  <c r="E42" i="13"/>
  <c r="J41" i="13"/>
  <c r="I41" i="13"/>
  <c r="F41" i="13"/>
  <c r="E41" i="13"/>
  <c r="J40" i="13"/>
  <c r="I40" i="13"/>
  <c r="F40" i="13"/>
  <c r="E40" i="13"/>
  <c r="J39" i="13"/>
  <c r="I39" i="13"/>
  <c r="F39" i="13"/>
  <c r="E39" i="13"/>
  <c r="J38" i="13"/>
  <c r="I38" i="13"/>
  <c r="F38" i="13"/>
  <c r="E38" i="13"/>
  <c r="J37" i="13"/>
  <c r="I37" i="13"/>
  <c r="F37" i="13"/>
  <c r="E37" i="13"/>
  <c r="J36" i="13"/>
  <c r="I36" i="13"/>
  <c r="F36" i="13"/>
  <c r="E36" i="13"/>
  <c r="J35" i="13"/>
  <c r="I35" i="13"/>
  <c r="F35" i="13"/>
  <c r="E35" i="13"/>
  <c r="J34" i="13"/>
  <c r="I34" i="13"/>
  <c r="F34" i="13"/>
  <c r="E34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H97" i="10"/>
  <c r="D97" i="10"/>
  <c r="B97" i="10"/>
  <c r="J96" i="10"/>
  <c r="H96" i="10"/>
  <c r="F96" i="10"/>
  <c r="D96" i="10"/>
  <c r="B96" i="10"/>
  <c r="H95" i="10"/>
  <c r="D95" i="10"/>
  <c r="B95" i="10"/>
  <c r="J92" i="10"/>
  <c r="I92" i="10"/>
  <c r="F92" i="10"/>
  <c r="E92" i="10"/>
  <c r="J91" i="10"/>
  <c r="I91" i="10"/>
  <c r="F91" i="10"/>
  <c r="E91" i="10"/>
  <c r="J90" i="10"/>
  <c r="I90" i="10"/>
  <c r="F90" i="10"/>
  <c r="E90" i="10"/>
  <c r="J89" i="10"/>
  <c r="I89" i="10"/>
  <c r="F89" i="10"/>
  <c r="E89" i="10"/>
  <c r="J88" i="10"/>
  <c r="I88" i="10"/>
  <c r="F88" i="10"/>
  <c r="E88" i="10"/>
  <c r="J87" i="10"/>
  <c r="I87" i="10"/>
  <c r="F87" i="10"/>
  <c r="E87" i="10"/>
  <c r="J86" i="10"/>
  <c r="I86" i="10"/>
  <c r="F86" i="10"/>
  <c r="E86" i="10"/>
  <c r="J85" i="10"/>
  <c r="I85" i="10"/>
  <c r="F85" i="10"/>
  <c r="E85" i="10"/>
  <c r="J84" i="10"/>
  <c r="I84" i="10"/>
  <c r="F84" i="10"/>
  <c r="E84" i="10"/>
  <c r="J83" i="10"/>
  <c r="I83" i="10"/>
  <c r="F83" i="10"/>
  <c r="E83" i="10"/>
  <c r="J82" i="10"/>
  <c r="I82" i="10"/>
  <c r="F82" i="10"/>
  <c r="E82" i="10"/>
  <c r="J81" i="10"/>
  <c r="I81" i="10"/>
  <c r="F81" i="10"/>
  <c r="E81" i="10"/>
  <c r="J80" i="10"/>
  <c r="I80" i="10"/>
  <c r="F80" i="10"/>
  <c r="E80" i="10"/>
  <c r="J79" i="10"/>
  <c r="I79" i="10"/>
  <c r="F79" i="10"/>
  <c r="E79" i="10"/>
  <c r="J78" i="10"/>
  <c r="I78" i="10"/>
  <c r="F78" i="10"/>
  <c r="E78" i="10"/>
  <c r="J77" i="10"/>
  <c r="I77" i="10"/>
  <c r="F77" i="10"/>
  <c r="E77" i="10"/>
  <c r="J76" i="10"/>
  <c r="I76" i="10"/>
  <c r="F76" i="10"/>
  <c r="E76" i="10"/>
  <c r="J75" i="10"/>
  <c r="I75" i="10"/>
  <c r="F75" i="10"/>
  <c r="E75" i="10"/>
  <c r="J74" i="10"/>
  <c r="I74" i="10"/>
  <c r="F74" i="10"/>
  <c r="E74" i="10"/>
  <c r="J73" i="10"/>
  <c r="I73" i="10"/>
  <c r="F73" i="10"/>
  <c r="E73" i="10"/>
  <c r="J72" i="10"/>
  <c r="I72" i="10"/>
  <c r="F72" i="10"/>
  <c r="E72" i="10"/>
  <c r="J71" i="10"/>
  <c r="I71" i="10"/>
  <c r="F71" i="10"/>
  <c r="E71" i="10"/>
  <c r="J70" i="10"/>
  <c r="I70" i="10"/>
  <c r="F70" i="10"/>
  <c r="E70" i="10"/>
  <c r="J69" i="10"/>
  <c r="I69" i="10"/>
  <c r="F69" i="10"/>
  <c r="E69" i="10"/>
  <c r="J68" i="10"/>
  <c r="I68" i="10"/>
  <c r="F68" i="10"/>
  <c r="E68" i="10"/>
  <c r="J67" i="10"/>
  <c r="I67" i="10"/>
  <c r="F67" i="10"/>
  <c r="E67" i="10"/>
  <c r="J66" i="10"/>
  <c r="I66" i="10"/>
  <c r="F66" i="10"/>
  <c r="E66" i="10"/>
  <c r="J65" i="10"/>
  <c r="I65" i="10"/>
  <c r="F65" i="10"/>
  <c r="E65" i="10"/>
  <c r="J64" i="10"/>
  <c r="I64" i="10"/>
  <c r="F64" i="10"/>
  <c r="E64" i="10"/>
  <c r="J63" i="10"/>
  <c r="I63" i="10"/>
  <c r="F63" i="10"/>
  <c r="E63" i="10"/>
  <c r="J62" i="10"/>
  <c r="I62" i="10"/>
  <c r="F62" i="10"/>
  <c r="E62" i="10"/>
  <c r="J61" i="10"/>
  <c r="I61" i="10"/>
  <c r="F61" i="10"/>
  <c r="E61" i="10"/>
  <c r="J60" i="10"/>
  <c r="I60" i="10"/>
  <c r="F60" i="10"/>
  <c r="E60" i="10"/>
  <c r="J59" i="10"/>
  <c r="I59" i="10"/>
  <c r="F59" i="10"/>
  <c r="E59" i="10"/>
  <c r="J58" i="10"/>
  <c r="I58" i="10"/>
  <c r="F58" i="10"/>
  <c r="E58" i="10"/>
  <c r="J57" i="10"/>
  <c r="I57" i="10"/>
  <c r="F57" i="10"/>
  <c r="E57" i="10"/>
  <c r="J56" i="10"/>
  <c r="I56" i="10"/>
  <c r="F56" i="10"/>
  <c r="E56" i="10"/>
  <c r="J55" i="10"/>
  <c r="I55" i="10"/>
  <c r="F55" i="10"/>
  <c r="E55" i="10"/>
  <c r="J54" i="10"/>
  <c r="I54" i="10"/>
  <c r="F54" i="10"/>
  <c r="E54" i="10"/>
  <c r="J53" i="10"/>
  <c r="I53" i="10"/>
  <c r="F53" i="10"/>
  <c r="E53" i="10"/>
  <c r="J52" i="10"/>
  <c r="I52" i="10"/>
  <c r="F52" i="10"/>
  <c r="E52" i="10"/>
  <c r="J51" i="10"/>
  <c r="I51" i="10"/>
  <c r="F51" i="10"/>
  <c r="E51" i="10"/>
  <c r="J50" i="10"/>
  <c r="I50" i="10"/>
  <c r="F50" i="10"/>
  <c r="E50" i="10"/>
  <c r="J49" i="10"/>
  <c r="I49" i="10"/>
  <c r="F49" i="10"/>
  <c r="E49" i="10"/>
  <c r="J48" i="10"/>
  <c r="I48" i="10"/>
  <c r="F48" i="10"/>
  <c r="E48" i="10"/>
  <c r="J47" i="10"/>
  <c r="I47" i="10"/>
  <c r="F47" i="10"/>
  <c r="E47" i="10"/>
  <c r="J46" i="10"/>
  <c r="I46" i="10"/>
  <c r="F46" i="10"/>
  <c r="E46" i="10"/>
  <c r="J45" i="10"/>
  <c r="I45" i="10"/>
  <c r="F45" i="10"/>
  <c r="E45" i="10"/>
  <c r="J44" i="10"/>
  <c r="I44" i="10"/>
  <c r="F44" i="10"/>
  <c r="E44" i="10"/>
  <c r="J43" i="10"/>
  <c r="I43" i="10"/>
  <c r="F43" i="10"/>
  <c r="E43" i="10"/>
  <c r="J42" i="10"/>
  <c r="I42" i="10"/>
  <c r="F42" i="10"/>
  <c r="E42" i="10"/>
  <c r="J41" i="10"/>
  <c r="I41" i="10"/>
  <c r="F41" i="10"/>
  <c r="E41" i="10"/>
  <c r="J40" i="10"/>
  <c r="I40" i="10"/>
  <c r="F40" i="10"/>
  <c r="E40" i="10"/>
  <c r="J39" i="10"/>
  <c r="I39" i="10"/>
  <c r="F39" i="10"/>
  <c r="E39" i="10"/>
  <c r="J38" i="10"/>
  <c r="I38" i="10"/>
  <c r="F38" i="10"/>
  <c r="E38" i="10"/>
  <c r="J37" i="10"/>
  <c r="I37" i="10"/>
  <c r="F37" i="10"/>
  <c r="E37" i="10"/>
  <c r="J36" i="10"/>
  <c r="I36" i="10"/>
  <c r="F36" i="10"/>
  <c r="E36" i="10"/>
  <c r="J35" i="10"/>
  <c r="I35" i="10"/>
  <c r="F35" i="10"/>
  <c r="E35" i="10"/>
  <c r="J34" i="10"/>
  <c r="I34" i="10"/>
  <c r="F34" i="10"/>
  <c r="E34" i="10"/>
  <c r="J33" i="10"/>
  <c r="I33" i="10"/>
  <c r="F33" i="10"/>
  <c r="E33" i="10"/>
  <c r="J32" i="10"/>
  <c r="I32" i="10"/>
  <c r="F32" i="10"/>
  <c r="E32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H97" i="8"/>
  <c r="D97" i="8"/>
  <c r="B97" i="8"/>
  <c r="J96" i="8"/>
  <c r="H96" i="8"/>
  <c r="F96" i="8"/>
  <c r="D96" i="8"/>
  <c r="B96" i="8"/>
  <c r="H95" i="8"/>
  <c r="D95" i="8"/>
  <c r="B95" i="8"/>
  <c r="J92" i="8"/>
  <c r="I92" i="8"/>
  <c r="F92" i="8"/>
  <c r="E92" i="8"/>
  <c r="J91" i="8"/>
  <c r="I91" i="8"/>
  <c r="F91" i="8"/>
  <c r="E91" i="8"/>
  <c r="J90" i="8"/>
  <c r="I90" i="8"/>
  <c r="F90" i="8"/>
  <c r="E90" i="8"/>
  <c r="J89" i="8"/>
  <c r="I89" i="8"/>
  <c r="F89" i="8"/>
  <c r="E89" i="8"/>
  <c r="J88" i="8"/>
  <c r="I88" i="8"/>
  <c r="F88" i="8"/>
  <c r="E88" i="8"/>
  <c r="J87" i="8"/>
  <c r="I87" i="8"/>
  <c r="F87" i="8"/>
  <c r="E87" i="8"/>
  <c r="J86" i="8"/>
  <c r="I86" i="8"/>
  <c r="F86" i="8"/>
  <c r="E86" i="8"/>
  <c r="J85" i="8"/>
  <c r="I85" i="8"/>
  <c r="F85" i="8"/>
  <c r="E85" i="8"/>
  <c r="J84" i="8"/>
  <c r="I84" i="8"/>
  <c r="F84" i="8"/>
  <c r="E84" i="8"/>
  <c r="J83" i="8"/>
  <c r="I83" i="8"/>
  <c r="F83" i="8"/>
  <c r="E83" i="8"/>
  <c r="J82" i="8"/>
  <c r="I82" i="8"/>
  <c r="F82" i="8"/>
  <c r="E82" i="8"/>
  <c r="J81" i="8"/>
  <c r="I81" i="8"/>
  <c r="F81" i="8"/>
  <c r="E81" i="8"/>
  <c r="J80" i="8"/>
  <c r="I80" i="8"/>
  <c r="F80" i="8"/>
  <c r="E80" i="8"/>
  <c r="J79" i="8"/>
  <c r="I79" i="8"/>
  <c r="F79" i="8"/>
  <c r="E79" i="8"/>
  <c r="J78" i="8"/>
  <c r="I78" i="8"/>
  <c r="F78" i="8"/>
  <c r="E78" i="8"/>
  <c r="J77" i="8"/>
  <c r="I77" i="8"/>
  <c r="F77" i="8"/>
  <c r="E77" i="8"/>
  <c r="J76" i="8"/>
  <c r="I76" i="8"/>
  <c r="F76" i="8"/>
  <c r="E76" i="8"/>
  <c r="J75" i="8"/>
  <c r="I75" i="8"/>
  <c r="F75" i="8"/>
  <c r="E75" i="8"/>
  <c r="J74" i="8"/>
  <c r="I74" i="8"/>
  <c r="F74" i="8"/>
  <c r="E74" i="8"/>
  <c r="J73" i="8"/>
  <c r="I73" i="8"/>
  <c r="F73" i="8"/>
  <c r="E73" i="8"/>
  <c r="J72" i="8"/>
  <c r="I72" i="8"/>
  <c r="F72" i="8"/>
  <c r="E72" i="8"/>
  <c r="J71" i="8"/>
  <c r="I71" i="8"/>
  <c r="F71" i="8"/>
  <c r="E71" i="8"/>
  <c r="J70" i="8"/>
  <c r="I70" i="8"/>
  <c r="F70" i="8"/>
  <c r="E70" i="8"/>
  <c r="J69" i="8"/>
  <c r="I69" i="8"/>
  <c r="F69" i="8"/>
  <c r="E69" i="8"/>
  <c r="J68" i="8"/>
  <c r="I68" i="8"/>
  <c r="F68" i="8"/>
  <c r="E68" i="8"/>
  <c r="J67" i="8"/>
  <c r="I67" i="8"/>
  <c r="F67" i="8"/>
  <c r="E67" i="8"/>
  <c r="J66" i="8"/>
  <c r="I66" i="8"/>
  <c r="F66" i="8"/>
  <c r="E66" i="8"/>
  <c r="J65" i="8"/>
  <c r="I65" i="8"/>
  <c r="F65" i="8"/>
  <c r="E65" i="8"/>
  <c r="J64" i="8"/>
  <c r="I64" i="8"/>
  <c r="F64" i="8"/>
  <c r="E64" i="8"/>
  <c r="J63" i="8"/>
  <c r="I63" i="8"/>
  <c r="F63" i="8"/>
  <c r="E63" i="8"/>
  <c r="J62" i="8"/>
  <c r="I62" i="8"/>
  <c r="F62" i="8"/>
  <c r="E62" i="8"/>
  <c r="J61" i="8"/>
  <c r="I61" i="8"/>
  <c r="F61" i="8"/>
  <c r="E61" i="8"/>
  <c r="J60" i="8"/>
  <c r="I60" i="8"/>
  <c r="F60" i="8"/>
  <c r="E60" i="8"/>
  <c r="J59" i="8"/>
  <c r="I59" i="8"/>
  <c r="F59" i="8"/>
  <c r="E59" i="8"/>
  <c r="J58" i="8"/>
  <c r="I58" i="8"/>
  <c r="F58" i="8"/>
  <c r="E58" i="8"/>
  <c r="J57" i="8"/>
  <c r="I57" i="8"/>
  <c r="F57" i="8"/>
  <c r="E57" i="8"/>
  <c r="J56" i="8"/>
  <c r="I56" i="8"/>
  <c r="F56" i="8"/>
  <c r="E56" i="8"/>
  <c r="J55" i="8"/>
  <c r="I55" i="8"/>
  <c r="F55" i="8"/>
  <c r="E55" i="8"/>
  <c r="J54" i="8"/>
  <c r="I54" i="8"/>
  <c r="F54" i="8"/>
  <c r="E54" i="8"/>
  <c r="J53" i="8"/>
  <c r="I53" i="8"/>
  <c r="F53" i="8"/>
  <c r="E53" i="8"/>
  <c r="J52" i="8"/>
  <c r="I52" i="8"/>
  <c r="F52" i="8"/>
  <c r="E52" i="8"/>
  <c r="J51" i="8"/>
  <c r="I51" i="8"/>
  <c r="F51" i="8"/>
  <c r="E51" i="8"/>
  <c r="J50" i="8"/>
  <c r="I50" i="8"/>
  <c r="F50" i="8"/>
  <c r="E50" i="8"/>
  <c r="J49" i="8"/>
  <c r="I49" i="8"/>
  <c r="F49" i="8"/>
  <c r="E49" i="8"/>
  <c r="J48" i="8"/>
  <c r="I48" i="8"/>
  <c r="F48" i="8"/>
  <c r="E48" i="8"/>
  <c r="J47" i="8"/>
  <c r="I47" i="8"/>
  <c r="F47" i="8"/>
  <c r="E47" i="8"/>
  <c r="J46" i="8"/>
  <c r="I46" i="8"/>
  <c r="F46" i="8"/>
  <c r="E46" i="8"/>
  <c r="J45" i="8"/>
  <c r="I45" i="8"/>
  <c r="F45" i="8"/>
  <c r="E45" i="8"/>
  <c r="J44" i="8"/>
  <c r="I44" i="8"/>
  <c r="F44" i="8"/>
  <c r="E44" i="8"/>
  <c r="J43" i="8"/>
  <c r="I43" i="8"/>
  <c r="F43" i="8"/>
  <c r="E43" i="8"/>
  <c r="J42" i="8"/>
  <c r="I42" i="8"/>
  <c r="F42" i="8"/>
  <c r="E42" i="8"/>
  <c r="J41" i="8"/>
  <c r="I41" i="8"/>
  <c r="F41" i="8"/>
  <c r="E41" i="8"/>
  <c r="J40" i="8"/>
  <c r="I40" i="8"/>
  <c r="F40" i="8"/>
  <c r="E40" i="8"/>
  <c r="J39" i="8"/>
  <c r="I39" i="8"/>
  <c r="F39" i="8"/>
  <c r="E39" i="8"/>
  <c r="J38" i="8"/>
  <c r="I38" i="8"/>
  <c r="F38" i="8"/>
  <c r="E38" i="8"/>
  <c r="J37" i="8"/>
  <c r="I37" i="8"/>
  <c r="F37" i="8"/>
  <c r="E37" i="8"/>
  <c r="J36" i="8"/>
  <c r="I36" i="8"/>
  <c r="F36" i="8"/>
  <c r="E36" i="8"/>
  <c r="J35" i="8"/>
  <c r="I35" i="8"/>
  <c r="F35" i="8"/>
  <c r="E35" i="8"/>
  <c r="J34" i="8"/>
  <c r="I34" i="8"/>
  <c r="F34" i="8"/>
  <c r="E34" i="8"/>
  <c r="J33" i="8"/>
  <c r="I33" i="8"/>
  <c r="F33" i="8"/>
  <c r="E33" i="8"/>
  <c r="J32" i="8"/>
  <c r="I32" i="8"/>
  <c r="F32" i="8"/>
  <c r="E32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H97" i="11"/>
  <c r="D97" i="11"/>
  <c r="B97" i="11"/>
  <c r="J96" i="11"/>
  <c r="H96" i="11"/>
  <c r="F96" i="11"/>
  <c r="D96" i="11"/>
  <c r="B96" i="11"/>
  <c r="H95" i="11"/>
  <c r="D95" i="11"/>
  <c r="B95" i="11"/>
  <c r="J92" i="11"/>
  <c r="I92" i="11"/>
  <c r="F92" i="11"/>
  <c r="E92" i="11"/>
  <c r="J91" i="11"/>
  <c r="I91" i="11"/>
  <c r="F91" i="11"/>
  <c r="E91" i="11"/>
  <c r="J90" i="11"/>
  <c r="I90" i="11"/>
  <c r="F90" i="11"/>
  <c r="E90" i="11"/>
  <c r="J89" i="11"/>
  <c r="I89" i="11"/>
  <c r="F89" i="11"/>
  <c r="E89" i="11"/>
  <c r="J88" i="11"/>
  <c r="I88" i="11"/>
  <c r="F88" i="11"/>
  <c r="E88" i="11"/>
  <c r="J87" i="11"/>
  <c r="I87" i="11"/>
  <c r="F87" i="11"/>
  <c r="E87" i="11"/>
  <c r="J86" i="11"/>
  <c r="I86" i="11"/>
  <c r="F86" i="11"/>
  <c r="E86" i="11"/>
  <c r="J85" i="11"/>
  <c r="I85" i="11"/>
  <c r="F85" i="11"/>
  <c r="E85" i="11"/>
  <c r="J84" i="11"/>
  <c r="I84" i="11"/>
  <c r="F84" i="11"/>
  <c r="E84" i="11"/>
  <c r="J83" i="11"/>
  <c r="I83" i="11"/>
  <c r="F83" i="11"/>
  <c r="E83" i="11"/>
  <c r="J82" i="11"/>
  <c r="I82" i="11"/>
  <c r="F82" i="11"/>
  <c r="E82" i="11"/>
  <c r="J81" i="11"/>
  <c r="I81" i="11"/>
  <c r="F81" i="11"/>
  <c r="E81" i="11"/>
  <c r="J80" i="11"/>
  <c r="I80" i="11"/>
  <c r="F80" i="11"/>
  <c r="E80" i="11"/>
  <c r="J79" i="11"/>
  <c r="I79" i="11"/>
  <c r="F79" i="11"/>
  <c r="E79" i="11"/>
  <c r="J78" i="11"/>
  <c r="I78" i="11"/>
  <c r="F78" i="11"/>
  <c r="E78" i="11"/>
  <c r="J77" i="11"/>
  <c r="I77" i="11"/>
  <c r="F77" i="11"/>
  <c r="E77" i="11"/>
  <c r="J76" i="11"/>
  <c r="I76" i="11"/>
  <c r="F76" i="11"/>
  <c r="E76" i="11"/>
  <c r="J75" i="11"/>
  <c r="I75" i="11"/>
  <c r="F75" i="11"/>
  <c r="E75" i="11"/>
  <c r="J74" i="11"/>
  <c r="I74" i="11"/>
  <c r="F74" i="11"/>
  <c r="E74" i="11"/>
  <c r="J73" i="11"/>
  <c r="I73" i="11"/>
  <c r="F73" i="11"/>
  <c r="E73" i="11"/>
  <c r="J72" i="11"/>
  <c r="I72" i="11"/>
  <c r="F72" i="11"/>
  <c r="E72" i="11"/>
  <c r="J71" i="11"/>
  <c r="I71" i="11"/>
  <c r="F71" i="11"/>
  <c r="E71" i="11"/>
  <c r="J70" i="11"/>
  <c r="I70" i="11"/>
  <c r="F70" i="11"/>
  <c r="E70" i="11"/>
  <c r="J69" i="11"/>
  <c r="I69" i="11"/>
  <c r="F69" i="11"/>
  <c r="E69" i="11"/>
  <c r="J68" i="11"/>
  <c r="I68" i="11"/>
  <c r="F68" i="11"/>
  <c r="E68" i="11"/>
  <c r="J67" i="11"/>
  <c r="I67" i="11"/>
  <c r="F67" i="11"/>
  <c r="E67" i="11"/>
  <c r="J66" i="11"/>
  <c r="I66" i="11"/>
  <c r="F66" i="11"/>
  <c r="E66" i="11"/>
  <c r="J65" i="11"/>
  <c r="I65" i="11"/>
  <c r="F65" i="11"/>
  <c r="E65" i="11"/>
  <c r="J64" i="11"/>
  <c r="I64" i="11"/>
  <c r="F64" i="11"/>
  <c r="E64" i="11"/>
  <c r="J63" i="11"/>
  <c r="I63" i="11"/>
  <c r="F63" i="11"/>
  <c r="E63" i="11"/>
  <c r="J62" i="11"/>
  <c r="I62" i="11"/>
  <c r="F62" i="11"/>
  <c r="E62" i="11"/>
  <c r="J61" i="11"/>
  <c r="I61" i="11"/>
  <c r="F61" i="11"/>
  <c r="E61" i="11"/>
  <c r="J60" i="11"/>
  <c r="I60" i="11"/>
  <c r="F60" i="11"/>
  <c r="E60" i="11"/>
  <c r="J59" i="11"/>
  <c r="I59" i="11"/>
  <c r="F59" i="11"/>
  <c r="E59" i="11"/>
  <c r="J58" i="11"/>
  <c r="I58" i="11"/>
  <c r="F58" i="11"/>
  <c r="E58" i="11"/>
  <c r="J57" i="11"/>
  <c r="I57" i="11"/>
  <c r="F57" i="11"/>
  <c r="E57" i="11"/>
  <c r="J56" i="11"/>
  <c r="I56" i="11"/>
  <c r="F56" i="11"/>
  <c r="E56" i="11"/>
  <c r="J55" i="11"/>
  <c r="I55" i="11"/>
  <c r="F55" i="11"/>
  <c r="E55" i="11"/>
  <c r="J54" i="11"/>
  <c r="I54" i="11"/>
  <c r="F54" i="11"/>
  <c r="E54" i="11"/>
  <c r="J53" i="11"/>
  <c r="I53" i="11"/>
  <c r="F53" i="11"/>
  <c r="E53" i="11"/>
  <c r="J52" i="11"/>
  <c r="I52" i="11"/>
  <c r="F52" i="11"/>
  <c r="E52" i="11"/>
  <c r="J51" i="11"/>
  <c r="I51" i="11"/>
  <c r="F51" i="11"/>
  <c r="E51" i="11"/>
  <c r="J50" i="11"/>
  <c r="I50" i="11"/>
  <c r="F50" i="11"/>
  <c r="E50" i="11"/>
  <c r="J49" i="11"/>
  <c r="I49" i="11"/>
  <c r="F49" i="11"/>
  <c r="E49" i="11"/>
  <c r="J48" i="11"/>
  <c r="I48" i="11"/>
  <c r="F48" i="11"/>
  <c r="E48" i="11"/>
  <c r="J47" i="11"/>
  <c r="I47" i="11"/>
  <c r="F47" i="11"/>
  <c r="E47" i="11"/>
  <c r="J46" i="11"/>
  <c r="I46" i="11"/>
  <c r="F46" i="11"/>
  <c r="E46" i="11"/>
  <c r="J45" i="11"/>
  <c r="I45" i="11"/>
  <c r="F45" i="11"/>
  <c r="E45" i="11"/>
  <c r="J44" i="11"/>
  <c r="I44" i="11"/>
  <c r="F44" i="11"/>
  <c r="E44" i="11"/>
  <c r="J43" i="11"/>
  <c r="I43" i="11"/>
  <c r="F43" i="11"/>
  <c r="E43" i="11"/>
  <c r="J42" i="11"/>
  <c r="I42" i="11"/>
  <c r="F42" i="11"/>
  <c r="E42" i="11"/>
  <c r="J41" i="11"/>
  <c r="I41" i="11"/>
  <c r="F41" i="11"/>
  <c r="E41" i="11"/>
  <c r="J40" i="11"/>
  <c r="I40" i="11"/>
  <c r="F40" i="11"/>
  <c r="E40" i="11"/>
  <c r="J39" i="11"/>
  <c r="I39" i="11"/>
  <c r="F39" i="11"/>
  <c r="E39" i="11"/>
  <c r="J38" i="11"/>
  <c r="I38" i="11"/>
  <c r="F38" i="11"/>
  <c r="E38" i="11"/>
  <c r="J37" i="11"/>
  <c r="I37" i="11"/>
  <c r="F37" i="11"/>
  <c r="E37" i="11"/>
  <c r="J36" i="11"/>
  <c r="I36" i="11"/>
  <c r="F36" i="11"/>
  <c r="E36" i="11"/>
  <c r="J35" i="11"/>
  <c r="I35" i="11"/>
  <c r="F35" i="11"/>
  <c r="E35" i="11"/>
  <c r="J34" i="11"/>
  <c r="I34" i="11"/>
  <c r="F34" i="11"/>
  <c r="E34" i="11"/>
  <c r="J33" i="11"/>
  <c r="I33" i="11"/>
  <c r="F33" i="11"/>
  <c r="E33" i="11"/>
  <c r="J32" i="11"/>
  <c r="I32" i="11"/>
  <c r="F32" i="11"/>
  <c r="E32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H97" i="12"/>
  <c r="D97" i="12"/>
  <c r="B97" i="12"/>
  <c r="J96" i="12"/>
  <c r="H96" i="12"/>
  <c r="F96" i="12"/>
  <c r="D96" i="12"/>
  <c r="B96" i="12"/>
  <c r="H95" i="12"/>
  <c r="D95" i="12"/>
  <c r="B95" i="12"/>
  <c r="J92" i="12"/>
  <c r="I92" i="12"/>
  <c r="F92" i="12"/>
  <c r="E92" i="12"/>
  <c r="J91" i="12"/>
  <c r="I91" i="12"/>
  <c r="F91" i="12"/>
  <c r="E91" i="12"/>
  <c r="J90" i="12"/>
  <c r="I90" i="12"/>
  <c r="F90" i="12"/>
  <c r="E90" i="12"/>
  <c r="J89" i="12"/>
  <c r="I89" i="12"/>
  <c r="F89" i="12"/>
  <c r="E89" i="12"/>
  <c r="J88" i="12"/>
  <c r="I88" i="12"/>
  <c r="F88" i="12"/>
  <c r="E88" i="12"/>
  <c r="J87" i="12"/>
  <c r="I87" i="12"/>
  <c r="F87" i="12"/>
  <c r="E87" i="12"/>
  <c r="J86" i="12"/>
  <c r="I86" i="12"/>
  <c r="F86" i="12"/>
  <c r="E86" i="12"/>
  <c r="J85" i="12"/>
  <c r="I85" i="12"/>
  <c r="F85" i="12"/>
  <c r="E85" i="12"/>
  <c r="J84" i="12"/>
  <c r="I84" i="12"/>
  <c r="F84" i="12"/>
  <c r="E84" i="12"/>
  <c r="J83" i="12"/>
  <c r="I83" i="12"/>
  <c r="F83" i="12"/>
  <c r="E83" i="12"/>
  <c r="J82" i="12"/>
  <c r="I82" i="12"/>
  <c r="F82" i="12"/>
  <c r="E82" i="12"/>
  <c r="J81" i="12"/>
  <c r="I81" i="12"/>
  <c r="F81" i="12"/>
  <c r="E81" i="12"/>
  <c r="J80" i="12"/>
  <c r="I80" i="12"/>
  <c r="F80" i="12"/>
  <c r="E80" i="12"/>
  <c r="J79" i="12"/>
  <c r="I79" i="12"/>
  <c r="F79" i="12"/>
  <c r="E79" i="12"/>
  <c r="J78" i="12"/>
  <c r="I78" i="12"/>
  <c r="F78" i="12"/>
  <c r="E78" i="12"/>
  <c r="J77" i="12"/>
  <c r="I77" i="12"/>
  <c r="F77" i="12"/>
  <c r="E77" i="12"/>
  <c r="J76" i="12"/>
  <c r="I76" i="12"/>
  <c r="F76" i="12"/>
  <c r="E76" i="12"/>
  <c r="J75" i="12"/>
  <c r="I75" i="12"/>
  <c r="F75" i="12"/>
  <c r="E75" i="12"/>
  <c r="J74" i="12"/>
  <c r="I74" i="12"/>
  <c r="F74" i="12"/>
  <c r="E74" i="12"/>
  <c r="J73" i="12"/>
  <c r="I73" i="12"/>
  <c r="F73" i="12"/>
  <c r="E73" i="12"/>
  <c r="J72" i="12"/>
  <c r="I72" i="12"/>
  <c r="F72" i="12"/>
  <c r="E72" i="12"/>
  <c r="J71" i="12"/>
  <c r="I71" i="12"/>
  <c r="F71" i="12"/>
  <c r="E71" i="12"/>
  <c r="J70" i="12"/>
  <c r="I70" i="12"/>
  <c r="F70" i="12"/>
  <c r="E70" i="12"/>
  <c r="J69" i="12"/>
  <c r="I69" i="12"/>
  <c r="F69" i="12"/>
  <c r="E69" i="12"/>
  <c r="J68" i="12"/>
  <c r="I68" i="12"/>
  <c r="F68" i="12"/>
  <c r="E68" i="12"/>
  <c r="J67" i="12"/>
  <c r="I67" i="12"/>
  <c r="F67" i="12"/>
  <c r="E67" i="12"/>
  <c r="J66" i="12"/>
  <c r="I66" i="12"/>
  <c r="F66" i="12"/>
  <c r="E66" i="12"/>
  <c r="J65" i="12"/>
  <c r="I65" i="12"/>
  <c r="F65" i="12"/>
  <c r="E65" i="12"/>
  <c r="J64" i="12"/>
  <c r="I64" i="12"/>
  <c r="F64" i="12"/>
  <c r="E64" i="12"/>
  <c r="J63" i="12"/>
  <c r="I63" i="12"/>
  <c r="F63" i="12"/>
  <c r="E63" i="12"/>
  <c r="J62" i="12"/>
  <c r="I62" i="12"/>
  <c r="F62" i="12"/>
  <c r="E62" i="12"/>
  <c r="J61" i="12"/>
  <c r="I61" i="12"/>
  <c r="F61" i="12"/>
  <c r="E61" i="12"/>
  <c r="J60" i="12"/>
  <c r="I60" i="12"/>
  <c r="F60" i="12"/>
  <c r="E60" i="12"/>
  <c r="J59" i="12"/>
  <c r="I59" i="12"/>
  <c r="F59" i="12"/>
  <c r="E59" i="12"/>
  <c r="J58" i="12"/>
  <c r="I58" i="12"/>
  <c r="F58" i="12"/>
  <c r="E58" i="12"/>
  <c r="J57" i="12"/>
  <c r="I57" i="12"/>
  <c r="F57" i="12"/>
  <c r="E57" i="12"/>
  <c r="J56" i="12"/>
  <c r="I56" i="12"/>
  <c r="F56" i="12"/>
  <c r="E56" i="12"/>
  <c r="J55" i="12"/>
  <c r="I55" i="12"/>
  <c r="F55" i="12"/>
  <c r="E55" i="12"/>
  <c r="J54" i="12"/>
  <c r="I54" i="12"/>
  <c r="F54" i="12"/>
  <c r="E54" i="12"/>
  <c r="J53" i="12"/>
  <c r="I53" i="12"/>
  <c r="F53" i="12"/>
  <c r="E53" i="12"/>
  <c r="J52" i="12"/>
  <c r="I52" i="12"/>
  <c r="F52" i="12"/>
  <c r="E52" i="12"/>
  <c r="J51" i="12"/>
  <c r="I51" i="12"/>
  <c r="F51" i="12"/>
  <c r="E51" i="12"/>
  <c r="J50" i="12"/>
  <c r="I50" i="12"/>
  <c r="F50" i="12"/>
  <c r="E50" i="12"/>
  <c r="J49" i="12"/>
  <c r="I49" i="12"/>
  <c r="F49" i="12"/>
  <c r="E49" i="12"/>
  <c r="J48" i="12"/>
  <c r="I48" i="12"/>
  <c r="F48" i="12"/>
  <c r="E48" i="12"/>
  <c r="J47" i="12"/>
  <c r="I47" i="12"/>
  <c r="F47" i="12"/>
  <c r="E47" i="12"/>
  <c r="J46" i="12"/>
  <c r="I46" i="12"/>
  <c r="F46" i="12"/>
  <c r="E46" i="12"/>
  <c r="J45" i="12"/>
  <c r="I45" i="12"/>
  <c r="F45" i="12"/>
  <c r="E45" i="12"/>
  <c r="J44" i="12"/>
  <c r="I44" i="12"/>
  <c r="F44" i="12"/>
  <c r="E44" i="12"/>
  <c r="J43" i="12"/>
  <c r="I43" i="12"/>
  <c r="F43" i="12"/>
  <c r="E43" i="12"/>
  <c r="J42" i="12"/>
  <c r="I42" i="12"/>
  <c r="F42" i="12"/>
  <c r="E42" i="12"/>
  <c r="J41" i="12"/>
  <c r="I41" i="12"/>
  <c r="F41" i="12"/>
  <c r="E41" i="12"/>
  <c r="J40" i="12"/>
  <c r="I40" i="12"/>
  <c r="F40" i="12"/>
  <c r="E40" i="12"/>
  <c r="J39" i="12"/>
  <c r="I39" i="12"/>
  <c r="F39" i="12"/>
  <c r="E39" i="12"/>
  <c r="J38" i="12"/>
  <c r="I38" i="12"/>
  <c r="F38" i="12"/>
  <c r="E38" i="12"/>
  <c r="J37" i="12"/>
  <c r="I37" i="12"/>
  <c r="F37" i="12"/>
  <c r="E37" i="12"/>
  <c r="J36" i="12"/>
  <c r="I36" i="12"/>
  <c r="F36" i="12"/>
  <c r="E36" i="12"/>
  <c r="J35" i="12"/>
  <c r="I35" i="12"/>
  <c r="F35" i="12"/>
  <c r="E35" i="12"/>
  <c r="J34" i="12"/>
  <c r="I34" i="12"/>
  <c r="F34" i="12"/>
  <c r="E34" i="12"/>
  <c r="J33" i="12"/>
  <c r="I33" i="12"/>
  <c r="F33" i="12"/>
  <c r="E33" i="12"/>
  <c r="J32" i="12"/>
  <c r="I32" i="12"/>
  <c r="F32" i="12"/>
  <c r="E32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J6" i="12"/>
  <c r="I6" i="12"/>
  <c r="F6" i="12"/>
  <c r="E6" i="12"/>
  <c r="J5" i="12"/>
  <c r="I5" i="12"/>
  <c r="F5" i="12"/>
  <c r="E5" i="12"/>
  <c r="J4" i="12"/>
  <c r="I4" i="12"/>
  <c r="F4" i="12"/>
  <c r="E4" i="12"/>
  <c r="J3" i="12"/>
  <c r="J95" i="12" s="1"/>
  <c r="J97" i="12" s="1"/>
  <c r="I3" i="12"/>
  <c r="F3" i="12"/>
  <c r="E3" i="12"/>
  <c r="H97" i="9"/>
  <c r="D97" i="9"/>
  <c r="B97" i="9"/>
  <c r="J96" i="9"/>
  <c r="H96" i="9"/>
  <c r="F96" i="9"/>
  <c r="D96" i="9"/>
  <c r="B96" i="9"/>
  <c r="H95" i="9"/>
  <c r="D95" i="9"/>
  <c r="B95" i="9"/>
  <c r="J92" i="9"/>
  <c r="I92" i="9"/>
  <c r="F92" i="9"/>
  <c r="E92" i="9"/>
  <c r="J91" i="9"/>
  <c r="I91" i="9"/>
  <c r="F91" i="9"/>
  <c r="E91" i="9"/>
  <c r="J90" i="9"/>
  <c r="I90" i="9"/>
  <c r="F90" i="9"/>
  <c r="E90" i="9"/>
  <c r="J89" i="9"/>
  <c r="I89" i="9"/>
  <c r="F89" i="9"/>
  <c r="E89" i="9"/>
  <c r="J88" i="9"/>
  <c r="I88" i="9"/>
  <c r="F88" i="9"/>
  <c r="E88" i="9"/>
  <c r="J87" i="9"/>
  <c r="I87" i="9"/>
  <c r="F87" i="9"/>
  <c r="E87" i="9"/>
  <c r="J86" i="9"/>
  <c r="I86" i="9"/>
  <c r="F86" i="9"/>
  <c r="E86" i="9"/>
  <c r="J85" i="9"/>
  <c r="I85" i="9"/>
  <c r="F85" i="9"/>
  <c r="E85" i="9"/>
  <c r="J84" i="9"/>
  <c r="I84" i="9"/>
  <c r="F84" i="9"/>
  <c r="E84" i="9"/>
  <c r="J83" i="9"/>
  <c r="I83" i="9"/>
  <c r="F83" i="9"/>
  <c r="E83" i="9"/>
  <c r="J82" i="9"/>
  <c r="I82" i="9"/>
  <c r="F82" i="9"/>
  <c r="E82" i="9"/>
  <c r="J81" i="9"/>
  <c r="I81" i="9"/>
  <c r="F81" i="9"/>
  <c r="E81" i="9"/>
  <c r="J80" i="9"/>
  <c r="I80" i="9"/>
  <c r="F80" i="9"/>
  <c r="E80" i="9"/>
  <c r="J79" i="9"/>
  <c r="I79" i="9"/>
  <c r="F79" i="9"/>
  <c r="E79" i="9"/>
  <c r="J78" i="9"/>
  <c r="I78" i="9"/>
  <c r="F78" i="9"/>
  <c r="E78" i="9"/>
  <c r="J77" i="9"/>
  <c r="I77" i="9"/>
  <c r="F77" i="9"/>
  <c r="E77" i="9"/>
  <c r="J76" i="9"/>
  <c r="I76" i="9"/>
  <c r="F76" i="9"/>
  <c r="E76" i="9"/>
  <c r="J75" i="9"/>
  <c r="I75" i="9"/>
  <c r="F75" i="9"/>
  <c r="E75" i="9"/>
  <c r="J74" i="9"/>
  <c r="I74" i="9"/>
  <c r="F74" i="9"/>
  <c r="E74" i="9"/>
  <c r="J73" i="9"/>
  <c r="I73" i="9"/>
  <c r="F73" i="9"/>
  <c r="E73" i="9"/>
  <c r="J72" i="9"/>
  <c r="I72" i="9"/>
  <c r="F72" i="9"/>
  <c r="E72" i="9"/>
  <c r="J71" i="9"/>
  <c r="I71" i="9"/>
  <c r="F71" i="9"/>
  <c r="E71" i="9"/>
  <c r="J70" i="9"/>
  <c r="I70" i="9"/>
  <c r="F70" i="9"/>
  <c r="E70" i="9"/>
  <c r="J69" i="9"/>
  <c r="I69" i="9"/>
  <c r="F69" i="9"/>
  <c r="E69" i="9"/>
  <c r="J68" i="9"/>
  <c r="I68" i="9"/>
  <c r="F68" i="9"/>
  <c r="E68" i="9"/>
  <c r="J67" i="9"/>
  <c r="I67" i="9"/>
  <c r="F67" i="9"/>
  <c r="E67" i="9"/>
  <c r="J66" i="9"/>
  <c r="I66" i="9"/>
  <c r="F66" i="9"/>
  <c r="E66" i="9"/>
  <c r="J65" i="9"/>
  <c r="I65" i="9"/>
  <c r="F65" i="9"/>
  <c r="E65" i="9"/>
  <c r="J64" i="9"/>
  <c r="I64" i="9"/>
  <c r="F64" i="9"/>
  <c r="E64" i="9"/>
  <c r="J63" i="9"/>
  <c r="I63" i="9"/>
  <c r="F63" i="9"/>
  <c r="E63" i="9"/>
  <c r="J62" i="9"/>
  <c r="I62" i="9"/>
  <c r="F62" i="9"/>
  <c r="E62" i="9"/>
  <c r="J61" i="9"/>
  <c r="I61" i="9"/>
  <c r="F61" i="9"/>
  <c r="E61" i="9"/>
  <c r="J60" i="9"/>
  <c r="I60" i="9"/>
  <c r="F60" i="9"/>
  <c r="E60" i="9"/>
  <c r="J59" i="9"/>
  <c r="I59" i="9"/>
  <c r="F59" i="9"/>
  <c r="E59" i="9"/>
  <c r="J58" i="9"/>
  <c r="I58" i="9"/>
  <c r="F58" i="9"/>
  <c r="E58" i="9"/>
  <c r="J57" i="9"/>
  <c r="I57" i="9"/>
  <c r="F57" i="9"/>
  <c r="E57" i="9"/>
  <c r="J56" i="9"/>
  <c r="I56" i="9"/>
  <c r="F56" i="9"/>
  <c r="E56" i="9"/>
  <c r="J55" i="9"/>
  <c r="I55" i="9"/>
  <c r="F55" i="9"/>
  <c r="E55" i="9"/>
  <c r="J54" i="9"/>
  <c r="I54" i="9"/>
  <c r="F54" i="9"/>
  <c r="E54" i="9"/>
  <c r="J53" i="9"/>
  <c r="I53" i="9"/>
  <c r="F53" i="9"/>
  <c r="E53" i="9"/>
  <c r="J52" i="9"/>
  <c r="I52" i="9"/>
  <c r="F52" i="9"/>
  <c r="E52" i="9"/>
  <c r="J51" i="9"/>
  <c r="I51" i="9"/>
  <c r="F51" i="9"/>
  <c r="E51" i="9"/>
  <c r="J50" i="9"/>
  <c r="I50" i="9"/>
  <c r="F50" i="9"/>
  <c r="E50" i="9"/>
  <c r="J49" i="9"/>
  <c r="I49" i="9"/>
  <c r="F49" i="9"/>
  <c r="E49" i="9"/>
  <c r="J48" i="9"/>
  <c r="I48" i="9"/>
  <c r="F48" i="9"/>
  <c r="E48" i="9"/>
  <c r="J47" i="9"/>
  <c r="I47" i="9"/>
  <c r="F47" i="9"/>
  <c r="E47" i="9"/>
  <c r="J46" i="9"/>
  <c r="I46" i="9"/>
  <c r="F46" i="9"/>
  <c r="E46" i="9"/>
  <c r="J45" i="9"/>
  <c r="I45" i="9"/>
  <c r="F45" i="9"/>
  <c r="E45" i="9"/>
  <c r="J44" i="9"/>
  <c r="I44" i="9"/>
  <c r="F44" i="9"/>
  <c r="E44" i="9"/>
  <c r="J43" i="9"/>
  <c r="I43" i="9"/>
  <c r="F43" i="9"/>
  <c r="E43" i="9"/>
  <c r="J42" i="9"/>
  <c r="I42" i="9"/>
  <c r="F42" i="9"/>
  <c r="E42" i="9"/>
  <c r="J41" i="9"/>
  <c r="I41" i="9"/>
  <c r="F41" i="9"/>
  <c r="E41" i="9"/>
  <c r="J40" i="9"/>
  <c r="I40" i="9"/>
  <c r="F40" i="9"/>
  <c r="E40" i="9"/>
  <c r="J39" i="9"/>
  <c r="I39" i="9"/>
  <c r="F39" i="9"/>
  <c r="E39" i="9"/>
  <c r="J38" i="9"/>
  <c r="I38" i="9"/>
  <c r="F38" i="9"/>
  <c r="E38" i="9"/>
  <c r="J37" i="9"/>
  <c r="I37" i="9"/>
  <c r="F37" i="9"/>
  <c r="E37" i="9"/>
  <c r="J36" i="9"/>
  <c r="I36" i="9"/>
  <c r="F36" i="9"/>
  <c r="E36" i="9"/>
  <c r="J35" i="9"/>
  <c r="I35" i="9"/>
  <c r="F35" i="9"/>
  <c r="E35" i="9"/>
  <c r="J34" i="9"/>
  <c r="I34" i="9"/>
  <c r="F34" i="9"/>
  <c r="E34" i="9"/>
  <c r="J33" i="9"/>
  <c r="I33" i="9"/>
  <c r="F33" i="9"/>
  <c r="E33" i="9"/>
  <c r="J32" i="9"/>
  <c r="I32" i="9"/>
  <c r="F32" i="9"/>
  <c r="E32" i="9"/>
  <c r="J31" i="9"/>
  <c r="I31" i="9"/>
  <c r="F31" i="9"/>
  <c r="E31" i="9"/>
  <c r="J30" i="9"/>
  <c r="I30" i="9"/>
  <c r="F30" i="9"/>
  <c r="E30" i="9"/>
  <c r="J29" i="9"/>
  <c r="I29" i="9"/>
  <c r="F29" i="9"/>
  <c r="E29" i="9"/>
  <c r="J28" i="9"/>
  <c r="I28" i="9"/>
  <c r="F28" i="9"/>
  <c r="E28" i="9"/>
  <c r="J27" i="9"/>
  <c r="I27" i="9"/>
  <c r="F27" i="9"/>
  <c r="E27" i="9"/>
  <c r="J26" i="9"/>
  <c r="I26" i="9"/>
  <c r="F26" i="9"/>
  <c r="E26" i="9"/>
  <c r="J25" i="9"/>
  <c r="I25" i="9"/>
  <c r="F25" i="9"/>
  <c r="E25" i="9"/>
  <c r="J24" i="9"/>
  <c r="I24" i="9"/>
  <c r="F24" i="9"/>
  <c r="E24" i="9"/>
  <c r="J23" i="9"/>
  <c r="I23" i="9"/>
  <c r="F23" i="9"/>
  <c r="E23" i="9"/>
  <c r="J22" i="9"/>
  <c r="I22" i="9"/>
  <c r="F22" i="9"/>
  <c r="E22" i="9"/>
  <c r="J21" i="9"/>
  <c r="I21" i="9"/>
  <c r="F21" i="9"/>
  <c r="E21" i="9"/>
  <c r="J20" i="9"/>
  <c r="I20" i="9"/>
  <c r="F20" i="9"/>
  <c r="E20" i="9"/>
  <c r="J19" i="9"/>
  <c r="I19" i="9"/>
  <c r="F19" i="9"/>
  <c r="E19" i="9"/>
  <c r="J18" i="9"/>
  <c r="I18" i="9"/>
  <c r="F18" i="9"/>
  <c r="E18" i="9"/>
  <c r="J17" i="9"/>
  <c r="I17" i="9"/>
  <c r="F17" i="9"/>
  <c r="E17" i="9"/>
  <c r="J16" i="9"/>
  <c r="I16" i="9"/>
  <c r="F16" i="9"/>
  <c r="E16" i="9"/>
  <c r="J15" i="9"/>
  <c r="I15" i="9"/>
  <c r="F15" i="9"/>
  <c r="E15" i="9"/>
  <c r="J14" i="9"/>
  <c r="I14" i="9"/>
  <c r="F14" i="9"/>
  <c r="E14" i="9"/>
  <c r="J13" i="9"/>
  <c r="I13" i="9"/>
  <c r="F13" i="9"/>
  <c r="E13" i="9"/>
  <c r="J12" i="9"/>
  <c r="I12" i="9"/>
  <c r="F12" i="9"/>
  <c r="E12" i="9"/>
  <c r="J11" i="9"/>
  <c r="I11" i="9"/>
  <c r="F11" i="9"/>
  <c r="E11" i="9"/>
  <c r="J10" i="9"/>
  <c r="I10" i="9"/>
  <c r="F10" i="9"/>
  <c r="E10" i="9"/>
  <c r="J9" i="9"/>
  <c r="I9" i="9"/>
  <c r="F9" i="9"/>
  <c r="E9" i="9"/>
  <c r="J8" i="9"/>
  <c r="I8" i="9"/>
  <c r="F8" i="9"/>
  <c r="E8" i="9"/>
  <c r="J7" i="9"/>
  <c r="I7" i="9"/>
  <c r="F7" i="9"/>
  <c r="E7" i="9"/>
  <c r="J6" i="9"/>
  <c r="I6" i="9"/>
  <c r="F6" i="9"/>
  <c r="E6" i="9"/>
  <c r="J5" i="9"/>
  <c r="I5" i="9"/>
  <c r="F5" i="9"/>
  <c r="E5" i="9"/>
  <c r="J4" i="9"/>
  <c r="I4" i="9"/>
  <c r="F4" i="9"/>
  <c r="E4" i="9"/>
  <c r="J3" i="9"/>
  <c r="J95" i="9" s="1"/>
  <c r="J97" i="9" s="1"/>
  <c r="I3" i="9"/>
  <c r="F3" i="9"/>
  <c r="E3" i="9"/>
  <c r="H97" i="6"/>
  <c r="D97" i="6"/>
  <c r="B97" i="6"/>
  <c r="J96" i="6"/>
  <c r="H96" i="6"/>
  <c r="F96" i="6"/>
  <c r="D96" i="6"/>
  <c r="B96" i="6"/>
  <c r="H95" i="6"/>
  <c r="D95" i="6"/>
  <c r="B95" i="6"/>
  <c r="J92" i="6"/>
  <c r="I92" i="6"/>
  <c r="F92" i="6"/>
  <c r="E92" i="6"/>
  <c r="J91" i="6"/>
  <c r="I91" i="6"/>
  <c r="F91" i="6"/>
  <c r="E91" i="6"/>
  <c r="J90" i="6"/>
  <c r="I90" i="6"/>
  <c r="F90" i="6"/>
  <c r="E90" i="6"/>
  <c r="J89" i="6"/>
  <c r="I89" i="6"/>
  <c r="F89" i="6"/>
  <c r="E89" i="6"/>
  <c r="J88" i="6"/>
  <c r="I88" i="6"/>
  <c r="F88" i="6"/>
  <c r="E88" i="6"/>
  <c r="J87" i="6"/>
  <c r="I87" i="6"/>
  <c r="F87" i="6"/>
  <c r="E87" i="6"/>
  <c r="J86" i="6"/>
  <c r="I86" i="6"/>
  <c r="F86" i="6"/>
  <c r="E86" i="6"/>
  <c r="J85" i="6"/>
  <c r="I85" i="6"/>
  <c r="F85" i="6"/>
  <c r="E85" i="6"/>
  <c r="J84" i="6"/>
  <c r="I84" i="6"/>
  <c r="F84" i="6"/>
  <c r="E84" i="6"/>
  <c r="J83" i="6"/>
  <c r="I83" i="6"/>
  <c r="F83" i="6"/>
  <c r="E83" i="6"/>
  <c r="J82" i="6"/>
  <c r="I82" i="6"/>
  <c r="F82" i="6"/>
  <c r="E82" i="6"/>
  <c r="J81" i="6"/>
  <c r="I81" i="6"/>
  <c r="F81" i="6"/>
  <c r="E81" i="6"/>
  <c r="J80" i="6"/>
  <c r="I80" i="6"/>
  <c r="F80" i="6"/>
  <c r="E80" i="6"/>
  <c r="J79" i="6"/>
  <c r="I79" i="6"/>
  <c r="F79" i="6"/>
  <c r="E79" i="6"/>
  <c r="J78" i="6"/>
  <c r="I78" i="6"/>
  <c r="F78" i="6"/>
  <c r="E78" i="6"/>
  <c r="J77" i="6"/>
  <c r="I77" i="6"/>
  <c r="F77" i="6"/>
  <c r="E77" i="6"/>
  <c r="J76" i="6"/>
  <c r="I76" i="6"/>
  <c r="F76" i="6"/>
  <c r="E76" i="6"/>
  <c r="J75" i="6"/>
  <c r="I75" i="6"/>
  <c r="F75" i="6"/>
  <c r="E75" i="6"/>
  <c r="J74" i="6"/>
  <c r="I74" i="6"/>
  <c r="F74" i="6"/>
  <c r="E74" i="6"/>
  <c r="J73" i="6"/>
  <c r="I73" i="6"/>
  <c r="F73" i="6"/>
  <c r="E73" i="6"/>
  <c r="J72" i="6"/>
  <c r="I72" i="6"/>
  <c r="F72" i="6"/>
  <c r="E72" i="6"/>
  <c r="J71" i="6"/>
  <c r="I71" i="6"/>
  <c r="F71" i="6"/>
  <c r="E71" i="6"/>
  <c r="J70" i="6"/>
  <c r="I70" i="6"/>
  <c r="F70" i="6"/>
  <c r="E70" i="6"/>
  <c r="J69" i="6"/>
  <c r="I69" i="6"/>
  <c r="F69" i="6"/>
  <c r="E69" i="6"/>
  <c r="J68" i="6"/>
  <c r="I68" i="6"/>
  <c r="F68" i="6"/>
  <c r="E68" i="6"/>
  <c r="J67" i="6"/>
  <c r="I67" i="6"/>
  <c r="F67" i="6"/>
  <c r="E67" i="6"/>
  <c r="J66" i="6"/>
  <c r="I66" i="6"/>
  <c r="F66" i="6"/>
  <c r="E66" i="6"/>
  <c r="J65" i="6"/>
  <c r="I65" i="6"/>
  <c r="F65" i="6"/>
  <c r="E65" i="6"/>
  <c r="J64" i="6"/>
  <c r="I64" i="6"/>
  <c r="F64" i="6"/>
  <c r="E64" i="6"/>
  <c r="J63" i="6"/>
  <c r="I63" i="6"/>
  <c r="F63" i="6"/>
  <c r="E63" i="6"/>
  <c r="J62" i="6"/>
  <c r="I62" i="6"/>
  <c r="F62" i="6"/>
  <c r="E62" i="6"/>
  <c r="J61" i="6"/>
  <c r="I61" i="6"/>
  <c r="F61" i="6"/>
  <c r="E61" i="6"/>
  <c r="J60" i="6"/>
  <c r="I60" i="6"/>
  <c r="F60" i="6"/>
  <c r="E60" i="6"/>
  <c r="J59" i="6"/>
  <c r="I59" i="6"/>
  <c r="F59" i="6"/>
  <c r="E59" i="6"/>
  <c r="J58" i="6"/>
  <c r="I58" i="6"/>
  <c r="F58" i="6"/>
  <c r="E58" i="6"/>
  <c r="J57" i="6"/>
  <c r="I57" i="6"/>
  <c r="F57" i="6"/>
  <c r="E57" i="6"/>
  <c r="J56" i="6"/>
  <c r="I56" i="6"/>
  <c r="F56" i="6"/>
  <c r="E56" i="6"/>
  <c r="J55" i="6"/>
  <c r="I55" i="6"/>
  <c r="F55" i="6"/>
  <c r="E55" i="6"/>
  <c r="J54" i="6"/>
  <c r="I54" i="6"/>
  <c r="F54" i="6"/>
  <c r="E54" i="6"/>
  <c r="J53" i="6"/>
  <c r="I53" i="6"/>
  <c r="F53" i="6"/>
  <c r="E53" i="6"/>
  <c r="J52" i="6"/>
  <c r="I52" i="6"/>
  <c r="F52" i="6"/>
  <c r="E52" i="6"/>
  <c r="J51" i="6"/>
  <c r="I51" i="6"/>
  <c r="F51" i="6"/>
  <c r="E51" i="6"/>
  <c r="J50" i="6"/>
  <c r="I50" i="6"/>
  <c r="F50" i="6"/>
  <c r="E50" i="6"/>
  <c r="J49" i="6"/>
  <c r="I49" i="6"/>
  <c r="F49" i="6"/>
  <c r="E49" i="6"/>
  <c r="J48" i="6"/>
  <c r="I48" i="6"/>
  <c r="F48" i="6"/>
  <c r="E48" i="6"/>
  <c r="J47" i="6"/>
  <c r="I47" i="6"/>
  <c r="F47" i="6"/>
  <c r="E47" i="6"/>
  <c r="J46" i="6"/>
  <c r="I46" i="6"/>
  <c r="F46" i="6"/>
  <c r="E46" i="6"/>
  <c r="J45" i="6"/>
  <c r="I45" i="6"/>
  <c r="F45" i="6"/>
  <c r="E45" i="6"/>
  <c r="J44" i="6"/>
  <c r="I44" i="6"/>
  <c r="F44" i="6"/>
  <c r="E44" i="6"/>
  <c r="J43" i="6"/>
  <c r="I43" i="6"/>
  <c r="F43" i="6"/>
  <c r="E43" i="6"/>
  <c r="J42" i="6"/>
  <c r="I42" i="6"/>
  <c r="F42" i="6"/>
  <c r="E42" i="6"/>
  <c r="J41" i="6"/>
  <c r="I41" i="6"/>
  <c r="F41" i="6"/>
  <c r="E41" i="6"/>
  <c r="J40" i="6"/>
  <c r="I40" i="6"/>
  <c r="F40" i="6"/>
  <c r="E40" i="6"/>
  <c r="J39" i="6"/>
  <c r="I39" i="6"/>
  <c r="F39" i="6"/>
  <c r="E39" i="6"/>
  <c r="J38" i="6"/>
  <c r="I38" i="6"/>
  <c r="F38" i="6"/>
  <c r="E38" i="6"/>
  <c r="J37" i="6"/>
  <c r="I37" i="6"/>
  <c r="F37" i="6"/>
  <c r="E37" i="6"/>
  <c r="J36" i="6"/>
  <c r="I36" i="6"/>
  <c r="F36" i="6"/>
  <c r="E36" i="6"/>
  <c r="J35" i="6"/>
  <c r="I35" i="6"/>
  <c r="F35" i="6"/>
  <c r="E35" i="6"/>
  <c r="J34" i="6"/>
  <c r="I34" i="6"/>
  <c r="F34" i="6"/>
  <c r="E34" i="6"/>
  <c r="J33" i="6"/>
  <c r="I33" i="6"/>
  <c r="F33" i="6"/>
  <c r="E33" i="6"/>
  <c r="J32" i="6"/>
  <c r="I32" i="6"/>
  <c r="F32" i="6"/>
  <c r="E32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J95" i="6" s="1"/>
  <c r="J97" i="6" s="1"/>
  <c r="I3" i="6"/>
  <c r="F3" i="6"/>
  <c r="F95" i="6" s="1"/>
  <c r="F97" i="6" s="1"/>
  <c r="E3" i="6"/>
  <c r="H97" i="1"/>
  <c r="D97" i="1"/>
  <c r="B97" i="1"/>
  <c r="J96" i="1"/>
  <c r="H96" i="1"/>
  <c r="F96" i="1"/>
  <c r="D96" i="1"/>
  <c r="B96" i="1"/>
  <c r="H95" i="1"/>
  <c r="D95" i="1"/>
  <c r="B95" i="1"/>
  <c r="J92" i="1"/>
  <c r="I92" i="1"/>
  <c r="F92" i="1"/>
  <c r="E92" i="1"/>
  <c r="J91" i="1"/>
  <c r="I91" i="1"/>
  <c r="F91" i="1"/>
  <c r="E91" i="1"/>
  <c r="J90" i="1"/>
  <c r="I90" i="1"/>
  <c r="F90" i="1"/>
  <c r="E90" i="1"/>
  <c r="J89" i="1"/>
  <c r="I89" i="1"/>
  <c r="F89" i="1"/>
  <c r="E89" i="1"/>
  <c r="J88" i="1"/>
  <c r="I88" i="1"/>
  <c r="F88" i="1"/>
  <c r="E88" i="1"/>
  <c r="J87" i="1"/>
  <c r="I87" i="1"/>
  <c r="F87" i="1"/>
  <c r="E87" i="1"/>
  <c r="J86" i="1"/>
  <c r="I86" i="1"/>
  <c r="F86" i="1"/>
  <c r="E86" i="1"/>
  <c r="J85" i="1"/>
  <c r="I85" i="1"/>
  <c r="F85" i="1"/>
  <c r="E85" i="1"/>
  <c r="J84" i="1"/>
  <c r="I84" i="1"/>
  <c r="F84" i="1"/>
  <c r="E84" i="1"/>
  <c r="J83" i="1"/>
  <c r="I83" i="1"/>
  <c r="F83" i="1"/>
  <c r="E83" i="1"/>
  <c r="J82" i="1"/>
  <c r="I82" i="1"/>
  <c r="F82" i="1"/>
  <c r="E82" i="1"/>
  <c r="J81" i="1"/>
  <c r="I81" i="1"/>
  <c r="F81" i="1"/>
  <c r="E81" i="1"/>
  <c r="J80" i="1"/>
  <c r="I80" i="1"/>
  <c r="F80" i="1"/>
  <c r="E80" i="1"/>
  <c r="J79" i="1"/>
  <c r="I79" i="1"/>
  <c r="F79" i="1"/>
  <c r="E79" i="1"/>
  <c r="J78" i="1"/>
  <c r="I78" i="1"/>
  <c r="F78" i="1"/>
  <c r="E78" i="1"/>
  <c r="J77" i="1"/>
  <c r="I77" i="1"/>
  <c r="F77" i="1"/>
  <c r="E77" i="1"/>
  <c r="J76" i="1"/>
  <c r="I76" i="1"/>
  <c r="F76" i="1"/>
  <c r="E76" i="1"/>
  <c r="J75" i="1"/>
  <c r="I75" i="1"/>
  <c r="F75" i="1"/>
  <c r="E75" i="1"/>
  <c r="J74" i="1"/>
  <c r="I74" i="1"/>
  <c r="F74" i="1"/>
  <c r="E74" i="1"/>
  <c r="J73" i="1"/>
  <c r="I73" i="1"/>
  <c r="F73" i="1"/>
  <c r="E73" i="1"/>
  <c r="J72" i="1"/>
  <c r="I72" i="1"/>
  <c r="F72" i="1"/>
  <c r="E72" i="1"/>
  <c r="J71" i="1"/>
  <c r="I71" i="1"/>
  <c r="F71" i="1"/>
  <c r="E71" i="1"/>
  <c r="J70" i="1"/>
  <c r="I70" i="1"/>
  <c r="F70" i="1"/>
  <c r="E70" i="1"/>
  <c r="J69" i="1"/>
  <c r="I69" i="1"/>
  <c r="F69" i="1"/>
  <c r="E69" i="1"/>
  <c r="J68" i="1"/>
  <c r="I68" i="1"/>
  <c r="F68" i="1"/>
  <c r="E68" i="1"/>
  <c r="J67" i="1"/>
  <c r="I67" i="1"/>
  <c r="F67" i="1"/>
  <c r="E67" i="1"/>
  <c r="J66" i="1"/>
  <c r="I66" i="1"/>
  <c r="F66" i="1"/>
  <c r="E66" i="1"/>
  <c r="J65" i="1"/>
  <c r="I65" i="1"/>
  <c r="F65" i="1"/>
  <c r="E65" i="1"/>
  <c r="J64" i="1"/>
  <c r="I64" i="1"/>
  <c r="F64" i="1"/>
  <c r="E64" i="1"/>
  <c r="J63" i="1"/>
  <c r="I63" i="1"/>
  <c r="F63" i="1"/>
  <c r="E63" i="1"/>
  <c r="J62" i="1"/>
  <c r="I62" i="1"/>
  <c r="F62" i="1"/>
  <c r="E62" i="1"/>
  <c r="J61" i="1"/>
  <c r="I61" i="1"/>
  <c r="F61" i="1"/>
  <c r="E61" i="1"/>
  <c r="J60" i="1"/>
  <c r="I60" i="1"/>
  <c r="F60" i="1"/>
  <c r="E60" i="1"/>
  <c r="J59" i="1"/>
  <c r="I59" i="1"/>
  <c r="F59" i="1"/>
  <c r="E59" i="1"/>
  <c r="J58" i="1"/>
  <c r="I58" i="1"/>
  <c r="F58" i="1"/>
  <c r="E58" i="1"/>
  <c r="J57" i="1"/>
  <c r="I57" i="1"/>
  <c r="F57" i="1"/>
  <c r="E57" i="1"/>
  <c r="J56" i="1"/>
  <c r="I56" i="1"/>
  <c r="F56" i="1"/>
  <c r="E56" i="1"/>
  <c r="J55" i="1"/>
  <c r="I55" i="1"/>
  <c r="F55" i="1"/>
  <c r="E55" i="1"/>
  <c r="J54" i="1"/>
  <c r="I54" i="1"/>
  <c r="F54" i="1"/>
  <c r="E54" i="1"/>
  <c r="J53" i="1"/>
  <c r="I53" i="1"/>
  <c r="F53" i="1"/>
  <c r="E53" i="1"/>
  <c r="J52" i="1"/>
  <c r="I52" i="1"/>
  <c r="F52" i="1"/>
  <c r="E52" i="1"/>
  <c r="J51" i="1"/>
  <c r="I51" i="1"/>
  <c r="F51" i="1"/>
  <c r="E51" i="1"/>
  <c r="J50" i="1"/>
  <c r="I50" i="1"/>
  <c r="F50" i="1"/>
  <c r="E50" i="1"/>
  <c r="J49" i="1"/>
  <c r="I49" i="1"/>
  <c r="F49" i="1"/>
  <c r="E49" i="1"/>
  <c r="J48" i="1"/>
  <c r="I48" i="1"/>
  <c r="F48" i="1"/>
  <c r="E48" i="1"/>
  <c r="J47" i="1"/>
  <c r="I47" i="1"/>
  <c r="F47" i="1"/>
  <c r="E47" i="1"/>
  <c r="J46" i="1"/>
  <c r="I46" i="1"/>
  <c r="F46" i="1"/>
  <c r="E46" i="1"/>
  <c r="J45" i="1"/>
  <c r="I45" i="1"/>
  <c r="F45" i="1"/>
  <c r="E45" i="1"/>
  <c r="J44" i="1"/>
  <c r="I44" i="1"/>
  <c r="F44" i="1"/>
  <c r="E44" i="1"/>
  <c r="J43" i="1"/>
  <c r="I43" i="1"/>
  <c r="F43" i="1"/>
  <c r="E43" i="1"/>
  <c r="J42" i="1"/>
  <c r="I42" i="1"/>
  <c r="F42" i="1"/>
  <c r="E42" i="1"/>
  <c r="J41" i="1"/>
  <c r="I41" i="1"/>
  <c r="F41" i="1"/>
  <c r="E41" i="1"/>
  <c r="J40" i="1"/>
  <c r="I40" i="1"/>
  <c r="F40" i="1"/>
  <c r="E40" i="1"/>
  <c r="J39" i="1"/>
  <c r="I39" i="1"/>
  <c r="F39" i="1"/>
  <c r="E39" i="1"/>
  <c r="J38" i="1"/>
  <c r="I38" i="1"/>
  <c r="F38" i="1"/>
  <c r="E38" i="1"/>
  <c r="J37" i="1"/>
  <c r="I37" i="1"/>
  <c r="F37" i="1"/>
  <c r="E37" i="1"/>
  <c r="J36" i="1"/>
  <c r="I36" i="1"/>
  <c r="F36" i="1"/>
  <c r="E36" i="1"/>
  <c r="J35" i="1"/>
  <c r="I35" i="1"/>
  <c r="F35" i="1"/>
  <c r="E35" i="1"/>
  <c r="J34" i="1"/>
  <c r="I34" i="1"/>
  <c r="F34" i="1"/>
  <c r="E34" i="1"/>
  <c r="J33" i="1"/>
  <c r="I33" i="1"/>
  <c r="F33" i="1"/>
  <c r="E33" i="1"/>
  <c r="J32" i="1"/>
  <c r="I32" i="1"/>
  <c r="F32" i="1"/>
  <c r="E32" i="1"/>
  <c r="J31" i="1"/>
  <c r="I31" i="1"/>
  <c r="F31" i="1"/>
  <c r="E31" i="1"/>
  <c r="J30" i="1"/>
  <c r="I30" i="1"/>
  <c r="F30" i="1"/>
  <c r="E30" i="1"/>
  <c r="J29" i="1"/>
  <c r="I29" i="1"/>
  <c r="F29" i="1"/>
  <c r="E29" i="1"/>
  <c r="J28" i="1"/>
  <c r="I28" i="1"/>
  <c r="F28" i="1"/>
  <c r="E28" i="1"/>
  <c r="J27" i="1"/>
  <c r="I27" i="1"/>
  <c r="F27" i="1"/>
  <c r="E27" i="1"/>
  <c r="J26" i="1"/>
  <c r="I26" i="1"/>
  <c r="F26" i="1"/>
  <c r="E26" i="1"/>
  <c r="J25" i="1"/>
  <c r="I25" i="1"/>
  <c r="F25" i="1"/>
  <c r="E25" i="1"/>
  <c r="J24" i="1"/>
  <c r="I24" i="1"/>
  <c r="F24" i="1"/>
  <c r="E24" i="1"/>
  <c r="J23" i="1"/>
  <c r="I23" i="1"/>
  <c r="F23" i="1"/>
  <c r="E23" i="1"/>
  <c r="J22" i="1"/>
  <c r="I22" i="1"/>
  <c r="F22" i="1"/>
  <c r="E22" i="1"/>
  <c r="J21" i="1"/>
  <c r="I21" i="1"/>
  <c r="F21" i="1"/>
  <c r="E21" i="1"/>
  <c r="J20" i="1"/>
  <c r="I20" i="1"/>
  <c r="F20" i="1"/>
  <c r="E20" i="1"/>
  <c r="J19" i="1"/>
  <c r="I19" i="1"/>
  <c r="F19" i="1"/>
  <c r="E19" i="1"/>
  <c r="J18" i="1"/>
  <c r="I18" i="1"/>
  <c r="F18" i="1"/>
  <c r="E18" i="1"/>
  <c r="J17" i="1"/>
  <c r="I17" i="1"/>
  <c r="F17" i="1"/>
  <c r="E17" i="1"/>
  <c r="J16" i="1"/>
  <c r="I16" i="1"/>
  <c r="F16" i="1"/>
  <c r="E16" i="1"/>
  <c r="J15" i="1"/>
  <c r="I15" i="1"/>
  <c r="F15" i="1"/>
  <c r="E15" i="1"/>
  <c r="J14" i="1"/>
  <c r="I14" i="1"/>
  <c r="F14" i="1"/>
  <c r="E14" i="1"/>
  <c r="J13" i="1"/>
  <c r="I13" i="1"/>
  <c r="F13" i="1"/>
  <c r="E13" i="1"/>
  <c r="J12" i="1"/>
  <c r="I12" i="1"/>
  <c r="F12" i="1"/>
  <c r="E12" i="1"/>
  <c r="J11" i="1"/>
  <c r="I11" i="1"/>
  <c r="F11" i="1"/>
  <c r="E11" i="1"/>
  <c r="J10" i="1"/>
  <c r="I10" i="1"/>
  <c r="F10" i="1"/>
  <c r="E10" i="1"/>
  <c r="J9" i="1"/>
  <c r="I9" i="1"/>
  <c r="F9" i="1"/>
  <c r="E9" i="1"/>
  <c r="J8" i="1"/>
  <c r="I8" i="1"/>
  <c r="F8" i="1"/>
  <c r="E8" i="1"/>
  <c r="J7" i="1"/>
  <c r="I7" i="1"/>
  <c r="F7" i="1"/>
  <c r="E7" i="1"/>
  <c r="J6" i="1"/>
  <c r="I6" i="1"/>
  <c r="F6" i="1"/>
  <c r="E6" i="1"/>
  <c r="J5" i="1"/>
  <c r="I5" i="1"/>
  <c r="F5" i="1"/>
  <c r="E5" i="1"/>
  <c r="J4" i="1"/>
  <c r="I4" i="1"/>
  <c r="F4" i="1"/>
  <c r="E4" i="1"/>
  <c r="J3" i="1"/>
  <c r="J95" i="1" s="1"/>
  <c r="J97" i="1" s="1"/>
  <c r="I3" i="1"/>
  <c r="F3" i="1"/>
  <c r="F95" i="1" s="1"/>
  <c r="F97" i="1" s="1"/>
  <c r="E3" i="1"/>
  <c r="H97" i="4"/>
  <c r="H96" i="4"/>
  <c r="H95" i="4"/>
  <c r="J95" i="4"/>
  <c r="J9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3" i="4"/>
  <c r="D97" i="4"/>
  <c r="D96" i="4"/>
  <c r="D95" i="4"/>
  <c r="B97" i="4"/>
  <c r="B96" i="4"/>
  <c r="B95" i="4"/>
  <c r="F95" i="4"/>
  <c r="F9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3" i="4"/>
  <c r="F95" i="10" l="1"/>
  <c r="F97" i="10" s="1"/>
  <c r="J95" i="10"/>
  <c r="J97" i="10" s="1"/>
  <c r="J95" i="8"/>
  <c r="J97" i="8" s="1"/>
  <c r="F95" i="8"/>
  <c r="F97" i="8" s="1"/>
  <c r="J95" i="11"/>
  <c r="J97" i="11" s="1"/>
  <c r="F95" i="11"/>
  <c r="F97" i="11" s="1"/>
  <c r="F95" i="12"/>
  <c r="F97" i="12" s="1"/>
  <c r="F95" i="9"/>
  <c r="F97" i="9" s="1"/>
  <c r="J97" i="4" l="1"/>
  <c r="F97" i="4"/>
</calcChain>
</file>

<file path=xl/sharedStrings.xml><?xml version="1.0" encoding="utf-8"?>
<sst xmlns="http://schemas.openxmlformats.org/spreadsheetml/2006/main" count="272" uniqueCount="27">
  <si>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</si>
  <si>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</si>
  <si>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</si>
  <si>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</si>
  <si>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</si>
  <si>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</si>
  <si>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</si>
  <si>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</si>
  <si>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</si>
  <si>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</si>
  <si>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</si>
  <si>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</si>
  <si>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</si>
  <si>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desvio</t>
  </si>
  <si>
    <t>mediana</t>
  </si>
  <si>
    <t xml:space="preserve">media </t>
  </si>
  <si>
    <t>Real</t>
  </si>
  <si>
    <t>Previsão GM</t>
  </si>
  <si>
    <t>Previsão BI</t>
  </si>
  <si>
    <t>PE GM</t>
  </si>
  <si>
    <t>PE BI</t>
  </si>
  <si>
    <t>ABS GM</t>
  </si>
  <si>
    <t>ABS BI</t>
  </si>
  <si>
    <t xml:space="preserve">Média </t>
  </si>
  <si>
    <t>Mediana</t>
  </si>
  <si>
    <t>Desvio P.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</si>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</sst>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0" fontId="4" fillId="2" borderId="1" xfId="2" applyFont="1" applyBorder="1" applyAlignment="1">
      <alignment wrapText="1"/>
    </xf>
    <xf numFmtId="14" fontId="5" fillId="2" borderId="0" xfId="2" applyNumberFormat="1" applyFont="1"/>
    <xf numFmtId="2" fontId="5" fillId="2" borderId="0" xfId="2" applyNumberFormat="1" applyFont="1"/>
    <xf numFmtId="2" fontId="5" fillId="2" borderId="0" xfId="2" quotePrefix="1" applyNumberFormat="1" applyFont="1"/>
    <xf numFmtId="9" fontId="5" fillId="2" borderId="0" xfId="2" applyNumberFormat="1" applyFont="1"/>
    <xf numFmtId="0" fontId="5" fillId="2" borderId="0" xfId="2" applyFont="1"/>
    <xf numFmtId="1" fontId="5" fillId="2" borderId="0" xfId="2" applyNumberFormat="1" applyFont="1"/>
    <xf numFmtId="0" fontId="4" fillId="2" borderId="0" xfId="2" applyFont="1" applyAlignment="1">
      <alignment wrapText="1"/>
    </xf>
    <xf numFmtId="0" fontId="4" fillId="2" borderId="1" xfId="2" applyFont="1" applyBorder="1"/>
    <xf numFmtId="0" fontId="4" fillId="2" borderId="0" xfId="2" applyFont="1"/>
    <xf numFmtId="0" fontId="4" fillId="3" borderId="0" xfId="2" applyFont="1" applyFill="1" applyAlignment="1">
      <alignment wrapText="1"/>
    </xf>
    <xf numFmtId="0" fontId="4" fillId="3" borderId="1" xfId="2" applyFont="1" applyFill="1" applyBorder="1" applyAlignment="1">
      <alignment wrapText="1"/>
    </xf>
    <xf numFmtId="0" fontId="4" fillId="3" borderId="1" xfId="2" applyFont="1" applyFill="1" applyBorder="1"/>
    <xf numFmtId="0" fontId="4" fillId="3" borderId="0" xfId="2" applyFont="1" applyFill="1"/>
    <xf numFmtId="14" fontId="5" fillId="3" borderId="0" xfId="2" applyNumberFormat="1" applyFont="1" applyFill="1"/>
    <xf numFmtId="2" fontId="5" fillId="3" borderId="0" xfId="2" applyNumberFormat="1" applyFont="1" applyFill="1"/>
    <xf numFmtId="2" fontId="5" fillId="3" borderId="0" xfId="2" quotePrefix="1" applyNumberFormat="1" applyFont="1" applyFill="1"/>
    <xf numFmtId="9" fontId="5" fillId="3" borderId="0" xfId="2" applyNumberFormat="1" applyFont="1" applyFill="1"/>
    <xf numFmtId="0" fontId="5" fillId="3" borderId="0" xfId="2" applyFont="1" applyFill="1"/>
    <xf numFmtId="1" fontId="5" fillId="3" borderId="0" xfId="2" applyNumberFormat="1" applyFont="1" applyFill="1"/>
    <xf numFmtId="0" fontId="5" fillId="3" borderId="0" xfId="2" applyFont="1" applyFill="1" applyAlignment="1">
      <alignment horizontal="center" vertical="center"/>
    </xf>
    <xf numFmtId="2" fontId="5" fillId="3" borderId="0" xfId="2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/>
    </xf>
    <xf numFmtId="0" fontId="0" fillId="3" borderId="0" xfId="0" applyFill="1"/>
    <xf numFmtId="0" fontId="5" fillId="0" borderId="0" xfId="0" applyFont="1"/>
    <xf numFmtId="0" fontId="5" fillId="3" borderId="0" xfId="0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Real x Previsões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CPU_Media!$B$3:$B$92</c:f>
              <c:numCache>
                <c:formatCode>0.00</c:formatCode>
                <c:ptCount val="90"/>
                <c:pt idx="0">
                  <c:v>4.2134071029999998</c:v>
                </c:pt>
                <c:pt idx="1">
                  <c:v>4.1178055169999999</c:v>
                </c:pt>
                <c:pt idx="2">
                  <c:v>4.1897033600000002</c:v>
                </c:pt>
                <c:pt idx="3">
                  <c:v>4.2818149959999996</c:v>
                </c:pt>
                <c:pt idx="4">
                  <c:v>4.0071710989999998</c:v>
                </c:pt>
                <c:pt idx="5">
                  <c:v>3.990429496</c:v>
                </c:pt>
                <c:pt idx="6">
                  <c:v>4.177001926</c:v>
                </c:pt>
                <c:pt idx="7">
                  <c:v>4.2261371590000003</c:v>
                </c:pt>
                <c:pt idx="8">
                  <c:v>4.2166165150000001</c:v>
                </c:pt>
                <c:pt idx="9">
                  <c:v>4.2325008750000004</c:v>
                </c:pt>
                <c:pt idx="10">
                  <c:v>4.154913401</c:v>
                </c:pt>
                <c:pt idx="11">
                  <c:v>4.3138230149999996</c:v>
                </c:pt>
                <c:pt idx="12">
                  <c:v>4.0984071030000004</c:v>
                </c:pt>
                <c:pt idx="13">
                  <c:v>4.2615512999999998</c:v>
                </c:pt>
                <c:pt idx="14">
                  <c:v>4.1970362269999999</c:v>
                </c:pt>
                <c:pt idx="15">
                  <c:v>4.3203262770000004</c:v>
                </c:pt>
                <c:pt idx="16">
                  <c:v>4.3348180550000004</c:v>
                </c:pt>
                <c:pt idx="17">
                  <c:v>4.2459106020000004</c:v>
                </c:pt>
                <c:pt idx="18">
                  <c:v>4.1960269419999996</c:v>
                </c:pt>
                <c:pt idx="19">
                  <c:v>4.2246421070000002</c:v>
                </c:pt>
                <c:pt idx="20">
                  <c:v>4.3428753069999999</c:v>
                </c:pt>
                <c:pt idx="21">
                  <c:v>4.3040771519999996</c:v>
                </c:pt>
                <c:pt idx="22">
                  <c:v>4.2753553919999998</c:v>
                </c:pt>
                <c:pt idx="23">
                  <c:v>4.1674676350000004</c:v>
                </c:pt>
                <c:pt idx="24">
                  <c:v>4.238788488</c:v>
                </c:pt>
                <c:pt idx="25">
                  <c:v>4.1886016799999997</c:v>
                </c:pt>
                <c:pt idx="26">
                  <c:v>4.153692725</c:v>
                </c:pt>
                <c:pt idx="27">
                  <c:v>4.3899220940000001</c:v>
                </c:pt>
                <c:pt idx="28">
                  <c:v>4.3225726030000002</c:v>
                </c:pt>
                <c:pt idx="29">
                  <c:v>4.362002274</c:v>
                </c:pt>
                <c:pt idx="30">
                  <c:v>4.0492910450000004</c:v>
                </c:pt>
                <c:pt idx="31">
                  <c:v>4.3994842109999999</c:v>
                </c:pt>
                <c:pt idx="32">
                  <c:v>4.3117218140000002</c:v>
                </c:pt>
                <c:pt idx="33">
                  <c:v>4.2776250439999997</c:v>
                </c:pt>
                <c:pt idx="34">
                  <c:v>4.5872418619999999</c:v>
                </c:pt>
                <c:pt idx="35">
                  <c:v>4.4457388949999999</c:v>
                </c:pt>
                <c:pt idx="36">
                  <c:v>4.3174973760000004</c:v>
                </c:pt>
                <c:pt idx="37">
                  <c:v>4.400570804</c:v>
                </c:pt>
                <c:pt idx="38">
                  <c:v>4.4834377190000003</c:v>
                </c:pt>
                <c:pt idx="39">
                  <c:v>4.1657062739999997</c:v>
                </c:pt>
                <c:pt idx="40">
                  <c:v>4.2129742739999996</c:v>
                </c:pt>
                <c:pt idx="41">
                  <c:v>1.9934838939999999</c:v>
                </c:pt>
                <c:pt idx="42">
                  <c:v>1.5750962209999999</c:v>
                </c:pt>
                <c:pt idx="43">
                  <c:v>1.6156683000000001</c:v>
                </c:pt>
                <c:pt idx="44">
                  <c:v>1.9257321549999999</c:v>
                </c:pt>
                <c:pt idx="45">
                  <c:v>1.6811580239999999</c:v>
                </c:pt>
                <c:pt idx="46">
                  <c:v>1.486909601</c:v>
                </c:pt>
                <c:pt idx="47">
                  <c:v>1.4741678330000001</c:v>
                </c:pt>
                <c:pt idx="48">
                  <c:v>1.5841112669999999</c:v>
                </c:pt>
                <c:pt idx="49">
                  <c:v>2.982221639</c:v>
                </c:pt>
                <c:pt idx="50">
                  <c:v>3.115485649</c:v>
                </c:pt>
                <c:pt idx="51">
                  <c:v>3.2252974110000001</c:v>
                </c:pt>
                <c:pt idx="52">
                  <c:v>3.1609499649999999</c:v>
                </c:pt>
                <c:pt idx="53">
                  <c:v>3.0400148759999999</c:v>
                </c:pt>
                <c:pt idx="54">
                  <c:v>3.0415351639999999</c:v>
                </c:pt>
                <c:pt idx="55">
                  <c:v>3.0731481810000001</c:v>
                </c:pt>
                <c:pt idx="56">
                  <c:v>3.1729847740000001</c:v>
                </c:pt>
                <c:pt idx="57">
                  <c:v>3.0796422319999999</c:v>
                </c:pt>
                <c:pt idx="58">
                  <c:v>3.1189468159999998</c:v>
                </c:pt>
                <c:pt idx="59">
                  <c:v>3.2168159549999999</c:v>
                </c:pt>
                <c:pt idx="60">
                  <c:v>3.1661301609999999</c:v>
                </c:pt>
                <c:pt idx="61">
                  <c:v>3.0575792910000001</c:v>
                </c:pt>
                <c:pt idx="62">
                  <c:v>3.2118305920000001</c:v>
                </c:pt>
                <c:pt idx="63">
                  <c:v>3.311145105</c:v>
                </c:pt>
                <c:pt idx="64">
                  <c:v>3.2087425619999999</c:v>
                </c:pt>
                <c:pt idx="65">
                  <c:v>3.1675892540000001</c:v>
                </c:pt>
                <c:pt idx="66">
                  <c:v>3.2193233540000001</c:v>
                </c:pt>
                <c:pt idx="67">
                  <c:v>3.1583899190000002</c:v>
                </c:pt>
                <c:pt idx="68">
                  <c:v>3.138860217</c:v>
                </c:pt>
                <c:pt idx="69">
                  <c:v>3.229475849</c:v>
                </c:pt>
                <c:pt idx="70">
                  <c:v>3.1318581669999999</c:v>
                </c:pt>
                <c:pt idx="71">
                  <c:v>3.2989739330000001</c:v>
                </c:pt>
                <c:pt idx="72">
                  <c:v>3.6241283759999998</c:v>
                </c:pt>
                <c:pt idx="73">
                  <c:v>3.2546912180000001</c:v>
                </c:pt>
                <c:pt idx="74">
                  <c:v>3.1750201329999999</c:v>
                </c:pt>
                <c:pt idx="75">
                  <c:v>3.1255257169999999</c:v>
                </c:pt>
                <c:pt idx="76">
                  <c:v>3.177735304</c:v>
                </c:pt>
                <c:pt idx="77">
                  <c:v>3.2131799089999999</c:v>
                </c:pt>
                <c:pt idx="78">
                  <c:v>3.2695075230000001</c:v>
                </c:pt>
                <c:pt idx="79">
                  <c:v>3.4242597130000001</c:v>
                </c:pt>
                <c:pt idx="80">
                  <c:v>3.463231537</c:v>
                </c:pt>
                <c:pt idx="81">
                  <c:v>3.3085418120000001</c:v>
                </c:pt>
                <c:pt idx="82">
                  <c:v>3.2805650800000001</c:v>
                </c:pt>
                <c:pt idx="83">
                  <c:v>3.366161183</c:v>
                </c:pt>
                <c:pt idx="84">
                  <c:v>3.3422367039999998</c:v>
                </c:pt>
                <c:pt idx="85">
                  <c:v>3.6832741429999998</c:v>
                </c:pt>
                <c:pt idx="86">
                  <c:v>3.6017037099999998</c:v>
                </c:pt>
                <c:pt idx="87">
                  <c:v>3.5227389709999999</c:v>
                </c:pt>
                <c:pt idx="88">
                  <c:v>3.3708345</c:v>
                </c:pt>
                <c:pt idx="89">
                  <c:v>3.320478649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0-4970-B6BE-D0C709832FD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CPU_Media!$D$3:$D$92</c:f>
              <c:numCache>
                <c:formatCode>0.00</c:formatCode>
                <c:ptCount val="90"/>
                <c:pt idx="0">
                  <c:v>3.5156999999999998</c:v>
                </c:pt>
                <c:pt idx="1">
                  <c:v>3.5087999999999999</c:v>
                </c:pt>
                <c:pt idx="2">
                  <c:v>3.5017999999999998</c:v>
                </c:pt>
                <c:pt idx="3">
                  <c:v>3.4948999999999999</c:v>
                </c:pt>
                <c:pt idx="4">
                  <c:v>3.488</c:v>
                </c:pt>
                <c:pt idx="5">
                  <c:v>3.4811000000000001</c:v>
                </c:pt>
                <c:pt idx="6">
                  <c:v>3.4742000000000002</c:v>
                </c:pt>
                <c:pt idx="7">
                  <c:v>3.4674</c:v>
                </c:pt>
                <c:pt idx="8">
                  <c:v>3.4605000000000001</c:v>
                </c:pt>
                <c:pt idx="9">
                  <c:v>3.4537</c:v>
                </c:pt>
                <c:pt idx="10">
                  <c:v>3.4468000000000001</c:v>
                </c:pt>
                <c:pt idx="11">
                  <c:v>3.44</c:v>
                </c:pt>
                <c:pt idx="12">
                  <c:v>3.4331999999999998</c:v>
                </c:pt>
                <c:pt idx="13">
                  <c:v>3.4264000000000001</c:v>
                </c:pt>
                <c:pt idx="14">
                  <c:v>3.4197000000000002</c:v>
                </c:pt>
                <c:pt idx="15">
                  <c:v>3.4129</c:v>
                </c:pt>
                <c:pt idx="16">
                  <c:v>3.4062000000000001</c:v>
                </c:pt>
                <c:pt idx="17">
                  <c:v>3.3994</c:v>
                </c:pt>
                <c:pt idx="18">
                  <c:v>3.3927</c:v>
                </c:pt>
                <c:pt idx="19">
                  <c:v>3.3860000000000001</c:v>
                </c:pt>
                <c:pt idx="20">
                  <c:v>3.3793000000000002</c:v>
                </c:pt>
                <c:pt idx="21">
                  <c:v>3.3725999999999998</c:v>
                </c:pt>
                <c:pt idx="22">
                  <c:v>3.3660000000000001</c:v>
                </c:pt>
                <c:pt idx="23">
                  <c:v>3.3593000000000002</c:v>
                </c:pt>
                <c:pt idx="24">
                  <c:v>3.3527</c:v>
                </c:pt>
                <c:pt idx="25">
                  <c:v>3.3460000000000001</c:v>
                </c:pt>
                <c:pt idx="26">
                  <c:v>3.3393999999999999</c:v>
                </c:pt>
                <c:pt idx="27">
                  <c:v>3.3328000000000002</c:v>
                </c:pt>
                <c:pt idx="28">
                  <c:v>3.3262</c:v>
                </c:pt>
                <c:pt idx="29">
                  <c:v>3.3197000000000001</c:v>
                </c:pt>
                <c:pt idx="30">
                  <c:v>3.3130999999999999</c:v>
                </c:pt>
                <c:pt idx="31">
                  <c:v>3.3066</c:v>
                </c:pt>
                <c:pt idx="32">
                  <c:v>3.3</c:v>
                </c:pt>
                <c:pt idx="33">
                  <c:v>3.2934999999999999</c:v>
                </c:pt>
                <c:pt idx="34">
                  <c:v>3.2869999999999999</c:v>
                </c:pt>
                <c:pt idx="35">
                  <c:v>3.2805</c:v>
                </c:pt>
                <c:pt idx="36">
                  <c:v>3.274</c:v>
                </c:pt>
                <c:pt idx="37">
                  <c:v>3.2675000000000001</c:v>
                </c:pt>
                <c:pt idx="38">
                  <c:v>3.2610999999999999</c:v>
                </c:pt>
                <c:pt idx="39">
                  <c:v>3.2545999999999999</c:v>
                </c:pt>
                <c:pt idx="40">
                  <c:v>3.2482000000000002</c:v>
                </c:pt>
                <c:pt idx="41">
                  <c:v>3.2418</c:v>
                </c:pt>
                <c:pt idx="42">
                  <c:v>3.2353999999999998</c:v>
                </c:pt>
                <c:pt idx="43">
                  <c:v>3.2290000000000001</c:v>
                </c:pt>
                <c:pt idx="44">
                  <c:v>3.2225999999999999</c:v>
                </c:pt>
                <c:pt idx="45">
                  <c:v>3.2162000000000002</c:v>
                </c:pt>
                <c:pt idx="46">
                  <c:v>3.2099000000000002</c:v>
                </c:pt>
                <c:pt idx="47">
                  <c:v>3.2035</c:v>
                </c:pt>
                <c:pt idx="48">
                  <c:v>3.1972</c:v>
                </c:pt>
                <c:pt idx="49">
                  <c:v>3.1909000000000001</c:v>
                </c:pt>
                <c:pt idx="50">
                  <c:v>3.1844999999999999</c:v>
                </c:pt>
                <c:pt idx="51">
                  <c:v>3.1783000000000001</c:v>
                </c:pt>
                <c:pt idx="52">
                  <c:v>3.1720000000000002</c:v>
                </c:pt>
                <c:pt idx="53">
                  <c:v>3.1657000000000002</c:v>
                </c:pt>
                <c:pt idx="54">
                  <c:v>3.1594000000000002</c:v>
                </c:pt>
                <c:pt idx="55">
                  <c:v>3.1532</c:v>
                </c:pt>
                <c:pt idx="56">
                  <c:v>3.1469999999999998</c:v>
                </c:pt>
                <c:pt idx="57">
                  <c:v>3.1406999999999998</c:v>
                </c:pt>
                <c:pt idx="58">
                  <c:v>3.1345000000000001</c:v>
                </c:pt>
                <c:pt idx="59">
                  <c:v>3.1282999999999999</c:v>
                </c:pt>
                <c:pt idx="60">
                  <c:v>3.1221999999999999</c:v>
                </c:pt>
                <c:pt idx="61">
                  <c:v>3.1160000000000001</c:v>
                </c:pt>
                <c:pt idx="62">
                  <c:v>3.1097999999999999</c:v>
                </c:pt>
                <c:pt idx="63">
                  <c:v>3.1036999999999999</c:v>
                </c:pt>
                <c:pt idx="64">
                  <c:v>3.0975000000000001</c:v>
                </c:pt>
                <c:pt idx="65">
                  <c:v>3.0914000000000001</c:v>
                </c:pt>
                <c:pt idx="66">
                  <c:v>3.0853000000000002</c:v>
                </c:pt>
                <c:pt idx="67">
                  <c:v>3.0792000000000002</c:v>
                </c:pt>
                <c:pt idx="68">
                  <c:v>3.0731000000000002</c:v>
                </c:pt>
                <c:pt idx="69">
                  <c:v>3.0670000000000002</c:v>
                </c:pt>
                <c:pt idx="70">
                  <c:v>3.0609999999999999</c:v>
                </c:pt>
                <c:pt idx="71">
                  <c:v>3.0548999999999999</c:v>
                </c:pt>
                <c:pt idx="72">
                  <c:v>3.0489000000000002</c:v>
                </c:pt>
                <c:pt idx="73">
                  <c:v>3.0428999999999999</c:v>
                </c:pt>
                <c:pt idx="74">
                  <c:v>3.0369000000000002</c:v>
                </c:pt>
                <c:pt idx="75">
                  <c:v>3.0308999999999999</c:v>
                </c:pt>
                <c:pt idx="76">
                  <c:v>3.0249000000000001</c:v>
                </c:pt>
                <c:pt idx="77">
                  <c:v>3.0188999999999999</c:v>
                </c:pt>
                <c:pt idx="78">
                  <c:v>3.0129000000000001</c:v>
                </c:pt>
                <c:pt idx="79">
                  <c:v>3.0070000000000001</c:v>
                </c:pt>
                <c:pt idx="80">
                  <c:v>3.0009999999999999</c:v>
                </c:pt>
                <c:pt idx="81">
                  <c:v>2.9950999999999999</c:v>
                </c:pt>
                <c:pt idx="82">
                  <c:v>2.9891999999999999</c:v>
                </c:pt>
                <c:pt idx="83">
                  <c:v>2.9832999999999998</c:v>
                </c:pt>
                <c:pt idx="84">
                  <c:v>2.9773999999999998</c:v>
                </c:pt>
                <c:pt idx="85">
                  <c:v>2.9714999999999998</c:v>
                </c:pt>
                <c:pt idx="86">
                  <c:v>2.9655999999999998</c:v>
                </c:pt>
                <c:pt idx="87">
                  <c:v>2.9597000000000002</c:v>
                </c:pt>
                <c:pt idx="88">
                  <c:v>2.9539</c:v>
                </c:pt>
                <c:pt idx="89">
                  <c:v>2.948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970-B6BE-D0C709832FD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CPU_Media!$H$3:$H$92</c:f>
              <c:numCache>
                <c:formatCode>0.00</c:formatCode>
                <c:ptCount val="90"/>
                <c:pt idx="0">
                  <c:v>4.2134071029999998</c:v>
                </c:pt>
                <c:pt idx="1">
                  <c:v>4.1412742260000002</c:v>
                </c:pt>
                <c:pt idx="2">
                  <c:v>4.0812738839999998</c:v>
                </c:pt>
                <c:pt idx="3">
                  <c:v>4.0765638649999998</c:v>
                </c:pt>
                <c:pt idx="4">
                  <c:v>4.321796355</c:v>
                </c:pt>
                <c:pt idx="5">
                  <c:v>4.4043605279999998</c:v>
                </c:pt>
                <c:pt idx="6">
                  <c:v>4.4553822460000001</c:v>
                </c:pt>
                <c:pt idx="7">
                  <c:v>4.5066997820000001</c:v>
                </c:pt>
                <c:pt idx="8">
                  <c:v>4.5250545649999996</c:v>
                </c:pt>
                <c:pt idx="9">
                  <c:v>4.6025901930000002</c:v>
                </c:pt>
                <c:pt idx="10">
                  <c:v>4.5298657699999998</c:v>
                </c:pt>
                <c:pt idx="11">
                  <c:v>4.4818298949999997</c:v>
                </c:pt>
                <c:pt idx="12">
                  <c:v>4.60561373</c:v>
                </c:pt>
                <c:pt idx="13">
                  <c:v>4.581160025</c:v>
                </c:pt>
                <c:pt idx="14">
                  <c:v>4.520515734</c:v>
                </c:pt>
                <c:pt idx="15">
                  <c:v>4.4904302490000001</c:v>
                </c:pt>
                <c:pt idx="16">
                  <c:v>4.5532510549999996</c:v>
                </c:pt>
                <c:pt idx="17">
                  <c:v>4.4955492899999996</c:v>
                </c:pt>
                <c:pt idx="18">
                  <c:v>4.4937093839999998</c:v>
                </c:pt>
                <c:pt idx="19">
                  <c:v>4.5677507469999998</c:v>
                </c:pt>
                <c:pt idx="20">
                  <c:v>4.4160862710000002</c:v>
                </c:pt>
                <c:pt idx="21">
                  <c:v>7.8829132819999996</c:v>
                </c:pt>
                <c:pt idx="22">
                  <c:v>7.268848212</c:v>
                </c:pt>
                <c:pt idx="23">
                  <c:v>5.4491903669999999</c:v>
                </c:pt>
                <c:pt idx="24">
                  <c:v>4.625280504</c:v>
                </c:pt>
                <c:pt idx="25">
                  <c:v>0.452183271</c:v>
                </c:pt>
                <c:pt idx="26">
                  <c:v>2.1443244620000002</c:v>
                </c:pt>
                <c:pt idx="27">
                  <c:v>3.2924521320000002</c:v>
                </c:pt>
                <c:pt idx="28">
                  <c:v>4.1841068510000001</c:v>
                </c:pt>
                <c:pt idx="29">
                  <c:v>4.2085421370000002</c:v>
                </c:pt>
                <c:pt idx="30">
                  <c:v>4.1802054200000001</c:v>
                </c:pt>
                <c:pt idx="31">
                  <c:v>4.1080856810000004</c:v>
                </c:pt>
                <c:pt idx="32">
                  <c:v>4.1972475640000004</c:v>
                </c:pt>
                <c:pt idx="33">
                  <c:v>4.5070373459999997</c:v>
                </c:pt>
                <c:pt idx="34">
                  <c:v>4.4738833759999999</c:v>
                </c:pt>
                <c:pt idx="35">
                  <c:v>4.3106584159999999</c:v>
                </c:pt>
                <c:pt idx="36">
                  <c:v>4.3258206540000002</c:v>
                </c:pt>
                <c:pt idx="37">
                  <c:v>4.4325937189999998</c:v>
                </c:pt>
                <c:pt idx="38">
                  <c:v>4.2828200970000001</c:v>
                </c:pt>
                <c:pt idx="39">
                  <c:v>4.2381875429999996</c:v>
                </c:pt>
                <c:pt idx="40">
                  <c:v>4.2200489499999998</c:v>
                </c:pt>
                <c:pt idx="41">
                  <c:v>4.1813152899999997</c:v>
                </c:pt>
                <c:pt idx="42">
                  <c:v>4.1036778910000002</c:v>
                </c:pt>
                <c:pt idx="43">
                  <c:v>4.1970849140000004</c:v>
                </c:pt>
                <c:pt idx="44">
                  <c:v>4.0802206339999998</c:v>
                </c:pt>
                <c:pt idx="45">
                  <c:v>4.0006223009999999</c:v>
                </c:pt>
                <c:pt idx="46">
                  <c:v>4.0457355000000002</c:v>
                </c:pt>
                <c:pt idx="47">
                  <c:v>4.2317030090000003</c:v>
                </c:pt>
                <c:pt idx="48">
                  <c:v>4.2263281189999997</c:v>
                </c:pt>
                <c:pt idx="49">
                  <c:v>4.1529843389999996</c:v>
                </c:pt>
                <c:pt idx="50">
                  <c:v>4.3270250409999997</c:v>
                </c:pt>
                <c:pt idx="51">
                  <c:v>4.2873625459999998</c:v>
                </c:pt>
                <c:pt idx="52">
                  <c:v>4.1403070639999999</c:v>
                </c:pt>
                <c:pt idx="53">
                  <c:v>4.2663834420000004</c:v>
                </c:pt>
                <c:pt idx="54">
                  <c:v>4.344751402</c:v>
                </c:pt>
                <c:pt idx="55">
                  <c:v>4.4863463120000002</c:v>
                </c:pt>
                <c:pt idx="56">
                  <c:v>4.4796924279999999</c:v>
                </c:pt>
                <c:pt idx="57">
                  <c:v>4.4443176930000003</c:v>
                </c:pt>
                <c:pt idx="58">
                  <c:v>4.3327975600000004</c:v>
                </c:pt>
                <c:pt idx="59">
                  <c:v>4.1632507509999996</c:v>
                </c:pt>
                <c:pt idx="60">
                  <c:v>4.3207027550000001</c:v>
                </c:pt>
                <c:pt idx="61">
                  <c:v>4.6527092669999996</c:v>
                </c:pt>
                <c:pt idx="62">
                  <c:v>4.5560439739999996</c:v>
                </c:pt>
                <c:pt idx="63">
                  <c:v>4.5874600479999996</c:v>
                </c:pt>
                <c:pt idx="64">
                  <c:v>4.4996706030000002</c:v>
                </c:pt>
                <c:pt idx="65">
                  <c:v>4.5774419679999996</c:v>
                </c:pt>
                <c:pt idx="66">
                  <c:v>4.3021564769999996</c:v>
                </c:pt>
                <c:pt idx="67">
                  <c:v>4.5298990950000002</c:v>
                </c:pt>
                <c:pt idx="68">
                  <c:v>4.530204844</c:v>
                </c:pt>
                <c:pt idx="69">
                  <c:v>4.2923975729999997</c:v>
                </c:pt>
                <c:pt idx="70">
                  <c:v>4.2872961780000001</c:v>
                </c:pt>
                <c:pt idx="71">
                  <c:v>4.3631582169999996</c:v>
                </c:pt>
                <c:pt idx="72">
                  <c:v>4.2502178439999998</c:v>
                </c:pt>
                <c:pt idx="73">
                  <c:v>4.2647643349999997</c:v>
                </c:pt>
                <c:pt idx="74">
                  <c:v>4.3200942739999997</c:v>
                </c:pt>
                <c:pt idx="75">
                  <c:v>4.4052476299999999</c:v>
                </c:pt>
                <c:pt idx="76">
                  <c:v>4.3129907019999996</c:v>
                </c:pt>
                <c:pt idx="77">
                  <c:v>4.2281986409999996</c:v>
                </c:pt>
                <c:pt idx="78">
                  <c:v>4.3010873849999998</c:v>
                </c:pt>
                <c:pt idx="79">
                  <c:v>4.2363983809999999</c:v>
                </c:pt>
                <c:pt idx="80">
                  <c:v>4.2218757269999996</c:v>
                </c:pt>
                <c:pt idx="81">
                  <c:v>4.2755869129999997</c:v>
                </c:pt>
                <c:pt idx="82">
                  <c:v>4.5349914169999996</c:v>
                </c:pt>
                <c:pt idx="83">
                  <c:v>4.3970604340000001</c:v>
                </c:pt>
                <c:pt idx="84">
                  <c:v>4.3499398669999998</c:v>
                </c:pt>
                <c:pt idx="85">
                  <c:v>4.3709912539999998</c:v>
                </c:pt>
                <c:pt idx="86">
                  <c:v>4.0597561620000002</c:v>
                </c:pt>
                <c:pt idx="87">
                  <c:v>3.95064459</c:v>
                </c:pt>
                <c:pt idx="88">
                  <c:v>3.985775007</c:v>
                </c:pt>
                <c:pt idx="89">
                  <c:v>4.3807674370000003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0-4970-B6BE-D0C70983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55584"/>
        <c:axId val="700452672"/>
      </c:lineChart>
      <c:dateAx>
        <c:axId val="70045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2672"/>
        <c:crosses val="autoZero"/>
        <c:auto val="1"/>
        <c:lblOffset val="100"/>
        <c:baseTimeUnit val="days"/>
      </c:dateAx>
      <c:valAx>
        <c:axId val="700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190051676978514E-2"/>
          <c:y val="0.11613715475268117"/>
          <c:w val="0.91076416574987129"/>
          <c:h val="0.76512718996834417"/>
        </c:manualLayout>
      </c:layout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CPU_Media!$E$3:$E$92</c:f>
              <c:numCache>
                <c:formatCode>0.00</c:formatCode>
                <c:ptCount val="90"/>
                <c:pt idx="0">
                  <c:v>-0.16559214097855002</c:v>
                </c:pt>
                <c:pt idx="1">
                  <c:v>-0.14789564841898772</c:v>
                </c:pt>
                <c:pt idx="2">
                  <c:v>-0.16418903700141682</c:v>
                </c:pt>
                <c:pt idx="3">
                  <c:v>-0.18378070905331562</c:v>
                </c:pt>
                <c:pt idx="4">
                  <c:v>-0.12956050195350038</c:v>
                </c:pt>
                <c:pt idx="5">
                  <c:v>-0.12763776343136771</c:v>
                </c:pt>
                <c:pt idx="6">
                  <c:v>-0.16825511178852154</c:v>
                </c:pt>
                <c:pt idx="7">
                  <c:v>-0.17953443782206413</c:v>
                </c:pt>
                <c:pt idx="8">
                  <c:v>-0.17931830231898618</c:v>
                </c:pt>
                <c:pt idx="9">
                  <c:v>-0.18400489403324702</c:v>
                </c:pt>
                <c:pt idx="10">
                  <c:v>-0.17042795665237498</c:v>
                </c:pt>
                <c:pt idx="11">
                  <c:v>-0.20256348300835419</c:v>
                </c:pt>
                <c:pt idx="12">
                  <c:v>-0.16230869366615008</c:v>
                </c:pt>
                <c:pt idx="13">
                  <c:v>-0.19597354137212891</c:v>
                </c:pt>
                <c:pt idx="14">
                  <c:v>-0.18521074990949793</c:v>
                </c:pt>
                <c:pt idx="15">
                  <c:v>-0.21003651548977681</c:v>
                </c:pt>
                <c:pt idx="16">
                  <c:v>-0.21422307539041571</c:v>
                </c:pt>
                <c:pt idx="17">
                  <c:v>-0.19937080201388571</c:v>
                </c:pt>
                <c:pt idx="18">
                  <c:v>-0.19144942420629471</c:v>
                </c:pt>
                <c:pt idx="19">
                  <c:v>-0.19851198888786725</c:v>
                </c:pt>
                <c:pt idx="20">
                  <c:v>-0.22187496505987059</c:v>
                </c:pt>
                <c:pt idx="21">
                  <c:v>-0.21641739195292192</c:v>
                </c:pt>
                <c:pt idx="22">
                  <c:v>-0.21269702951515468</c:v>
                </c:pt>
                <c:pt idx="23">
                  <c:v>-0.19392295412511348</c:v>
                </c:pt>
                <c:pt idx="24">
                  <c:v>-0.20904286460825169</c:v>
                </c:pt>
                <c:pt idx="25">
                  <c:v>-0.20116538749036639</c:v>
                </c:pt>
                <c:pt idx="26">
                  <c:v>-0.19604067486720508</c:v>
                </c:pt>
                <c:pt idx="27">
                  <c:v>-0.24080657272821296</c:v>
                </c:pt>
                <c:pt idx="28">
                  <c:v>-0.23050453850294764</c:v>
                </c:pt>
                <c:pt idx="29">
                  <c:v>-0.23895041967600769</c:v>
                </c:pt>
                <c:pt idx="30">
                  <c:v>-0.18180739216289166</c:v>
                </c:pt>
                <c:pt idx="31">
                  <c:v>-0.24841189525523674</c:v>
                </c:pt>
                <c:pt idx="32">
                  <c:v>-0.2346445011166948</c:v>
                </c:pt>
                <c:pt idx="33">
                  <c:v>-0.23006341927523086</c:v>
                </c:pt>
                <c:pt idx="34">
                  <c:v>-0.28344741810345819</c:v>
                </c:pt>
                <c:pt idx="35">
                  <c:v>-0.26210241368662296</c:v>
                </c:pt>
                <c:pt idx="36">
                  <c:v>-0.24169033241353388</c:v>
                </c:pt>
                <c:pt idx="37">
                  <c:v>-0.25748268905708077</c:v>
                </c:pt>
                <c:pt idx="38">
                  <c:v>-0.27263403566864636</c:v>
                </c:pt>
                <c:pt idx="39">
                  <c:v>-0.21871591851941499</c:v>
                </c:pt>
                <c:pt idx="40">
                  <c:v>-0.2290007513110201</c:v>
                </c:pt>
                <c:pt idx="41">
                  <c:v>0.62619824005460467</c:v>
                </c:pt>
                <c:pt idx="42">
                  <c:v>1.0540967319100691</c:v>
                </c:pt>
                <c:pt idx="43">
                  <c:v>0.99855378730894206</c:v>
                </c:pt>
                <c:pt idx="44">
                  <c:v>0.67344144492409952</c:v>
                </c:pt>
                <c:pt idx="45">
                  <c:v>0.91308607167555611</c:v>
                </c:pt>
                <c:pt idx="46">
                  <c:v>1.1587727981857319</c:v>
                </c:pt>
                <c:pt idx="47">
                  <c:v>1.173090423144513</c:v>
                </c:pt>
                <c:pt idx="48">
                  <c:v>1.0182925698488832</c:v>
                </c:pt>
                <c:pt idx="49">
                  <c:v>6.9974128774001568E-2</c:v>
                </c:pt>
                <c:pt idx="50">
                  <c:v>2.2152036239406817E-2</c:v>
                </c:pt>
                <c:pt idx="51">
                  <c:v>-1.4571496829939938E-2</c:v>
                </c:pt>
                <c:pt idx="52">
                  <c:v>3.4957956064958578E-3</c:v>
                </c:pt>
                <c:pt idx="53">
                  <c:v>4.1343588477887543E-2</c:v>
                </c:pt>
                <c:pt idx="54">
                  <c:v>3.875175845246296E-2</c:v>
                </c:pt>
                <c:pt idx="55">
                  <c:v>2.6048798914067042E-2</c:v>
                </c:pt>
                <c:pt idx="56">
                  <c:v>-8.1893787240720998E-3</c:v>
                </c:pt>
                <c:pt idx="57">
                  <c:v>1.9826253636074945E-2</c:v>
                </c:pt>
                <c:pt idx="58">
                  <c:v>4.9866781697634043E-3</c:v>
                </c:pt>
                <c:pt idx="59">
                  <c:v>-2.7516636400169835E-2</c:v>
                </c:pt>
                <c:pt idx="60">
                  <c:v>-1.3875033168606369E-2</c:v>
                </c:pt>
                <c:pt idx="61">
                  <c:v>1.9106850040475354E-2</c:v>
                </c:pt>
                <c:pt idx="62">
                  <c:v>-3.1767115069560987E-2</c:v>
                </c:pt>
                <c:pt idx="63">
                  <c:v>-6.2650562999110884E-2</c:v>
                </c:pt>
                <c:pt idx="64">
                  <c:v>-3.4668584297601786E-2</c:v>
                </c:pt>
                <c:pt idx="65">
                  <c:v>-2.4052756809863827E-2</c:v>
                </c:pt>
                <c:pt idx="66">
                  <c:v>-4.1630907884253485E-2</c:v>
                </c:pt>
                <c:pt idx="67">
                  <c:v>-2.5072876063723291E-2</c:v>
                </c:pt>
                <c:pt idx="68">
                  <c:v>-2.0950348997334719E-2</c:v>
                </c:pt>
                <c:pt idx="69">
                  <c:v>-5.0310284577700148E-2</c:v>
                </c:pt>
                <c:pt idx="70">
                  <c:v>-2.2624960397831427E-2</c:v>
                </c:pt>
                <c:pt idx="71">
                  <c:v>-7.3984801928412239E-2</c:v>
                </c:pt>
                <c:pt idx="72">
                  <c:v>-0.15872185428345315</c:v>
                </c:pt>
                <c:pt idx="73">
                  <c:v>-6.5072599461568986E-2</c:v>
                </c:pt>
                <c:pt idx="74">
                  <c:v>-4.3502128243039936E-2</c:v>
                </c:pt>
                <c:pt idx="75">
                  <c:v>-3.0275136270779244E-2</c:v>
                </c:pt>
                <c:pt idx="76">
                  <c:v>-4.8095668574917871E-2</c:v>
                </c:pt>
                <c:pt idx="77">
                  <c:v>-6.046343949052746E-2</c:v>
                </c:pt>
                <c:pt idx="78">
                  <c:v>-7.8485068835243046E-2</c:v>
                </c:pt>
                <c:pt idx="79">
                  <c:v>-0.12185399121915259</c:v>
                </c:pt>
                <c:pt idx="80">
                  <c:v>-0.13346827437370962</c:v>
                </c:pt>
                <c:pt idx="81">
                  <c:v>-9.4737147000274996E-2</c:v>
                </c:pt>
                <c:pt idx="82">
                  <c:v>-8.8815515892768163E-2</c:v>
                </c:pt>
                <c:pt idx="83">
                  <c:v>-0.11373822053844299</c:v>
                </c:pt>
                <c:pt idx="84">
                  <c:v>-0.10915944509955332</c:v>
                </c:pt>
                <c:pt idx="85">
                  <c:v>-0.19324495418097365</c:v>
                </c:pt>
                <c:pt idx="86">
                  <c:v>-0.17661189293108179</c:v>
                </c:pt>
                <c:pt idx="87">
                  <c:v>-0.15982988681110533</c:v>
                </c:pt>
                <c:pt idx="88">
                  <c:v>-0.12368880762315682</c:v>
                </c:pt>
                <c:pt idx="89">
                  <c:v>-0.11217619155966452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F1A-9504-D6F37C627484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CPU_Media!$I$3:$I$92</c:f>
              <c:numCache>
                <c:formatCode>0.00</c:formatCode>
                <c:ptCount val="90"/>
                <c:pt idx="0">
                  <c:v>0</c:v>
                </c:pt>
                <c:pt idx="1">
                  <c:v>5.6993242888989772E-3</c:v>
                </c:pt>
                <c:pt idx="2">
                  <c:v>-2.5879988792333119E-2</c:v>
                </c:pt>
                <c:pt idx="3">
                  <c:v>-4.7935543967159253E-2</c:v>
                </c:pt>
                <c:pt idx="4">
                  <c:v>7.851555329856412E-2</c:v>
                </c:pt>
                <c:pt idx="5">
                  <c:v>0.10373094736166209</c:v>
                </c:pt>
                <c:pt idx="6">
                  <c:v>6.6645964002842575E-2</c:v>
                </c:pt>
                <c:pt idx="7">
                  <c:v>6.638748636033083E-2</c:v>
                </c:pt>
                <c:pt idx="8">
                  <c:v>7.3148233637746266E-2</c:v>
                </c:pt>
                <c:pt idx="9">
                  <c:v>8.7439868042555283E-2</c:v>
                </c:pt>
                <c:pt idx="10">
                  <c:v>9.0243124901172839E-2</c:v>
                </c:pt>
                <c:pt idx="11">
                  <c:v>3.894616895867252E-2</c:v>
                </c:pt>
                <c:pt idx="12">
                  <c:v>0.12375701443341937</c:v>
                </c:pt>
                <c:pt idx="13">
                  <c:v>7.4998211332103437E-2</c:v>
                </c:pt>
                <c:pt idx="14">
                  <c:v>7.7073317813894593E-2</c:v>
                </c:pt>
                <c:pt idx="15">
                  <c:v>3.9372945720691846E-2</c:v>
                </c:pt>
                <c:pt idx="16">
                  <c:v>5.0390350235818421E-2</c:v>
                </c:pt>
                <c:pt idx="17">
                  <c:v>5.8795088121358238E-2</c:v>
                </c:pt>
                <c:pt idx="18">
                  <c:v>7.0943882418951401E-2</c:v>
                </c:pt>
                <c:pt idx="19">
                  <c:v>8.1216025241874906E-2</c:v>
                </c:pt>
                <c:pt idx="20">
                  <c:v>1.6857717255201007E-2</c:v>
                </c:pt>
                <c:pt idx="21">
                  <c:v>0.83149906556321884</c:v>
                </c:pt>
                <c:pt idx="22">
                  <c:v>0.70017403128670719</c:v>
                </c:pt>
                <c:pt idx="23">
                  <c:v>0.30755433377228841</c:v>
                </c:pt>
                <c:pt idx="24">
                  <c:v>9.117983053274728E-2</c:v>
                </c:pt>
                <c:pt idx="25">
                  <c:v>-0.8920443370972434</c:v>
                </c:pt>
                <c:pt idx="26">
                  <c:v>-0.48375467229584246</c:v>
                </c:pt>
                <c:pt idx="27">
                  <c:v>-0.24999759414864911</c:v>
                </c:pt>
                <c:pt idx="28">
                  <c:v>-3.2033181329077169E-2</c:v>
                </c:pt>
                <c:pt idx="29">
                  <c:v>-3.5181122649731042E-2</c:v>
                </c:pt>
                <c:pt idx="30">
                  <c:v>3.233019645788382E-2</c:v>
                </c:pt>
                <c:pt idx="31">
                  <c:v>-6.6234702984367524E-2</c:v>
                </c:pt>
                <c:pt idx="32">
                  <c:v>-2.6549544460012738E-2</c:v>
                </c:pt>
                <c:pt idx="33">
                  <c:v>5.3630764651002936E-2</c:v>
                </c:pt>
                <c:pt idx="34">
                  <c:v>-2.4711687199021313E-2</c:v>
                </c:pt>
                <c:pt idx="35">
                  <c:v>-3.0384258317986527E-2</c:v>
                </c:pt>
                <c:pt idx="36">
                  <c:v>1.9278015190621778E-3</c:v>
                </c:pt>
                <c:pt idx="37">
                  <c:v>7.2769911964356525E-3</c:v>
                </c:pt>
                <c:pt idx="38">
                  <c:v>-4.4746383149211359E-2</c:v>
                </c:pt>
                <c:pt idx="39">
                  <c:v>1.7399515047997322E-2</c:v>
                </c:pt>
                <c:pt idx="40">
                  <c:v>1.6792592453414598E-3</c:v>
                </c:pt>
                <c:pt idx="41">
                  <c:v>1.097491383093161</c:v>
                </c:pt>
                <c:pt idx="42">
                  <c:v>1.6053506041647727</c:v>
                </c:pt>
                <c:pt idx="43">
                  <c:v>1.597739222834291</c:v>
                </c:pt>
                <c:pt idx="44">
                  <c:v>1.1187892736827671</c:v>
                </c:pt>
                <c:pt idx="45">
                  <c:v>1.3796824830786996</c:v>
                </c:pt>
                <c:pt idx="46">
                  <c:v>1.7209021296782927</c:v>
                </c:pt>
                <c:pt idx="47">
                  <c:v>1.8705707140470484</c:v>
                </c:pt>
                <c:pt idx="48">
                  <c:v>1.6679490305020348</c:v>
                </c:pt>
                <c:pt idx="49">
                  <c:v>0.39258071388435778</c:v>
                </c:pt>
                <c:pt idx="50">
                  <c:v>0.3888765760769517</c:v>
                </c:pt>
                <c:pt idx="51">
                  <c:v>0.32929215500492637</c:v>
                </c:pt>
                <c:pt idx="52">
                  <c:v>0.30982999093438673</c:v>
                </c:pt>
                <c:pt idx="53">
                  <c:v>0.40340873845118663</c:v>
                </c:pt>
                <c:pt idx="54">
                  <c:v>0.42847317809277186</c:v>
                </c:pt>
                <c:pt idx="55">
                  <c:v>0.45985355985670257</c:v>
                </c:pt>
                <c:pt idx="56">
                  <c:v>0.41182285673331748</c:v>
                </c:pt>
                <c:pt idx="57">
                  <c:v>0.44312792142538737</c:v>
                </c:pt>
                <c:pt idx="58">
                  <c:v>0.38918609890140576</c:v>
                </c:pt>
                <c:pt idx="59">
                  <c:v>0.2942147792225806</c:v>
                </c:pt>
                <c:pt idx="60">
                  <c:v>0.364663654142171</c:v>
                </c:pt>
                <c:pt idx="61">
                  <c:v>0.52169701066960794</c:v>
                </c:pt>
                <c:pt idx="62">
                  <c:v>0.41851939057687371</c:v>
                </c:pt>
                <c:pt idx="63">
                  <c:v>0.38546028715947789</c:v>
                </c:pt>
                <c:pt idx="64">
                  <c:v>0.40231586550071152</c:v>
                </c:pt>
                <c:pt idx="65">
                  <c:v>0.44508697338824832</c:v>
                </c:pt>
                <c:pt idx="66">
                  <c:v>0.33635425955413345</c:v>
                </c:pt>
                <c:pt idx="67">
                  <c:v>0.43424314640487549</c:v>
                </c:pt>
                <c:pt idx="68">
                  <c:v>0.44326428410685742</c:v>
                </c:pt>
                <c:pt idx="69">
                  <c:v>0.32913134319587223</c:v>
                </c:pt>
                <c:pt idx="70">
                  <c:v>0.36893050367820196</c:v>
                </c:pt>
                <c:pt idx="71">
                  <c:v>0.32258038578445458</c:v>
                </c:pt>
                <c:pt idx="72">
                  <c:v>0.17275587480458501</c:v>
                </c:pt>
                <c:pt idx="73">
                  <c:v>0.31034376207912195</c:v>
                </c:pt>
                <c:pt idx="74">
                  <c:v>0.36065098583108729</c:v>
                </c:pt>
                <c:pt idx="75">
                  <c:v>0.40944213193943141</c:v>
                </c:pt>
                <c:pt idx="76">
                  <c:v>0.35725297716615589</c:v>
                </c:pt>
                <c:pt idx="77">
                  <c:v>0.3158922813991738</c:v>
                </c:pt>
                <c:pt idx="78">
                  <c:v>0.31551536576782474</c:v>
                </c:pt>
                <c:pt idx="79">
                  <c:v>0.23717204186258514</c:v>
                </c:pt>
                <c:pt idx="80">
                  <c:v>0.21905673412097934</c:v>
                </c:pt>
                <c:pt idx="81">
                  <c:v>0.29228740513193779</c:v>
                </c:pt>
                <c:pt idx="82">
                  <c:v>0.38238117714768805</c:v>
                </c:pt>
                <c:pt idx="83">
                  <c:v>0.30625368036632133</c:v>
                </c:pt>
                <c:pt idx="84">
                  <c:v>0.30150562400142922</c:v>
                </c:pt>
                <c:pt idx="85">
                  <c:v>0.18671352831746035</c:v>
                </c:pt>
                <c:pt idx="86">
                  <c:v>0.12717660554038202</c:v>
                </c:pt>
                <c:pt idx="87">
                  <c:v>0.12146957879156473</c:v>
                </c:pt>
                <c:pt idx="88">
                  <c:v>0.1824297535224586</c:v>
                </c:pt>
                <c:pt idx="89">
                  <c:v>0.319318056244487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F1A-9504-D6F37C62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74496"/>
        <c:axId val="699475328"/>
      </c:lineChart>
      <c:dateAx>
        <c:axId val="69947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5328"/>
        <c:crosses val="autoZero"/>
        <c:auto val="1"/>
        <c:lblOffset val="100"/>
        <c:baseTimeUnit val="days"/>
      </c:dateAx>
      <c:valAx>
        <c:axId val="69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Real x Previsões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NetIn_Media!$B$3:$B$92</c:f>
              <c:numCache>
                <c:formatCode>0.00</c:formatCode>
                <c:ptCount val="90"/>
                <c:pt idx="0">
                  <c:v>1.1571499970000001</c:v>
                </c:pt>
                <c:pt idx="1">
                  <c:v>1.149654529</c:v>
                </c:pt>
                <c:pt idx="2">
                  <c:v>1.412475465</c:v>
                </c:pt>
                <c:pt idx="3">
                  <c:v>1.540748636</c:v>
                </c:pt>
                <c:pt idx="4">
                  <c:v>0.89602641299999997</c:v>
                </c:pt>
                <c:pt idx="5">
                  <c:v>0.63407180699999999</c:v>
                </c:pt>
                <c:pt idx="6">
                  <c:v>4.0586217659999999</c:v>
                </c:pt>
                <c:pt idx="7">
                  <c:v>1.092625419</c:v>
                </c:pt>
                <c:pt idx="8">
                  <c:v>1.3391493649999999</c:v>
                </c:pt>
                <c:pt idx="9">
                  <c:v>1.070298296</c:v>
                </c:pt>
                <c:pt idx="10">
                  <c:v>1.0117008869999999</c:v>
                </c:pt>
                <c:pt idx="11">
                  <c:v>1.3683435660000001</c:v>
                </c:pt>
                <c:pt idx="12">
                  <c:v>0.51027620399999996</c:v>
                </c:pt>
                <c:pt idx="13">
                  <c:v>0.97646290700000005</c:v>
                </c:pt>
                <c:pt idx="14">
                  <c:v>0.76895590000000003</c:v>
                </c:pt>
                <c:pt idx="15">
                  <c:v>0.98603945599999998</c:v>
                </c:pt>
                <c:pt idx="16">
                  <c:v>0.89527888600000005</c:v>
                </c:pt>
                <c:pt idx="17">
                  <c:v>0.649868004</c:v>
                </c:pt>
                <c:pt idx="18">
                  <c:v>0.82595057800000005</c:v>
                </c:pt>
                <c:pt idx="19">
                  <c:v>0.48777702000000001</c:v>
                </c:pt>
                <c:pt idx="20">
                  <c:v>0.90914289299999995</c:v>
                </c:pt>
                <c:pt idx="21">
                  <c:v>0.92400616899999999</c:v>
                </c:pt>
                <c:pt idx="22">
                  <c:v>0.93169668999999999</c:v>
                </c:pt>
                <c:pt idx="23">
                  <c:v>0.51851998799999999</c:v>
                </c:pt>
                <c:pt idx="24">
                  <c:v>0.54309132500000001</c:v>
                </c:pt>
                <c:pt idx="25">
                  <c:v>0.85431072900000005</c:v>
                </c:pt>
                <c:pt idx="26">
                  <c:v>0.56790703799999998</c:v>
                </c:pt>
                <c:pt idx="27">
                  <c:v>0.851381575</c:v>
                </c:pt>
                <c:pt idx="28">
                  <c:v>0.78244219500000001</c:v>
                </c:pt>
                <c:pt idx="29">
                  <c:v>0.658793882</c:v>
                </c:pt>
                <c:pt idx="30">
                  <c:v>0.57376989300000003</c:v>
                </c:pt>
                <c:pt idx="31">
                  <c:v>0.51938970600000001</c:v>
                </c:pt>
                <c:pt idx="32">
                  <c:v>0.88372968600000001</c:v>
                </c:pt>
                <c:pt idx="33">
                  <c:v>0.63540911499999997</c:v>
                </c:pt>
                <c:pt idx="34">
                  <c:v>0.99644340099999995</c:v>
                </c:pt>
                <c:pt idx="35">
                  <c:v>1.092925481</c:v>
                </c:pt>
                <c:pt idx="36">
                  <c:v>1.3618307089999999</c:v>
                </c:pt>
                <c:pt idx="37">
                  <c:v>3.1394483960000001</c:v>
                </c:pt>
                <c:pt idx="38">
                  <c:v>1.0317203850000001</c:v>
                </c:pt>
                <c:pt idx="39">
                  <c:v>0.76727979800000001</c:v>
                </c:pt>
                <c:pt idx="40">
                  <c:v>0.55160134699999996</c:v>
                </c:pt>
                <c:pt idx="41">
                  <c:v>0.63980186500000003</c:v>
                </c:pt>
                <c:pt idx="42">
                  <c:v>0.61031839499999996</c:v>
                </c:pt>
                <c:pt idx="43">
                  <c:v>0.83377319800000005</c:v>
                </c:pt>
                <c:pt idx="44">
                  <c:v>1.048376617</c:v>
                </c:pt>
                <c:pt idx="45">
                  <c:v>0.35877016</c:v>
                </c:pt>
                <c:pt idx="46">
                  <c:v>0.36283059499999998</c:v>
                </c:pt>
                <c:pt idx="47">
                  <c:v>0.19230930299999999</c:v>
                </c:pt>
                <c:pt idx="48">
                  <c:v>1.059584823</c:v>
                </c:pt>
                <c:pt idx="49">
                  <c:v>0.40954315899999999</c:v>
                </c:pt>
                <c:pt idx="50">
                  <c:v>0.66972754000000001</c:v>
                </c:pt>
                <c:pt idx="51">
                  <c:v>1.7827125850000001</c:v>
                </c:pt>
                <c:pt idx="52">
                  <c:v>1.108409996</c:v>
                </c:pt>
                <c:pt idx="53">
                  <c:v>0.579796231</c:v>
                </c:pt>
                <c:pt idx="54">
                  <c:v>0.32229386599999998</c:v>
                </c:pt>
                <c:pt idx="55">
                  <c:v>0.43620343700000003</c:v>
                </c:pt>
                <c:pt idx="56">
                  <c:v>0.74267019000000001</c:v>
                </c:pt>
                <c:pt idx="57">
                  <c:v>0.48542111100000002</c:v>
                </c:pt>
                <c:pt idx="58">
                  <c:v>0.83469640300000003</c:v>
                </c:pt>
                <c:pt idx="59">
                  <c:v>0.38999461299999999</c:v>
                </c:pt>
                <c:pt idx="60">
                  <c:v>0.56309363899999998</c:v>
                </c:pt>
                <c:pt idx="61">
                  <c:v>0.26605662200000002</c:v>
                </c:pt>
                <c:pt idx="62">
                  <c:v>0.71512995099999999</c:v>
                </c:pt>
                <c:pt idx="63">
                  <c:v>0.83419971299999995</c:v>
                </c:pt>
                <c:pt idx="64">
                  <c:v>0.59329430299999997</c:v>
                </c:pt>
                <c:pt idx="65">
                  <c:v>0.43681192299999999</c:v>
                </c:pt>
                <c:pt idx="66">
                  <c:v>1.780836691</c:v>
                </c:pt>
                <c:pt idx="67">
                  <c:v>0.65644447100000003</c:v>
                </c:pt>
                <c:pt idx="68">
                  <c:v>0.35138240500000001</c:v>
                </c:pt>
                <c:pt idx="69">
                  <c:v>2.039406053</c:v>
                </c:pt>
                <c:pt idx="70">
                  <c:v>2.3064440849999999</c:v>
                </c:pt>
                <c:pt idx="71">
                  <c:v>0.70540434900000004</c:v>
                </c:pt>
                <c:pt idx="72">
                  <c:v>1.2450260200000001</c:v>
                </c:pt>
                <c:pt idx="73">
                  <c:v>0.41383073100000001</c:v>
                </c:pt>
                <c:pt idx="74">
                  <c:v>0.61939438599999996</c:v>
                </c:pt>
                <c:pt idx="75">
                  <c:v>0.36050523699999998</c:v>
                </c:pt>
                <c:pt idx="76">
                  <c:v>0.53010379900000004</c:v>
                </c:pt>
                <c:pt idx="77">
                  <c:v>0.52544457200000005</c:v>
                </c:pt>
                <c:pt idx="78">
                  <c:v>0.92585087600000004</c:v>
                </c:pt>
                <c:pt idx="79">
                  <c:v>0.74410783400000002</c:v>
                </c:pt>
                <c:pt idx="80">
                  <c:v>0.59897418199999997</c:v>
                </c:pt>
                <c:pt idx="81">
                  <c:v>0.70356791799999996</c:v>
                </c:pt>
                <c:pt idx="82">
                  <c:v>0.41725116899999998</c:v>
                </c:pt>
                <c:pt idx="83">
                  <c:v>1.0004722029999999</c:v>
                </c:pt>
                <c:pt idx="84">
                  <c:v>0.54621052800000003</c:v>
                </c:pt>
                <c:pt idx="85">
                  <c:v>0.721604892</c:v>
                </c:pt>
                <c:pt idx="86">
                  <c:v>0.71341036099999999</c:v>
                </c:pt>
                <c:pt idx="87">
                  <c:v>0.58879974400000001</c:v>
                </c:pt>
                <c:pt idx="88">
                  <c:v>0.73982104100000001</c:v>
                </c:pt>
                <c:pt idx="89">
                  <c:v>0.67110593299999999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A42-BFA9-125843AAA145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NetIn_Media!$D$3:$D$92</c:f>
              <c:numCache>
                <c:formatCode>0.00</c:formatCode>
                <c:ptCount val="90"/>
                <c:pt idx="0">
                  <c:v>1.4347000000000001</c:v>
                </c:pt>
                <c:pt idx="1">
                  <c:v>1.4363999999999999</c:v>
                </c:pt>
                <c:pt idx="2">
                  <c:v>1.4380999999999999</c:v>
                </c:pt>
                <c:pt idx="3">
                  <c:v>1.4397</c:v>
                </c:pt>
                <c:pt idx="4">
                  <c:v>1.4414</c:v>
                </c:pt>
                <c:pt idx="5">
                  <c:v>1.4431</c:v>
                </c:pt>
                <c:pt idx="6">
                  <c:v>1.4448000000000001</c:v>
                </c:pt>
                <c:pt idx="7">
                  <c:v>1.4463999999999999</c:v>
                </c:pt>
                <c:pt idx="8">
                  <c:v>1.4480999999999999</c:v>
                </c:pt>
                <c:pt idx="9">
                  <c:v>1.4498</c:v>
                </c:pt>
                <c:pt idx="10">
                  <c:v>1.4515</c:v>
                </c:pt>
                <c:pt idx="11">
                  <c:v>1.4531000000000001</c:v>
                </c:pt>
                <c:pt idx="12">
                  <c:v>1.4548000000000001</c:v>
                </c:pt>
                <c:pt idx="13">
                  <c:v>1.4564999999999999</c:v>
                </c:pt>
                <c:pt idx="14">
                  <c:v>1.4581999999999999</c:v>
                </c:pt>
                <c:pt idx="15">
                  <c:v>1.4599</c:v>
                </c:pt>
                <c:pt idx="16">
                  <c:v>1.4616</c:v>
                </c:pt>
                <c:pt idx="17">
                  <c:v>1.4633</c:v>
                </c:pt>
                <c:pt idx="18">
                  <c:v>1.4650000000000001</c:v>
                </c:pt>
                <c:pt idx="19">
                  <c:v>1.4666999999999999</c:v>
                </c:pt>
                <c:pt idx="20">
                  <c:v>1.4683999999999999</c:v>
                </c:pt>
                <c:pt idx="21">
                  <c:v>1.4701</c:v>
                </c:pt>
                <c:pt idx="22">
                  <c:v>1.4718</c:v>
                </c:pt>
                <c:pt idx="23">
                  <c:v>1.4735</c:v>
                </c:pt>
                <c:pt idx="24">
                  <c:v>1.4752000000000001</c:v>
                </c:pt>
                <c:pt idx="25">
                  <c:v>1.4769000000000001</c:v>
                </c:pt>
                <c:pt idx="26">
                  <c:v>1.4785999999999999</c:v>
                </c:pt>
                <c:pt idx="27">
                  <c:v>1.4802999999999999</c:v>
                </c:pt>
                <c:pt idx="28">
                  <c:v>1.4821</c:v>
                </c:pt>
                <c:pt idx="29">
                  <c:v>1.4838</c:v>
                </c:pt>
                <c:pt idx="30">
                  <c:v>1.4855</c:v>
                </c:pt>
                <c:pt idx="31">
                  <c:v>1.4872000000000001</c:v>
                </c:pt>
                <c:pt idx="32">
                  <c:v>1.4890000000000001</c:v>
                </c:pt>
                <c:pt idx="33">
                  <c:v>1.4906999999999999</c:v>
                </c:pt>
                <c:pt idx="34">
                  <c:v>1.4923999999999999</c:v>
                </c:pt>
                <c:pt idx="35">
                  <c:v>1.4941</c:v>
                </c:pt>
                <c:pt idx="36">
                  <c:v>1.4959</c:v>
                </c:pt>
                <c:pt idx="37">
                  <c:v>1.4976</c:v>
                </c:pt>
                <c:pt idx="38">
                  <c:v>1.4993000000000001</c:v>
                </c:pt>
                <c:pt idx="39">
                  <c:v>1.5011000000000001</c:v>
                </c:pt>
                <c:pt idx="40">
                  <c:v>1.5027999999999999</c:v>
                </c:pt>
                <c:pt idx="41">
                  <c:v>1.5045999999999999</c:v>
                </c:pt>
                <c:pt idx="42">
                  <c:v>1.5063</c:v>
                </c:pt>
                <c:pt idx="43">
                  <c:v>1.5081</c:v>
                </c:pt>
                <c:pt idx="44">
                  <c:v>1.5098</c:v>
                </c:pt>
                <c:pt idx="45">
                  <c:v>1.5116000000000001</c:v>
                </c:pt>
                <c:pt idx="46">
                  <c:v>1.5133000000000001</c:v>
                </c:pt>
                <c:pt idx="47">
                  <c:v>1.5150999999999999</c:v>
                </c:pt>
                <c:pt idx="48">
                  <c:v>1.5167999999999999</c:v>
                </c:pt>
                <c:pt idx="49">
                  <c:v>1.5185999999999999</c:v>
                </c:pt>
                <c:pt idx="50">
                  <c:v>1.5203</c:v>
                </c:pt>
                <c:pt idx="51">
                  <c:v>1.5221</c:v>
                </c:pt>
                <c:pt idx="52">
                  <c:v>1.5239</c:v>
                </c:pt>
                <c:pt idx="53">
                  <c:v>1.5256000000000001</c:v>
                </c:pt>
                <c:pt idx="54">
                  <c:v>1.5274000000000001</c:v>
                </c:pt>
                <c:pt idx="55">
                  <c:v>1.5291999999999999</c:v>
                </c:pt>
                <c:pt idx="56">
                  <c:v>1.5309999999999999</c:v>
                </c:pt>
                <c:pt idx="57">
                  <c:v>1.5327</c:v>
                </c:pt>
                <c:pt idx="58">
                  <c:v>1.5345</c:v>
                </c:pt>
                <c:pt idx="59">
                  <c:v>1.5363</c:v>
                </c:pt>
                <c:pt idx="60">
                  <c:v>1.5381</c:v>
                </c:pt>
                <c:pt idx="61">
                  <c:v>1.5399</c:v>
                </c:pt>
                <c:pt idx="62">
                  <c:v>1.5416000000000001</c:v>
                </c:pt>
                <c:pt idx="63">
                  <c:v>1.5434000000000001</c:v>
                </c:pt>
                <c:pt idx="64">
                  <c:v>1.5451999999999999</c:v>
                </c:pt>
                <c:pt idx="65">
                  <c:v>1.5469999999999999</c:v>
                </c:pt>
                <c:pt idx="66">
                  <c:v>1.5488</c:v>
                </c:pt>
                <c:pt idx="67">
                  <c:v>1.5506</c:v>
                </c:pt>
                <c:pt idx="68">
                  <c:v>1.5524</c:v>
                </c:pt>
                <c:pt idx="69">
                  <c:v>1.5542</c:v>
                </c:pt>
                <c:pt idx="70">
                  <c:v>1.556</c:v>
                </c:pt>
                <c:pt idx="71">
                  <c:v>1.5578000000000001</c:v>
                </c:pt>
                <c:pt idx="72">
                  <c:v>1.5596000000000001</c:v>
                </c:pt>
                <c:pt idx="73">
                  <c:v>1.5613999999999999</c:v>
                </c:pt>
                <c:pt idx="74">
                  <c:v>1.5631999999999999</c:v>
                </c:pt>
                <c:pt idx="75">
                  <c:v>1.5649999999999999</c:v>
                </c:pt>
                <c:pt idx="76">
                  <c:v>1.5669</c:v>
                </c:pt>
                <c:pt idx="77">
                  <c:v>1.5687</c:v>
                </c:pt>
                <c:pt idx="78">
                  <c:v>1.5705</c:v>
                </c:pt>
                <c:pt idx="79">
                  <c:v>1.5723</c:v>
                </c:pt>
                <c:pt idx="80">
                  <c:v>1.5741000000000001</c:v>
                </c:pt>
                <c:pt idx="81">
                  <c:v>1.5760000000000001</c:v>
                </c:pt>
                <c:pt idx="82">
                  <c:v>1.5778000000000001</c:v>
                </c:pt>
                <c:pt idx="83">
                  <c:v>1.5795999999999999</c:v>
                </c:pt>
                <c:pt idx="84">
                  <c:v>1.5814999999999999</c:v>
                </c:pt>
                <c:pt idx="85">
                  <c:v>1.5832999999999999</c:v>
                </c:pt>
                <c:pt idx="86">
                  <c:v>1.5851</c:v>
                </c:pt>
                <c:pt idx="87">
                  <c:v>1.587</c:v>
                </c:pt>
                <c:pt idx="88">
                  <c:v>1.5888</c:v>
                </c:pt>
                <c:pt idx="89">
                  <c:v>1.5907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A42-BFA9-125843AAA145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NetIn_Media!$H$3:$H$92</c:f>
              <c:numCache>
                <c:formatCode>0.00</c:formatCode>
                <c:ptCount val="90"/>
                <c:pt idx="0">
                  <c:v>1.1571499970000001</c:v>
                </c:pt>
                <c:pt idx="1">
                  <c:v>2.0822554040000001</c:v>
                </c:pt>
                <c:pt idx="2">
                  <c:v>1.475660424</c:v>
                </c:pt>
                <c:pt idx="3">
                  <c:v>0.83497930899999995</c:v>
                </c:pt>
                <c:pt idx="4">
                  <c:v>0.76882840699999999</c:v>
                </c:pt>
                <c:pt idx="5">
                  <c:v>0.78850483699999996</c:v>
                </c:pt>
                <c:pt idx="6">
                  <c:v>1.7284224610000001</c:v>
                </c:pt>
                <c:pt idx="7">
                  <c:v>4.2797466220000002</c:v>
                </c:pt>
                <c:pt idx="8">
                  <c:v>1.8471802850000001</c:v>
                </c:pt>
                <c:pt idx="9">
                  <c:v>1.499464364</c:v>
                </c:pt>
                <c:pt idx="10">
                  <c:v>0.82358258799999995</c:v>
                </c:pt>
                <c:pt idx="11">
                  <c:v>1.073690678</c:v>
                </c:pt>
                <c:pt idx="12">
                  <c:v>1.1449987619999999</c:v>
                </c:pt>
                <c:pt idx="13">
                  <c:v>0.87931994000000002</c:v>
                </c:pt>
                <c:pt idx="14">
                  <c:v>0.78094251800000003</c:v>
                </c:pt>
                <c:pt idx="15">
                  <c:v>0.77429668200000001</c:v>
                </c:pt>
                <c:pt idx="16">
                  <c:v>3.5056936360000002</c:v>
                </c:pt>
                <c:pt idx="17">
                  <c:v>0.81800822299999998</c:v>
                </c:pt>
                <c:pt idx="18">
                  <c:v>0.73245757300000003</c:v>
                </c:pt>
                <c:pt idx="19">
                  <c:v>1.1066354039999999</c:v>
                </c:pt>
                <c:pt idx="20">
                  <c:v>0.87222539399999999</c:v>
                </c:pt>
                <c:pt idx="21">
                  <c:v>1.6880509370000001</c:v>
                </c:pt>
                <c:pt idx="22">
                  <c:v>0.95955724899999995</c:v>
                </c:pt>
                <c:pt idx="23">
                  <c:v>1.0879894160000001</c:v>
                </c:pt>
                <c:pt idx="24">
                  <c:v>0.83908145499999998</c:v>
                </c:pt>
                <c:pt idx="25">
                  <c:v>0.676564006</c:v>
                </c:pt>
                <c:pt idx="26">
                  <c:v>2.4473824569999998</c:v>
                </c:pt>
                <c:pt idx="27">
                  <c:v>0.896352539</c:v>
                </c:pt>
                <c:pt idx="28">
                  <c:v>2.1371696720000002</c:v>
                </c:pt>
                <c:pt idx="29">
                  <c:v>1.630683039</c:v>
                </c:pt>
                <c:pt idx="30">
                  <c:v>1.182170962</c:v>
                </c:pt>
                <c:pt idx="31">
                  <c:v>0.90294588099999995</c:v>
                </c:pt>
                <c:pt idx="32">
                  <c:v>1.306051946</c:v>
                </c:pt>
                <c:pt idx="33">
                  <c:v>2.025034014</c:v>
                </c:pt>
                <c:pt idx="34">
                  <c:v>3.6606898939999999</c:v>
                </c:pt>
                <c:pt idx="35">
                  <c:v>2.826088929</c:v>
                </c:pt>
                <c:pt idx="36">
                  <c:v>1.07347499</c:v>
                </c:pt>
                <c:pt idx="37">
                  <c:v>2.2787971310000001</c:v>
                </c:pt>
                <c:pt idx="38">
                  <c:v>1.5141488439999999</c:v>
                </c:pt>
                <c:pt idx="39">
                  <c:v>0.70585010999999998</c:v>
                </c:pt>
                <c:pt idx="40">
                  <c:v>0.62550446800000004</c:v>
                </c:pt>
                <c:pt idx="41">
                  <c:v>1.5052352550000001</c:v>
                </c:pt>
                <c:pt idx="42">
                  <c:v>1.0070692990000001</c:v>
                </c:pt>
                <c:pt idx="43">
                  <c:v>1.7932060990000001</c:v>
                </c:pt>
                <c:pt idx="44">
                  <c:v>1.3456948040000001</c:v>
                </c:pt>
                <c:pt idx="45">
                  <c:v>0.81571090400000001</c:v>
                </c:pt>
                <c:pt idx="46">
                  <c:v>0.85032259099999996</c:v>
                </c:pt>
                <c:pt idx="47">
                  <c:v>2.332508502</c:v>
                </c:pt>
                <c:pt idx="48">
                  <c:v>1.328492655</c:v>
                </c:pt>
                <c:pt idx="49">
                  <c:v>1.5173423319999999</c:v>
                </c:pt>
                <c:pt idx="50">
                  <c:v>0.97520624199999995</c:v>
                </c:pt>
                <c:pt idx="51">
                  <c:v>0.88838601399999995</c:v>
                </c:pt>
                <c:pt idx="52">
                  <c:v>0.831436383</c:v>
                </c:pt>
                <c:pt idx="53">
                  <c:v>0.86792906999999997</c:v>
                </c:pt>
                <c:pt idx="54">
                  <c:v>1.0613572090000001</c:v>
                </c:pt>
                <c:pt idx="55">
                  <c:v>0.98128948800000004</c:v>
                </c:pt>
                <c:pt idx="56">
                  <c:v>1.2379819110000001</c:v>
                </c:pt>
                <c:pt idx="57">
                  <c:v>2.1052811089999999</c:v>
                </c:pt>
                <c:pt idx="58">
                  <c:v>2.2694639219999999</c:v>
                </c:pt>
                <c:pt idx="59">
                  <c:v>0.66867923200000001</c:v>
                </c:pt>
                <c:pt idx="60">
                  <c:v>0.89221530500000001</c:v>
                </c:pt>
                <c:pt idx="61">
                  <c:v>1.619565841</c:v>
                </c:pt>
                <c:pt idx="62">
                  <c:v>1.52127876</c:v>
                </c:pt>
                <c:pt idx="63">
                  <c:v>2.5900993909999999</c:v>
                </c:pt>
                <c:pt idx="64">
                  <c:v>10.29983356</c:v>
                </c:pt>
                <c:pt idx="65">
                  <c:v>1.2364449399999999</c:v>
                </c:pt>
                <c:pt idx="66">
                  <c:v>0.79538933499999998</c:v>
                </c:pt>
                <c:pt idx="67">
                  <c:v>1.1602261410000001</c:v>
                </c:pt>
                <c:pt idx="68">
                  <c:v>2.8424095710000001</c:v>
                </c:pt>
                <c:pt idx="69">
                  <c:v>1.22239093</c:v>
                </c:pt>
                <c:pt idx="70">
                  <c:v>0.95973990899999995</c:v>
                </c:pt>
                <c:pt idx="71">
                  <c:v>2.2656760450000002</c:v>
                </c:pt>
                <c:pt idx="72">
                  <c:v>0.86502289600000004</c:v>
                </c:pt>
                <c:pt idx="73">
                  <c:v>0.76100913800000003</c:v>
                </c:pt>
                <c:pt idx="74">
                  <c:v>1.020717525</c:v>
                </c:pt>
                <c:pt idx="75">
                  <c:v>0.99033497699999995</c:v>
                </c:pt>
                <c:pt idx="76">
                  <c:v>1.2019153229999999</c:v>
                </c:pt>
                <c:pt idx="77">
                  <c:v>0.94143791799999998</c:v>
                </c:pt>
                <c:pt idx="78">
                  <c:v>0.88548761200000004</c:v>
                </c:pt>
                <c:pt idx="79">
                  <c:v>0.79057691799999996</c:v>
                </c:pt>
                <c:pt idx="80">
                  <c:v>0.76116251199999996</c:v>
                </c:pt>
                <c:pt idx="81">
                  <c:v>0.89977148100000004</c:v>
                </c:pt>
                <c:pt idx="82">
                  <c:v>1.370151766</c:v>
                </c:pt>
                <c:pt idx="83">
                  <c:v>0.96986091900000004</c:v>
                </c:pt>
                <c:pt idx="84">
                  <c:v>1.2601617060000001</c:v>
                </c:pt>
                <c:pt idx="85">
                  <c:v>0.93830919700000004</c:v>
                </c:pt>
                <c:pt idx="86">
                  <c:v>0.87798605100000005</c:v>
                </c:pt>
                <c:pt idx="87">
                  <c:v>0.73571366000000005</c:v>
                </c:pt>
                <c:pt idx="88">
                  <c:v>1.547131453</c:v>
                </c:pt>
                <c:pt idx="89">
                  <c:v>1.676786254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A42-BFA9-125843AA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63888"/>
        <c:axId val="769963056"/>
      </c:lineChart>
      <c:dateAx>
        <c:axId val="76996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056"/>
        <c:crosses val="autoZero"/>
        <c:auto val="1"/>
        <c:lblOffset val="100"/>
        <c:baseTimeUnit val="days"/>
      </c:dateAx>
      <c:valAx>
        <c:axId val="769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PE</a:t>
            </a:r>
            <a:r>
              <a:rPr lang="pt-BR" baseline="0"/>
              <a:t> GM x PE BI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NetIn_Media!$E$3:$E$92</c:f>
              <c:numCache>
                <c:formatCode>0.00</c:formatCode>
                <c:ptCount val="90"/>
                <c:pt idx="0">
                  <c:v>0.23985654730982986</c:v>
                </c:pt>
                <c:pt idx="1">
                  <c:v>0.24941881562404555</c:v>
                </c:pt>
                <c:pt idx="2">
                  <c:v>1.8141578834433028E-2</c:v>
                </c:pt>
                <c:pt idx="3">
                  <c:v>-6.558411517555289E-2</c:v>
                </c:pt>
                <c:pt idx="4">
                  <c:v>0.60865793584591577</c:v>
                </c:pt>
                <c:pt idx="5">
                  <c:v>1.2759251934379099</c:v>
                </c:pt>
                <c:pt idx="6">
                  <c:v>-0.64401708675998859</c:v>
                </c:pt>
                <c:pt idx="7">
                  <c:v>0.32378395637526342</c:v>
                </c:pt>
                <c:pt idx="8">
                  <c:v>8.1358090327735791E-2</c:v>
                </c:pt>
                <c:pt idx="9">
                  <c:v>0.35457564065859254</c:v>
                </c:pt>
                <c:pt idx="10">
                  <c:v>0.43471259010569602</c:v>
                </c:pt>
                <c:pt idx="11">
                  <c:v>6.1940901470939488E-2</c:v>
                </c:pt>
                <c:pt idx="12">
                  <c:v>1.8510049823918504</c:v>
                </c:pt>
                <c:pt idx="13">
                  <c:v>0.49160811901685464</c:v>
                </c:pt>
                <c:pt idx="14">
                  <c:v>0.89633761832115455</c:v>
                </c:pt>
                <c:pt idx="15">
                  <c:v>0.4805695564377091</c:v>
                </c:pt>
                <c:pt idx="16">
                  <c:v>0.63256391148712954</c:v>
                </c:pt>
                <c:pt idx="17">
                  <c:v>1.251688021249312</c:v>
                </c:pt>
                <c:pt idx="18">
                  <c:v>0.77371387468173669</c:v>
                </c:pt>
                <c:pt idx="19">
                  <c:v>2.0069067214359544</c:v>
                </c:pt>
                <c:pt idx="20">
                  <c:v>0.61514764214298268</c:v>
                </c:pt>
                <c:pt idx="21">
                  <c:v>0.59100669380920545</c:v>
                </c:pt>
                <c:pt idx="22">
                  <c:v>0.5796986463480942</c:v>
                </c:pt>
                <c:pt idx="23">
                  <c:v>1.8417419465033238</c:v>
                </c:pt>
                <c:pt idx="24">
                  <c:v>1.7163019037359877</c:v>
                </c:pt>
                <c:pt idx="25">
                  <c:v>0.7287620883899727</c:v>
                </c:pt>
                <c:pt idx="26">
                  <c:v>1.6035951327653735</c:v>
                </c:pt>
                <c:pt idx="27">
                  <c:v>0.73870335401608844</c:v>
                </c:pt>
                <c:pt idx="28">
                  <c:v>0.89419743652756345</c:v>
                </c:pt>
                <c:pt idx="29">
                  <c:v>1.2522977831782598</c:v>
                </c:pt>
                <c:pt idx="30">
                  <c:v>1.589016987686386</c:v>
                </c:pt>
                <c:pt idx="31">
                  <c:v>1.8633605610966808</c:v>
                </c:pt>
                <c:pt idx="32">
                  <c:v>0.68490435886522893</c:v>
                </c:pt>
                <c:pt idx="33">
                  <c:v>1.3460475539448313</c:v>
                </c:pt>
                <c:pt idx="34">
                  <c:v>0.49772681368783539</c:v>
                </c:pt>
                <c:pt idx="35">
                  <c:v>0.36706484199904937</c:v>
                </c:pt>
                <c:pt idx="36">
                  <c:v>9.8447839451680411E-2</c:v>
                </c:pt>
                <c:pt idx="37">
                  <c:v>-0.52297352556961729</c:v>
                </c:pt>
                <c:pt idx="38">
                  <c:v>0.45320381548921318</c:v>
                </c:pt>
                <c:pt idx="39">
                  <c:v>0.95639192366693859</c:v>
                </c:pt>
                <c:pt idx="40">
                  <c:v>1.7244313455238898</c:v>
                </c:pt>
                <c:pt idx="41">
                  <c:v>1.3516655425816864</c:v>
                </c:pt>
                <c:pt idx="42">
                  <c:v>1.468056038192983</c:v>
                </c:pt>
                <c:pt idx="43">
                  <c:v>0.80876526568319829</c:v>
                </c:pt>
                <c:pt idx="44">
                  <c:v>0.44013131876252071</c:v>
                </c:pt>
                <c:pt idx="45">
                  <c:v>3.2132823978449045</c:v>
                </c:pt>
                <c:pt idx="46">
                  <c:v>3.1708169621142348</c:v>
                </c:pt>
                <c:pt idx="47">
                  <c:v>6.8784540132205665</c:v>
                </c:pt>
                <c:pt idx="48">
                  <c:v>0.43150408261368606</c:v>
                </c:pt>
                <c:pt idx="49">
                  <c:v>2.7080341024570744</c:v>
                </c:pt>
                <c:pt idx="50">
                  <c:v>1.2700275995817643</c:v>
                </c:pt>
                <c:pt idx="51">
                  <c:v>-0.14618878398729657</c:v>
                </c:pt>
                <c:pt idx="52">
                  <c:v>0.37485227081983119</c:v>
                </c:pt>
                <c:pt idx="53">
                  <c:v>1.6312692605274974</c:v>
                </c:pt>
                <c:pt idx="54">
                  <c:v>3.7391531801601223</c:v>
                </c:pt>
                <c:pt idx="55">
                  <c:v>2.5057036930224825</c:v>
                </c:pt>
                <c:pt idx="56">
                  <c:v>1.0614803456699937</c:v>
                </c:pt>
                <c:pt idx="57">
                  <c:v>2.1574646534068846</c:v>
                </c:pt>
                <c:pt idx="58">
                  <c:v>0.83839297076736041</c:v>
                </c:pt>
                <c:pt idx="59">
                  <c:v>2.939285181869935</c:v>
                </c:pt>
                <c:pt idx="60">
                  <c:v>1.7315172707891309</c:v>
                </c:pt>
                <c:pt idx="61">
                  <c:v>4.7878657122843569</c:v>
                </c:pt>
                <c:pt idx="62">
                  <c:v>1.155692119794882</c:v>
                </c:pt>
                <c:pt idx="63">
                  <c:v>0.85015647446045117</c:v>
                </c:pt>
                <c:pt idx="64">
                  <c:v>1.6044409868537033</c:v>
                </c:pt>
                <c:pt idx="65">
                  <c:v>2.5415699951029036</c:v>
                </c:pt>
                <c:pt idx="66">
                  <c:v>-0.1302964455823872</c:v>
                </c:pt>
                <c:pt idx="67">
                  <c:v>1.3621190649041204</c:v>
                </c:pt>
                <c:pt idx="68">
                  <c:v>3.4179787545139031</c:v>
                </c:pt>
                <c:pt idx="69">
                  <c:v>-0.23791537358941042</c:v>
                </c:pt>
                <c:pt idx="70">
                  <c:v>-0.32536842747696609</c:v>
                </c:pt>
                <c:pt idx="71">
                  <c:v>1.2083787861648128</c:v>
                </c:pt>
                <c:pt idx="72">
                  <c:v>0.25266458286550508</c:v>
                </c:pt>
                <c:pt idx="73">
                  <c:v>2.7730402385220634</c:v>
                </c:pt>
                <c:pt idx="74">
                  <c:v>1.5237555188302918</c:v>
                </c:pt>
                <c:pt idx="75">
                  <c:v>3.3411297240045368</c:v>
                </c:pt>
                <c:pt idx="76">
                  <c:v>1.9558362021849989</c:v>
                </c:pt>
                <c:pt idx="77">
                  <c:v>1.9854718910294498</c:v>
                </c:pt>
                <c:pt idx="78">
                  <c:v>0.6962774899399673</c:v>
                </c:pt>
                <c:pt idx="79">
                  <c:v>1.1130001972267907</c:v>
                </c:pt>
                <c:pt idx="80">
                  <c:v>1.6279930709935009</c:v>
                </c:pt>
                <c:pt idx="81">
                  <c:v>1.2400111768598296</c:v>
                </c:pt>
                <c:pt idx="82">
                  <c:v>2.7814154092879249</c:v>
                </c:pt>
                <c:pt idx="83">
                  <c:v>0.57885446018733611</c:v>
                </c:pt>
                <c:pt idx="84">
                  <c:v>1.895403729750152</c:v>
                </c:pt>
                <c:pt idx="85">
                  <c:v>1.1941370098139523</c:v>
                </c:pt>
                <c:pt idx="86">
                  <c:v>1.22186288096256</c:v>
                </c:pt>
                <c:pt idx="87">
                  <c:v>1.6953136718755093</c:v>
                </c:pt>
                <c:pt idx="88">
                  <c:v>1.1475463820986405</c:v>
                </c:pt>
                <c:pt idx="89">
                  <c:v>1.3702666327046167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908-B9B7-47294620CC54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NetIn_Media!$I$3:$I$92</c:f>
              <c:numCache>
                <c:formatCode>0.00</c:formatCode>
                <c:ptCount val="90"/>
                <c:pt idx="0">
                  <c:v>0</c:v>
                </c:pt>
                <c:pt idx="1">
                  <c:v>0.8112009751409418</c:v>
                </c:pt>
                <c:pt idx="2">
                  <c:v>4.4733491353069262E-2</c:v>
                </c:pt>
                <c:pt idx="3">
                  <c:v>-0.45806909090134029</c:v>
                </c:pt>
                <c:pt idx="4">
                  <c:v>-0.14195787552079669</c:v>
                </c:pt>
                <c:pt idx="5">
                  <c:v>0.24355763542093581</c:v>
                </c:pt>
                <c:pt idx="6">
                  <c:v>-0.57413561532651569</c:v>
                </c:pt>
                <c:pt idx="7">
                  <c:v>2.9169385478116907</c:v>
                </c:pt>
                <c:pt idx="8">
                  <c:v>0.37936837613330771</c:v>
                </c:pt>
                <c:pt idx="9">
                  <c:v>0.40097799800664169</c:v>
                </c:pt>
                <c:pt idx="10">
                  <c:v>-0.18594260558358094</c:v>
                </c:pt>
                <c:pt idx="11">
                  <c:v>-0.21533545764485298</c:v>
                </c:pt>
                <c:pt idx="12">
                  <c:v>1.2438803789486528</c:v>
                </c:pt>
                <c:pt idx="13">
                  <c:v>-9.948454396332744E-2</c:v>
                </c:pt>
                <c:pt idx="14">
                  <c:v>1.5588173522044637E-2</c:v>
                </c:pt>
                <c:pt idx="15">
                  <c:v>-0.2147406705802247</c:v>
                </c:pt>
                <c:pt idx="16">
                  <c:v>2.9157559625504228</c:v>
                </c:pt>
                <c:pt idx="17">
                  <c:v>0.2587298004596022</c:v>
                </c:pt>
                <c:pt idx="18">
                  <c:v>-0.11319443013937816</c:v>
                </c:pt>
                <c:pt idx="19">
                  <c:v>1.2687321432239673</c:v>
                </c:pt>
                <c:pt idx="20">
                  <c:v>-4.0606926902523745E-2</c:v>
                </c:pt>
                <c:pt idx="21">
                  <c:v>0.82688275645051468</c:v>
                </c:pt>
                <c:pt idx="22">
                  <c:v>2.9903035289306386E-2</c:v>
                </c:pt>
                <c:pt idx="23">
                  <c:v>1.0982593558187002</c:v>
                </c:pt>
                <c:pt idx="24">
                  <c:v>0.54500986551387087</c:v>
                </c:pt>
                <c:pt idx="25">
                  <c:v>-0.20805863366372407</c:v>
                </c:pt>
                <c:pt idx="26">
                  <c:v>3.3094772440555666</c:v>
                </c:pt>
                <c:pt idx="27">
                  <c:v>5.2821161886196566E-2</c:v>
                </c:pt>
                <c:pt idx="28">
                  <c:v>1.7314090237682034</c:v>
                </c:pt>
                <c:pt idx="29">
                  <c:v>1.4752552862960557</c:v>
                </c:pt>
                <c:pt idx="30">
                  <c:v>1.0603572554476992</c:v>
                </c:pt>
                <c:pt idx="31">
                  <c:v>0.73847473403718156</c:v>
                </c:pt>
                <c:pt idx="32">
                  <c:v>0.47788624359960669</c:v>
                </c:pt>
                <c:pt idx="33">
                  <c:v>2.1869766520425196</c:v>
                </c:pt>
                <c:pt idx="34">
                  <c:v>2.6737559708120342</c:v>
                </c:pt>
                <c:pt idx="35">
                  <c:v>1.5858020314561594</c:v>
                </c:pt>
                <c:pt idx="36">
                  <c:v>-0.21174123706737466</c:v>
                </c:pt>
                <c:pt idx="37">
                  <c:v>-0.27414091790664996</c:v>
                </c:pt>
                <c:pt idx="38">
                  <c:v>0.46759612974013287</c:v>
                </c:pt>
                <c:pt idx="39">
                  <c:v>-8.0061651773086356E-2</c:v>
                </c:pt>
                <c:pt idx="40">
                  <c:v>0.13397922503622905</c:v>
                </c:pt>
                <c:pt idx="41">
                  <c:v>1.3526584359049969</c:v>
                </c:pt>
                <c:pt idx="42">
                  <c:v>0.65007200708738289</c:v>
                </c:pt>
                <c:pt idx="43">
                  <c:v>1.1507120920910197</c:v>
                </c:pt>
                <c:pt idx="44">
                  <c:v>0.28359864401668561</c:v>
                </c:pt>
                <c:pt idx="45">
                  <c:v>1.2736308504586893</c:v>
                </c:pt>
                <c:pt idx="46">
                  <c:v>1.3435801796152278</c:v>
                </c:pt>
                <c:pt idx="47">
                  <c:v>11.128942623228166</c:v>
                </c:pt>
                <c:pt idx="48">
                  <c:v>0.25378603596703275</c:v>
                </c:pt>
                <c:pt idx="49">
                  <c:v>2.7049631977859501</c:v>
                </c:pt>
                <c:pt idx="50">
                  <c:v>0.4561238470199388</c:v>
                </c:pt>
                <c:pt idx="51">
                  <c:v>-0.50166615669008707</c:v>
                </c:pt>
                <c:pt idx="52">
                  <c:v>-0.24988371992271352</c:v>
                </c:pt>
                <c:pt idx="53">
                  <c:v>0.49695535016335762</c:v>
                </c:pt>
                <c:pt idx="54">
                  <c:v>2.2931349956253904</c:v>
                </c:pt>
                <c:pt idx="55">
                  <c:v>1.2496142963678665</c:v>
                </c:pt>
                <c:pt idx="56">
                  <c:v>0.66693362365870656</c:v>
                </c:pt>
                <c:pt idx="57">
                  <c:v>3.3370200868746309</c:v>
                </c:pt>
                <c:pt idx="58">
                  <c:v>1.7189094308340991</c:v>
                </c:pt>
                <c:pt idx="59">
                  <c:v>0.71458581659947196</c:v>
                </c:pt>
                <c:pt idx="60">
                  <c:v>0.58448833942519474</c:v>
                </c:pt>
                <c:pt idx="61">
                  <c:v>5.087297616670484</c:v>
                </c:pt>
                <c:pt idx="62">
                  <c:v>1.1272759697349048</c:v>
                </c:pt>
                <c:pt idx="63">
                  <c:v>2.1048912516228593</c:v>
                </c:pt>
                <c:pt idx="64">
                  <c:v>16.360412038205599</c:v>
                </c:pt>
                <c:pt idx="65">
                  <c:v>1.8306117001298059</c:v>
                </c:pt>
                <c:pt idx="66">
                  <c:v>-0.55336200168171401</c:v>
                </c:pt>
                <c:pt idx="67">
                  <c:v>0.7674398860158882</c:v>
                </c:pt>
                <c:pt idx="68">
                  <c:v>7.0892199795832127</c:v>
                </c:pt>
                <c:pt idx="69">
                  <c:v>-0.40061424834851173</c:v>
                </c:pt>
                <c:pt idx="70">
                  <c:v>-0.58388763237674579</c:v>
                </c:pt>
                <c:pt idx="71">
                  <c:v>2.2118827282705058</c:v>
                </c:pt>
                <c:pt idx="72">
                  <c:v>-0.30521701385807182</c:v>
                </c:pt>
                <c:pt idx="73">
                  <c:v>0.83893819620660315</c:v>
                </c:pt>
                <c:pt idx="74">
                  <c:v>0.64792827973742739</c:v>
                </c:pt>
                <c:pt idx="75">
                  <c:v>1.7470751472051429</c:v>
                </c:pt>
                <c:pt idx="76">
                  <c:v>1.267320712032852</c:v>
                </c:pt>
                <c:pt idx="77">
                  <c:v>0.79169786532688724</c:v>
                </c:pt>
                <c:pt idx="78">
                  <c:v>-4.3595858735246268E-2</c:v>
                </c:pt>
                <c:pt idx="79">
                  <c:v>6.2449394935411927E-2</c:v>
                </c:pt>
                <c:pt idx="80">
                  <c:v>0.27077682957627047</c:v>
                </c:pt>
                <c:pt idx="81">
                  <c:v>0.27886939978408748</c:v>
                </c:pt>
                <c:pt idx="82">
                  <c:v>2.2837577646187492</c:v>
                </c:pt>
                <c:pt idx="83">
                  <c:v>-3.0596836082211379E-2</c:v>
                </c:pt>
                <c:pt idx="84">
                  <c:v>1.3070988957576446</c:v>
                </c:pt>
                <c:pt idx="85">
                  <c:v>0.30030880805059734</c:v>
                </c:pt>
                <c:pt idx="86">
                  <c:v>0.23068867372392993</c:v>
                </c:pt>
                <c:pt idx="87">
                  <c:v>0.24951423212575316</c:v>
                </c:pt>
                <c:pt idx="88">
                  <c:v>1.0912239139735416</c:v>
                </c:pt>
                <c:pt idx="89">
                  <c:v>1.4985418419777254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5-4908-B9B7-4729462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2784"/>
        <c:axId val="1325582368"/>
      </c:lineChart>
      <c:dateAx>
        <c:axId val="1325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368"/>
        <c:crosses val="autoZero"/>
        <c:auto val="1"/>
        <c:lblOffset val="100"/>
        <c:baseTimeUnit val="days"/>
      </c:dateAx>
      <c:valAx>
        <c:axId val="1325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NetOut_Media!$B$3:$B$92</c:f>
              <c:numCache>
                <c:formatCode>0.00</c:formatCode>
                <c:ptCount val="90"/>
                <c:pt idx="0">
                  <c:v>4.0913499910000004</c:v>
                </c:pt>
                <c:pt idx="1">
                  <c:v>4.1472722559999999</c:v>
                </c:pt>
                <c:pt idx="2">
                  <c:v>5.2793743590000002</c:v>
                </c:pt>
                <c:pt idx="3">
                  <c:v>4.6152760900000001</c:v>
                </c:pt>
                <c:pt idx="4">
                  <c:v>3.3202223040000001</c:v>
                </c:pt>
                <c:pt idx="5">
                  <c:v>3.136423443</c:v>
                </c:pt>
                <c:pt idx="6">
                  <c:v>5.1547364800000004</c:v>
                </c:pt>
                <c:pt idx="7">
                  <c:v>3.9942204389999998</c:v>
                </c:pt>
                <c:pt idx="8">
                  <c:v>4.6355818360000001</c:v>
                </c:pt>
                <c:pt idx="9">
                  <c:v>4.1620977100000003</c:v>
                </c:pt>
                <c:pt idx="10">
                  <c:v>4.2585379210000003</c:v>
                </c:pt>
                <c:pt idx="11">
                  <c:v>3.1969648259999999</c:v>
                </c:pt>
                <c:pt idx="12">
                  <c:v>2.7139936630000001</c:v>
                </c:pt>
                <c:pt idx="13">
                  <c:v>3.4972632720000001</c:v>
                </c:pt>
                <c:pt idx="14">
                  <c:v>3.393589736</c:v>
                </c:pt>
                <c:pt idx="15">
                  <c:v>4.4846031530000001</c:v>
                </c:pt>
                <c:pt idx="16">
                  <c:v>3.8066814490000001</c:v>
                </c:pt>
                <c:pt idx="17">
                  <c:v>3.1400776530000001</c:v>
                </c:pt>
                <c:pt idx="18">
                  <c:v>2.2145818880000001</c:v>
                </c:pt>
                <c:pt idx="19">
                  <c:v>1.0686787820000001</c:v>
                </c:pt>
                <c:pt idx="20">
                  <c:v>4.3580819489999998</c:v>
                </c:pt>
                <c:pt idx="21">
                  <c:v>3.4095908530000001</c:v>
                </c:pt>
                <c:pt idx="22">
                  <c:v>3.8309708950000001</c:v>
                </c:pt>
                <c:pt idx="23">
                  <c:v>2.1760196120000002</c:v>
                </c:pt>
                <c:pt idx="24">
                  <c:v>2.290402813</c:v>
                </c:pt>
                <c:pt idx="25">
                  <c:v>2.6314573220000002</c:v>
                </c:pt>
                <c:pt idx="26">
                  <c:v>2.3926615240000002</c:v>
                </c:pt>
                <c:pt idx="27">
                  <c:v>3.132408791</c:v>
                </c:pt>
                <c:pt idx="28">
                  <c:v>2.8651184939999998</c:v>
                </c:pt>
                <c:pt idx="29">
                  <c:v>2.641870699</c:v>
                </c:pt>
                <c:pt idx="30">
                  <c:v>2.113602878</c:v>
                </c:pt>
                <c:pt idx="31">
                  <c:v>2.1932930449999999</c:v>
                </c:pt>
                <c:pt idx="32">
                  <c:v>2.7457521210000002</c:v>
                </c:pt>
                <c:pt idx="33">
                  <c:v>2.3674443219999999</c:v>
                </c:pt>
                <c:pt idx="34">
                  <c:v>4.0027548350000002</c:v>
                </c:pt>
                <c:pt idx="35">
                  <c:v>3.4242479989999999</c:v>
                </c:pt>
                <c:pt idx="36">
                  <c:v>4.6816425659999998</c:v>
                </c:pt>
                <c:pt idx="37">
                  <c:v>5.5190545159999997</c:v>
                </c:pt>
                <c:pt idx="38">
                  <c:v>3.6844348679999999</c:v>
                </c:pt>
                <c:pt idx="39">
                  <c:v>2.6496357779999999</c:v>
                </c:pt>
                <c:pt idx="40">
                  <c:v>2.3622968430000002</c:v>
                </c:pt>
                <c:pt idx="41">
                  <c:v>3.0441761060000001</c:v>
                </c:pt>
                <c:pt idx="42">
                  <c:v>2.7319339309999999</c:v>
                </c:pt>
                <c:pt idx="43">
                  <c:v>3.7937267380000002</c:v>
                </c:pt>
                <c:pt idx="44">
                  <c:v>3.042592703</c:v>
                </c:pt>
                <c:pt idx="45">
                  <c:v>2.578724061</c:v>
                </c:pt>
                <c:pt idx="46">
                  <c:v>2.2389625309999999</c:v>
                </c:pt>
                <c:pt idx="47">
                  <c:v>2.4352317530000001</c:v>
                </c:pt>
                <c:pt idx="48">
                  <c:v>4.0522279479999996</c:v>
                </c:pt>
                <c:pt idx="49">
                  <c:v>2.8188818919999998</c:v>
                </c:pt>
                <c:pt idx="50">
                  <c:v>3.3090893719999999</c:v>
                </c:pt>
                <c:pt idx="51">
                  <c:v>4.7713969580000004</c:v>
                </c:pt>
                <c:pt idx="52">
                  <c:v>3.6056579439999998</c:v>
                </c:pt>
                <c:pt idx="53">
                  <c:v>1.9052933480000001</c:v>
                </c:pt>
                <c:pt idx="54">
                  <c:v>1.313466185</c:v>
                </c:pt>
                <c:pt idx="55">
                  <c:v>1.6597174960000001</c:v>
                </c:pt>
                <c:pt idx="56">
                  <c:v>3.4627413100000002</c:v>
                </c:pt>
                <c:pt idx="57">
                  <c:v>2.6842621009999998</c:v>
                </c:pt>
                <c:pt idx="58">
                  <c:v>3.4620132560000001</c:v>
                </c:pt>
                <c:pt idx="59">
                  <c:v>2.2424643789999998</c:v>
                </c:pt>
                <c:pt idx="60">
                  <c:v>2.1538008529999999</c:v>
                </c:pt>
                <c:pt idx="61">
                  <c:v>1.6754451960000001</c:v>
                </c:pt>
                <c:pt idx="62">
                  <c:v>2.9424447790000001</c:v>
                </c:pt>
                <c:pt idx="63">
                  <c:v>3.3097325149999999</c:v>
                </c:pt>
                <c:pt idx="64">
                  <c:v>2.837205805</c:v>
                </c:pt>
                <c:pt idx="65">
                  <c:v>3.4353030750000002</c:v>
                </c:pt>
                <c:pt idx="66">
                  <c:v>3.5790807660000001</c:v>
                </c:pt>
                <c:pt idx="67">
                  <c:v>2.5936818330000002</c:v>
                </c:pt>
                <c:pt idx="68">
                  <c:v>2.3287748540000002</c:v>
                </c:pt>
                <c:pt idx="69">
                  <c:v>4.1615554110000001</c:v>
                </c:pt>
                <c:pt idx="70">
                  <c:v>6.323017288</c:v>
                </c:pt>
                <c:pt idx="71">
                  <c:v>3.1821391860000001</c:v>
                </c:pt>
                <c:pt idx="72">
                  <c:v>3.4535691110000002</c:v>
                </c:pt>
                <c:pt idx="73">
                  <c:v>2.5731990260000002</c:v>
                </c:pt>
                <c:pt idx="74">
                  <c:v>2.4845355499999999</c:v>
                </c:pt>
                <c:pt idx="75">
                  <c:v>2.2512623779999998</c:v>
                </c:pt>
                <c:pt idx="76">
                  <c:v>3.154615304</c:v>
                </c:pt>
                <c:pt idx="77">
                  <c:v>2.4005487520000002</c:v>
                </c:pt>
                <c:pt idx="78">
                  <c:v>3.5949859800000001</c:v>
                </c:pt>
                <c:pt idx="79">
                  <c:v>3.0777354020000001</c:v>
                </c:pt>
                <c:pt idx="80">
                  <c:v>2.7406532210000001</c:v>
                </c:pt>
                <c:pt idx="81">
                  <c:v>2.480037512</c:v>
                </c:pt>
                <c:pt idx="82">
                  <c:v>2.2947058299999998</c:v>
                </c:pt>
                <c:pt idx="83">
                  <c:v>3.9203364619999999</c:v>
                </c:pt>
                <c:pt idx="84">
                  <c:v>2.7497680739999999</c:v>
                </c:pt>
                <c:pt idx="85">
                  <c:v>3.6588579729999999</c:v>
                </c:pt>
                <c:pt idx="86">
                  <c:v>3.0350034579999998</c:v>
                </c:pt>
                <c:pt idx="87">
                  <c:v>3.1688729520000001</c:v>
                </c:pt>
                <c:pt idx="88">
                  <c:v>2.7780081679999999</c:v>
                </c:pt>
                <c:pt idx="89">
                  <c:v>2.761432712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702-A1AA-4B60CAA4AA38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NetOut_Media!$D$3:$D$92</c:f>
              <c:numCache>
                <c:formatCode>0.00</c:formatCode>
                <c:ptCount val="90"/>
                <c:pt idx="0">
                  <c:v>3.9733000000000001</c:v>
                </c:pt>
                <c:pt idx="1">
                  <c:v>3.9767000000000001</c:v>
                </c:pt>
                <c:pt idx="2">
                  <c:v>3.9802</c:v>
                </c:pt>
                <c:pt idx="3">
                  <c:v>3.9836</c:v>
                </c:pt>
                <c:pt idx="4">
                  <c:v>3.9870000000000001</c:v>
                </c:pt>
                <c:pt idx="5">
                  <c:v>3.9904000000000002</c:v>
                </c:pt>
                <c:pt idx="6">
                  <c:v>3.9937999999999998</c:v>
                </c:pt>
                <c:pt idx="7">
                  <c:v>3.9971999999999999</c:v>
                </c:pt>
                <c:pt idx="8">
                  <c:v>4.0007000000000001</c:v>
                </c:pt>
                <c:pt idx="9">
                  <c:v>4.0041000000000002</c:v>
                </c:pt>
                <c:pt idx="10">
                  <c:v>4.0075000000000003</c:v>
                </c:pt>
                <c:pt idx="11">
                  <c:v>4.0110000000000001</c:v>
                </c:pt>
                <c:pt idx="12">
                  <c:v>4.0144000000000002</c:v>
                </c:pt>
                <c:pt idx="13">
                  <c:v>4.0178000000000003</c:v>
                </c:pt>
                <c:pt idx="14">
                  <c:v>4.0213000000000001</c:v>
                </c:pt>
                <c:pt idx="15">
                  <c:v>4.0247000000000002</c:v>
                </c:pt>
                <c:pt idx="16">
                  <c:v>4.0282</c:v>
                </c:pt>
                <c:pt idx="17">
                  <c:v>4.0316000000000001</c:v>
                </c:pt>
                <c:pt idx="18">
                  <c:v>4.0350999999999999</c:v>
                </c:pt>
                <c:pt idx="19">
                  <c:v>4.0385</c:v>
                </c:pt>
                <c:pt idx="20">
                  <c:v>4.0419999999999998</c:v>
                </c:pt>
                <c:pt idx="21">
                  <c:v>4.0454999999999997</c:v>
                </c:pt>
                <c:pt idx="22">
                  <c:v>4.0488999999999997</c:v>
                </c:pt>
                <c:pt idx="23">
                  <c:v>4.0523999999999996</c:v>
                </c:pt>
                <c:pt idx="24">
                  <c:v>4.0559000000000003</c:v>
                </c:pt>
                <c:pt idx="25">
                  <c:v>4.0593000000000004</c:v>
                </c:pt>
                <c:pt idx="26">
                  <c:v>4.0628000000000002</c:v>
                </c:pt>
                <c:pt idx="27">
                  <c:v>4.0663</c:v>
                </c:pt>
                <c:pt idx="28">
                  <c:v>4.0697999999999999</c:v>
                </c:pt>
                <c:pt idx="29">
                  <c:v>4.0732999999999997</c:v>
                </c:pt>
                <c:pt idx="30">
                  <c:v>4.0768000000000004</c:v>
                </c:pt>
                <c:pt idx="31">
                  <c:v>4.0801999999999996</c:v>
                </c:pt>
                <c:pt idx="32">
                  <c:v>4.0837000000000003</c:v>
                </c:pt>
                <c:pt idx="33">
                  <c:v>4.0872000000000002</c:v>
                </c:pt>
                <c:pt idx="34">
                  <c:v>4.0907</c:v>
                </c:pt>
                <c:pt idx="35">
                  <c:v>4.0941999999999998</c:v>
                </c:pt>
                <c:pt idx="36">
                  <c:v>4.0978000000000003</c:v>
                </c:pt>
                <c:pt idx="37">
                  <c:v>4.1013000000000002</c:v>
                </c:pt>
                <c:pt idx="38">
                  <c:v>4.1048</c:v>
                </c:pt>
                <c:pt idx="39">
                  <c:v>4.1082999999999998</c:v>
                </c:pt>
                <c:pt idx="40">
                  <c:v>4.1117999999999997</c:v>
                </c:pt>
                <c:pt idx="41">
                  <c:v>4.1153000000000004</c:v>
                </c:pt>
                <c:pt idx="42">
                  <c:v>4.1189</c:v>
                </c:pt>
                <c:pt idx="43">
                  <c:v>4.1223999999999998</c:v>
                </c:pt>
                <c:pt idx="44">
                  <c:v>4.1258999999999997</c:v>
                </c:pt>
                <c:pt idx="45">
                  <c:v>4.1295000000000002</c:v>
                </c:pt>
                <c:pt idx="46">
                  <c:v>4.133</c:v>
                </c:pt>
                <c:pt idx="47">
                  <c:v>4.1364999999999998</c:v>
                </c:pt>
                <c:pt idx="48">
                  <c:v>4.1401000000000003</c:v>
                </c:pt>
                <c:pt idx="49">
                  <c:v>4.1436000000000002</c:v>
                </c:pt>
                <c:pt idx="50">
                  <c:v>4.1471999999999998</c:v>
                </c:pt>
                <c:pt idx="51">
                  <c:v>4.1506999999999996</c:v>
                </c:pt>
                <c:pt idx="52">
                  <c:v>4.1543000000000001</c:v>
                </c:pt>
                <c:pt idx="53">
                  <c:v>4.1578999999999997</c:v>
                </c:pt>
                <c:pt idx="54">
                  <c:v>4.1614000000000004</c:v>
                </c:pt>
                <c:pt idx="55">
                  <c:v>4.165</c:v>
                </c:pt>
                <c:pt idx="56">
                  <c:v>4.1685999999999996</c:v>
                </c:pt>
                <c:pt idx="57">
                  <c:v>4.1721000000000004</c:v>
                </c:pt>
                <c:pt idx="58">
                  <c:v>4.1757</c:v>
                </c:pt>
                <c:pt idx="59">
                  <c:v>4.1792999999999996</c:v>
                </c:pt>
                <c:pt idx="60">
                  <c:v>4.1829000000000001</c:v>
                </c:pt>
                <c:pt idx="61">
                  <c:v>4.1863999999999999</c:v>
                </c:pt>
                <c:pt idx="62">
                  <c:v>4.1900000000000004</c:v>
                </c:pt>
                <c:pt idx="63">
                  <c:v>4.1936</c:v>
                </c:pt>
                <c:pt idx="64">
                  <c:v>4.1971999999999996</c:v>
                </c:pt>
                <c:pt idx="65">
                  <c:v>4.2008000000000001</c:v>
                </c:pt>
                <c:pt idx="66">
                  <c:v>4.2043999999999997</c:v>
                </c:pt>
                <c:pt idx="67">
                  <c:v>4.2080000000000002</c:v>
                </c:pt>
                <c:pt idx="68">
                  <c:v>4.2115999999999998</c:v>
                </c:pt>
                <c:pt idx="69">
                  <c:v>4.2152000000000003</c:v>
                </c:pt>
                <c:pt idx="70">
                  <c:v>4.2187999999999999</c:v>
                </c:pt>
                <c:pt idx="71">
                  <c:v>4.2224000000000004</c:v>
                </c:pt>
                <c:pt idx="72">
                  <c:v>4.2260999999999997</c:v>
                </c:pt>
                <c:pt idx="73">
                  <c:v>4.2297000000000002</c:v>
                </c:pt>
                <c:pt idx="74">
                  <c:v>4.2332999999999998</c:v>
                </c:pt>
                <c:pt idx="75">
                  <c:v>4.2369000000000003</c:v>
                </c:pt>
                <c:pt idx="76">
                  <c:v>4.2405999999999997</c:v>
                </c:pt>
                <c:pt idx="77">
                  <c:v>4.2442000000000002</c:v>
                </c:pt>
                <c:pt idx="78">
                  <c:v>4.2477999999999998</c:v>
                </c:pt>
                <c:pt idx="79">
                  <c:v>4.2515000000000001</c:v>
                </c:pt>
                <c:pt idx="80">
                  <c:v>4.2550999999999997</c:v>
                </c:pt>
                <c:pt idx="81">
                  <c:v>4.2587999999999999</c:v>
                </c:pt>
                <c:pt idx="82">
                  <c:v>4.2624000000000004</c:v>
                </c:pt>
                <c:pt idx="83">
                  <c:v>4.2660999999999998</c:v>
                </c:pt>
                <c:pt idx="84">
                  <c:v>4.2697000000000003</c:v>
                </c:pt>
                <c:pt idx="85">
                  <c:v>4.2733999999999996</c:v>
                </c:pt>
                <c:pt idx="86">
                  <c:v>4.2770000000000001</c:v>
                </c:pt>
                <c:pt idx="87">
                  <c:v>4.2807000000000004</c:v>
                </c:pt>
                <c:pt idx="88">
                  <c:v>4.2843999999999998</c:v>
                </c:pt>
                <c:pt idx="89">
                  <c:v>4.2880000000000003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702-A1AA-4B60CAA4AA38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NetOut_Media!$H$3:$H$92</c:f>
              <c:numCache>
                <c:formatCode>0.00</c:formatCode>
                <c:ptCount val="90"/>
                <c:pt idx="0">
                  <c:v>4.0913499910000004</c:v>
                </c:pt>
                <c:pt idx="1">
                  <c:v>6.2234703189999996</c:v>
                </c:pt>
                <c:pt idx="2">
                  <c:v>4.7096810260000002</c:v>
                </c:pt>
                <c:pt idx="3">
                  <c:v>3.3477988600000002</c:v>
                </c:pt>
                <c:pt idx="4">
                  <c:v>3.0704118629999999</c:v>
                </c:pt>
                <c:pt idx="5">
                  <c:v>3.29314558</c:v>
                </c:pt>
                <c:pt idx="6">
                  <c:v>4.9349922399999997</c:v>
                </c:pt>
                <c:pt idx="7">
                  <c:v>6.4193521410000001</c:v>
                </c:pt>
                <c:pt idx="8">
                  <c:v>5.506668414</c:v>
                </c:pt>
                <c:pt idx="9">
                  <c:v>5.0957963370000003</c:v>
                </c:pt>
                <c:pt idx="10">
                  <c:v>3.2747952219999998</c:v>
                </c:pt>
                <c:pt idx="11">
                  <c:v>3.775079603</c:v>
                </c:pt>
                <c:pt idx="12">
                  <c:v>4.2424062539999996</c:v>
                </c:pt>
                <c:pt idx="13">
                  <c:v>3.8386135119999998</c:v>
                </c:pt>
                <c:pt idx="14">
                  <c:v>3.9001016480000001</c:v>
                </c:pt>
                <c:pt idx="15">
                  <c:v>3.685397338</c:v>
                </c:pt>
                <c:pt idx="16">
                  <c:v>6.1675446919999999</c:v>
                </c:pt>
                <c:pt idx="17">
                  <c:v>2.988997028</c:v>
                </c:pt>
                <c:pt idx="18">
                  <c:v>3.0310612020000001</c:v>
                </c:pt>
                <c:pt idx="19">
                  <c:v>3.8505104700000001</c:v>
                </c:pt>
                <c:pt idx="20">
                  <c:v>3.6361350240000001</c:v>
                </c:pt>
                <c:pt idx="21">
                  <c:v>4.4879724139999997</c:v>
                </c:pt>
                <c:pt idx="22">
                  <c:v>3.9486050640000001</c:v>
                </c:pt>
                <c:pt idx="23">
                  <c:v>3.371164592</c:v>
                </c:pt>
                <c:pt idx="24">
                  <c:v>3.100216364</c:v>
                </c:pt>
                <c:pt idx="25">
                  <c:v>2.4246767669999998</c:v>
                </c:pt>
                <c:pt idx="26">
                  <c:v>4.398266488</c:v>
                </c:pt>
                <c:pt idx="27">
                  <c:v>3.6315763429999999</c:v>
                </c:pt>
                <c:pt idx="28">
                  <c:v>5.7085087000000003</c:v>
                </c:pt>
                <c:pt idx="29">
                  <c:v>4.799913707</c:v>
                </c:pt>
                <c:pt idx="30">
                  <c:v>3.8600246739999999</c:v>
                </c:pt>
                <c:pt idx="31">
                  <c:v>3.018106366</c:v>
                </c:pt>
                <c:pt idx="32">
                  <c:v>3.9092377109999998</c:v>
                </c:pt>
                <c:pt idx="33">
                  <c:v>5.6528386319999999</c:v>
                </c:pt>
                <c:pt idx="34">
                  <c:v>6.3453354180000003</c:v>
                </c:pt>
                <c:pt idx="35">
                  <c:v>5.5866754969999999</c:v>
                </c:pt>
                <c:pt idx="36">
                  <c:v>4.8533098499999996</c:v>
                </c:pt>
                <c:pt idx="37">
                  <c:v>6.3644788529999996</c:v>
                </c:pt>
                <c:pt idx="38">
                  <c:v>4.2849526999999998</c:v>
                </c:pt>
                <c:pt idx="39">
                  <c:v>3.109434899</c:v>
                </c:pt>
                <c:pt idx="40">
                  <c:v>3.270141014</c:v>
                </c:pt>
                <c:pt idx="41">
                  <c:v>5.9245581080000003</c:v>
                </c:pt>
                <c:pt idx="42">
                  <c:v>4.2747823150000004</c:v>
                </c:pt>
                <c:pt idx="43">
                  <c:v>4.8355040330000003</c:v>
                </c:pt>
                <c:pt idx="44">
                  <c:v>3.670889877</c:v>
                </c:pt>
                <c:pt idx="45">
                  <c:v>3.1936271770000002</c:v>
                </c:pt>
                <c:pt idx="46">
                  <c:v>3.390184777</c:v>
                </c:pt>
                <c:pt idx="47">
                  <c:v>5.8265577979999996</c:v>
                </c:pt>
                <c:pt idx="48">
                  <c:v>4.258998504</c:v>
                </c:pt>
                <c:pt idx="49">
                  <c:v>4.1491636219999997</c:v>
                </c:pt>
                <c:pt idx="50">
                  <c:v>4.2318701870000002</c:v>
                </c:pt>
                <c:pt idx="51">
                  <c:v>3.5988542969999999</c:v>
                </c:pt>
                <c:pt idx="52">
                  <c:v>3.578858672</c:v>
                </c:pt>
                <c:pt idx="53">
                  <c:v>3.6382797600000001</c:v>
                </c:pt>
                <c:pt idx="54">
                  <c:v>3.805996237</c:v>
                </c:pt>
                <c:pt idx="55">
                  <c:v>3.8664119370000001</c:v>
                </c:pt>
                <c:pt idx="56">
                  <c:v>4.400016065</c:v>
                </c:pt>
                <c:pt idx="57">
                  <c:v>4.6554739510000003</c:v>
                </c:pt>
                <c:pt idx="58">
                  <c:v>4.1617293289999999</c:v>
                </c:pt>
                <c:pt idx="59">
                  <c:v>2.7423010030000001</c:v>
                </c:pt>
                <c:pt idx="60">
                  <c:v>3.2333362160000001</c:v>
                </c:pt>
                <c:pt idx="61">
                  <c:v>4.1810503109999999</c:v>
                </c:pt>
                <c:pt idx="62">
                  <c:v>5.1313969210000003</c:v>
                </c:pt>
                <c:pt idx="63">
                  <c:v>6.2315288860000004</c:v>
                </c:pt>
                <c:pt idx="64">
                  <c:v>6.3307918369999996</c:v>
                </c:pt>
                <c:pt idx="65">
                  <c:v>4.0742332049999996</c:v>
                </c:pt>
                <c:pt idx="66">
                  <c:v>3.316349872</c:v>
                </c:pt>
                <c:pt idx="67">
                  <c:v>4.2371888650000002</c:v>
                </c:pt>
                <c:pt idx="68">
                  <c:v>6.4416516269999997</c:v>
                </c:pt>
                <c:pt idx="69">
                  <c:v>4.8361778339999999</c:v>
                </c:pt>
                <c:pt idx="70">
                  <c:v>4.3248226560000003</c:v>
                </c:pt>
                <c:pt idx="71">
                  <c:v>6.1056586380000004</c:v>
                </c:pt>
                <c:pt idx="72">
                  <c:v>3.7437257549999998</c:v>
                </c:pt>
                <c:pt idx="73">
                  <c:v>3.3035110489999999</c:v>
                </c:pt>
                <c:pt idx="74">
                  <c:v>3.5044339529999999</c:v>
                </c:pt>
                <c:pt idx="75">
                  <c:v>4.1268529640000002</c:v>
                </c:pt>
                <c:pt idx="76">
                  <c:v>5.305440076</c:v>
                </c:pt>
                <c:pt idx="77">
                  <c:v>3.9163291459999998</c:v>
                </c:pt>
                <c:pt idx="78">
                  <c:v>3.9035051890000001</c:v>
                </c:pt>
                <c:pt idx="79">
                  <c:v>2.9418523040000002</c:v>
                </c:pt>
                <c:pt idx="80">
                  <c:v>2.7103840899999998</c:v>
                </c:pt>
                <c:pt idx="81">
                  <c:v>3.4204817439999999</c:v>
                </c:pt>
                <c:pt idx="82">
                  <c:v>4.4304968130000004</c:v>
                </c:pt>
                <c:pt idx="83">
                  <c:v>3.9262628240000002</c:v>
                </c:pt>
                <c:pt idx="84">
                  <c:v>3.9409287919999998</c:v>
                </c:pt>
                <c:pt idx="85">
                  <c:v>3.8230891599999999</c:v>
                </c:pt>
                <c:pt idx="86">
                  <c:v>3.2847659610000002</c:v>
                </c:pt>
                <c:pt idx="87">
                  <c:v>3.059309668</c:v>
                </c:pt>
                <c:pt idx="88">
                  <c:v>5.3493617149999997</c:v>
                </c:pt>
                <c:pt idx="89">
                  <c:v>5.2947944490000003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702-A1AA-4B60CAA4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3184"/>
        <c:axId val="457282336"/>
      </c:lineChart>
      <c:dateAx>
        <c:axId val="45727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82336"/>
        <c:crosses val="autoZero"/>
        <c:auto val="1"/>
        <c:lblOffset val="100"/>
        <c:baseTimeUnit val="days"/>
      </c:dateAx>
      <c:valAx>
        <c:axId val="457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NetOut_Media!$E$3:$E$92</c:f>
              <c:numCache>
                <c:formatCode>0.00</c:formatCode>
                <c:ptCount val="90"/>
                <c:pt idx="0">
                  <c:v>-2.8853554758131748E-2</c:v>
                </c:pt>
                <c:pt idx="1">
                  <c:v>-4.112878187662436E-2</c:v>
                </c:pt>
                <c:pt idx="2">
                  <c:v>-0.24608490905465644</c:v>
                </c:pt>
                <c:pt idx="3">
                  <c:v>-0.13686637108637201</c:v>
                </c:pt>
                <c:pt idx="4">
                  <c:v>0.20082320849321059</c:v>
                </c:pt>
                <c:pt idx="5">
                  <c:v>0.2722771884982369</c:v>
                </c:pt>
                <c:pt idx="6">
                  <c:v>-0.22521742566362976</c:v>
                </c:pt>
                <c:pt idx="7">
                  <c:v>7.4596809202299389E-4</c:v>
                </c:pt>
                <c:pt idx="8">
                  <c:v>-0.13695839237903165</c:v>
                </c:pt>
                <c:pt idx="9">
                  <c:v>-3.7961076603365E-2</c:v>
                </c:pt>
                <c:pt idx="10">
                  <c:v>-5.8949321494136342E-2</c:v>
                </c:pt>
                <c:pt idx="11">
                  <c:v>0.25462750399368961</c:v>
                </c:pt>
                <c:pt idx="12">
                  <c:v>0.47914862688461629</c:v>
                </c:pt>
                <c:pt idx="13">
                  <c:v>0.14884116164989714</c:v>
                </c:pt>
                <c:pt idx="14">
                  <c:v>0.18496940197016204</c:v>
                </c:pt>
                <c:pt idx="15">
                  <c:v>-0.1025515831188642</c:v>
                </c:pt>
                <c:pt idx="16">
                  <c:v>5.8192037859693249E-2</c:v>
                </c:pt>
                <c:pt idx="17">
                  <c:v>0.28391729298421908</c:v>
                </c:pt>
                <c:pt idx="18">
                  <c:v>0.82205951464911453</c:v>
                </c:pt>
                <c:pt idx="19">
                  <c:v>2.7789652681623087</c:v>
                </c:pt>
                <c:pt idx="20">
                  <c:v>-7.252776627399761E-2</c:v>
                </c:pt>
                <c:pt idx="21">
                  <c:v>0.18650599864217771</c:v>
                </c:pt>
                <c:pt idx="22">
                  <c:v>5.6886129123150025E-2</c:v>
                </c:pt>
                <c:pt idx="23">
                  <c:v>0.86229939181265025</c:v>
                </c:pt>
                <c:pt idx="24">
                  <c:v>0.77082388171167526</c:v>
                </c:pt>
                <c:pt idx="25">
                  <c:v>0.54260529557621306</c:v>
                </c:pt>
                <c:pt idx="26">
                  <c:v>0.69802538271602177</c:v>
                </c:pt>
                <c:pt idx="27">
                  <c:v>0.29813835655270959</c:v>
                </c:pt>
                <c:pt idx="28">
                  <c:v>0.42046481097476035</c:v>
                </c:pt>
                <c:pt idx="29">
                  <c:v>0.54182413300613985</c:v>
                </c:pt>
                <c:pt idx="30">
                  <c:v>0.92883916010640499</c:v>
                </c:pt>
                <c:pt idx="31">
                  <c:v>0.86030772736982797</c:v>
                </c:pt>
                <c:pt idx="32">
                  <c:v>0.48727919347385257</c:v>
                </c:pt>
                <c:pt idx="33">
                  <c:v>0.72641863718558886</c:v>
                </c:pt>
                <c:pt idx="34">
                  <c:v>2.1971159520190756E-2</c:v>
                </c:pt>
                <c:pt idx="35">
                  <c:v>0.19564938088469333</c:v>
                </c:pt>
                <c:pt idx="36">
                  <c:v>-0.12470891525126301</c:v>
                </c:pt>
                <c:pt idx="37">
                  <c:v>-0.25688358610879131</c:v>
                </c:pt>
                <c:pt idx="38">
                  <c:v>0.11409215987258976</c:v>
                </c:pt>
                <c:pt idx="39">
                  <c:v>0.55051499308370222</c:v>
                </c:pt>
                <c:pt idx="40">
                  <c:v>0.74059412227729049</c:v>
                </c:pt>
                <c:pt idx="41">
                  <c:v>0.35186002934877519</c:v>
                </c:pt>
                <c:pt idx="42">
                  <c:v>0.5076865341660417</c:v>
                </c:pt>
                <c:pt idx="43">
                  <c:v>8.6635987433631462E-2</c:v>
                </c:pt>
                <c:pt idx="44">
                  <c:v>0.3560474249254123</c:v>
                </c:pt>
                <c:pt idx="45">
                  <c:v>0.60137335454132568</c:v>
                </c:pt>
                <c:pt idx="46">
                  <c:v>0.84594424550466063</c:v>
                </c:pt>
                <c:pt idx="47">
                  <c:v>0.6986063009831327</c:v>
                </c:pt>
                <c:pt idx="48">
                  <c:v>2.1684873883605304E-2</c:v>
                </c:pt>
                <c:pt idx="49">
                  <c:v>0.46994452366364003</c:v>
                </c:pt>
                <c:pt idx="50">
                  <c:v>0.2532753074279917</c:v>
                </c:pt>
                <c:pt idx="51">
                  <c:v>-0.13008705070310789</c:v>
                </c:pt>
                <c:pt idx="52">
                  <c:v>0.15216142643618452</c:v>
                </c:pt>
                <c:pt idx="53">
                  <c:v>1.1822886246700945</c:v>
                </c:pt>
                <c:pt idx="54">
                  <c:v>2.168258191587932</c:v>
                </c:pt>
                <c:pt idx="55">
                  <c:v>1.5094632128888519</c:v>
                </c:pt>
                <c:pt idx="56">
                  <c:v>0.20384389904078609</c:v>
                </c:pt>
                <c:pt idx="57">
                  <c:v>0.55428190058106419</c:v>
                </c:pt>
                <c:pt idx="58">
                  <c:v>0.20614789465728142</c:v>
                </c:pt>
                <c:pt idx="59">
                  <c:v>0.86370853385136415</c:v>
                </c:pt>
                <c:pt idx="60">
                  <c:v>0.94210156160616965</c:v>
                </c:pt>
                <c:pt idx="61">
                  <c:v>1.4986791630037892</c:v>
                </c:pt>
                <c:pt idx="62">
                  <c:v>0.42398594186157884</c:v>
                </c:pt>
                <c:pt idx="63">
                  <c:v>0.26705103237020955</c:v>
                </c:pt>
                <c:pt idx="64">
                  <c:v>0.47934280713908228</c:v>
                </c:pt>
                <c:pt idx="65">
                  <c:v>0.22283242796561692</c:v>
                </c:pt>
                <c:pt idx="66">
                  <c:v>0.17471503854853201</c:v>
                </c:pt>
                <c:pt idx="67">
                  <c:v>0.62240408459536745</c:v>
                </c:pt>
                <c:pt idx="68">
                  <c:v>0.80850458461709218</c:v>
                </c:pt>
                <c:pt idx="69">
                  <c:v>1.2890514171265022E-2</c:v>
                </c:pt>
                <c:pt idx="70">
                  <c:v>-0.33278689463548405</c:v>
                </c:pt>
                <c:pt idx="71">
                  <c:v>0.32690613238311073</c:v>
                </c:pt>
                <c:pt idx="72">
                  <c:v>0.22369058332708708</c:v>
                </c:pt>
                <c:pt idx="73">
                  <c:v>0.64375159374088775</c:v>
                </c:pt>
                <c:pt idx="74">
                  <c:v>0.70385970126287789</c:v>
                </c:pt>
                <c:pt idx="75">
                  <c:v>0.8820107515695359</c:v>
                </c:pt>
                <c:pt idx="76">
                  <c:v>0.34425265566390584</c:v>
                </c:pt>
                <c:pt idx="77">
                  <c:v>0.76801241652100383</c:v>
                </c:pt>
                <c:pt idx="78">
                  <c:v>0.18159014350314648</c:v>
                </c:pt>
                <c:pt idx="79">
                  <c:v>0.38137280977346344</c:v>
                </c:pt>
                <c:pt idx="80">
                  <c:v>0.55258606502847285</c:v>
                </c:pt>
                <c:pt idx="81">
                  <c:v>0.71723208999590327</c:v>
                </c:pt>
                <c:pt idx="82">
                  <c:v>0.85749299290358305</c:v>
                </c:pt>
                <c:pt idx="83">
                  <c:v>8.8197414010634467E-2</c:v>
                </c:pt>
                <c:pt idx="84">
                  <c:v>0.55274913559855388</c:v>
                </c:pt>
                <c:pt idx="85">
                  <c:v>0.16796006610120467</c:v>
                </c:pt>
                <c:pt idx="86">
                  <c:v>0.40922409453149305</c:v>
                </c:pt>
                <c:pt idx="87">
                  <c:v>0.35085882736266932</c:v>
                </c:pt>
                <c:pt idx="88">
                  <c:v>0.54225608454006524</c:v>
                </c:pt>
                <c:pt idx="89">
                  <c:v>0.55281712328755828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BE4-99CF-02DF34536D91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NetOut_Media!$I$3:$I$92</c:f>
              <c:numCache>
                <c:formatCode>0.00</c:formatCode>
                <c:ptCount val="90"/>
                <c:pt idx="0">
                  <c:v>0</c:v>
                </c:pt>
                <c:pt idx="1">
                  <c:v>0.50061773976769752</c:v>
                </c:pt>
                <c:pt idx="2">
                  <c:v>-0.10790925103252372</c:v>
                </c:pt>
                <c:pt idx="3">
                  <c:v>-0.27462652402231474</c:v>
                </c:pt>
                <c:pt idx="4">
                  <c:v>-7.5239070799278676E-2</c:v>
                </c:pt>
                <c:pt idx="5">
                  <c:v>4.9968424177474824E-2</c:v>
                </c:pt>
                <c:pt idx="6">
                  <c:v>-4.2629577836343767E-2</c:v>
                </c:pt>
                <c:pt idx="7">
                  <c:v>0.60716020536091408</c:v>
                </c:pt>
                <c:pt idx="8">
                  <c:v>0.18791310537010222</c:v>
                </c:pt>
                <c:pt idx="9">
                  <c:v>0.2243336634689434</c:v>
                </c:pt>
                <c:pt idx="10">
                  <c:v>-0.23100479959304801</c:v>
                </c:pt>
                <c:pt idx="11">
                  <c:v>0.1808323858612263</c:v>
                </c:pt>
                <c:pt idx="12">
                  <c:v>0.563159970429157</c:v>
                </c:pt>
                <c:pt idx="13">
                  <c:v>9.7604959493023752E-2</c:v>
                </c:pt>
                <c:pt idx="14">
                  <c:v>0.14925549385855408</c:v>
                </c:pt>
                <c:pt idx="15">
                  <c:v>-0.17821104515465699</c:v>
                </c:pt>
                <c:pt idx="16">
                  <c:v>0.62018933673060272</c:v>
                </c:pt>
                <c:pt idx="17">
                  <c:v>-4.8113658863072735E-2</c:v>
                </c:pt>
                <c:pt idx="18">
                  <c:v>0.36868327986614507</c:v>
                </c:pt>
                <c:pt idx="19">
                  <c:v>2.6030569099480818</c:v>
                </c:pt>
                <c:pt idx="20">
                  <c:v>-0.16565703294442563</c:v>
                </c:pt>
                <c:pt idx="21">
                  <c:v>0.3162788755287641</c:v>
                </c:pt>
                <c:pt idx="22">
                  <c:v>3.0706098329676818E-2</c:v>
                </c:pt>
                <c:pt idx="23">
                  <c:v>0.54923447077828991</c:v>
                </c:pt>
                <c:pt idx="24">
                  <c:v>0.35356817866430029</c:v>
                </c:pt>
                <c:pt idx="25">
                  <c:v>-7.8580242693368052E-2</c:v>
                </c:pt>
                <c:pt idx="26">
                  <c:v>0.83823179496240341</c:v>
                </c:pt>
                <c:pt idx="27">
                  <c:v>0.159355813785928</c:v>
                </c:pt>
                <c:pt idx="28">
                  <c:v>0.99241626897962454</c:v>
                </c:pt>
                <c:pt idx="29">
                  <c:v>0.81686170667506985</c:v>
                </c:pt>
                <c:pt idx="30">
                  <c:v>0.8262771659605963</c:v>
                </c:pt>
                <c:pt idx="31">
                  <c:v>0.37606161332627586</c:v>
                </c:pt>
                <c:pt idx="32">
                  <c:v>0.42374021351070079</c:v>
                </c:pt>
                <c:pt idx="33">
                  <c:v>1.3877387862809474</c:v>
                </c:pt>
                <c:pt idx="34">
                  <c:v>0.58524208440560166</c:v>
                </c:pt>
                <c:pt idx="35">
                  <c:v>0.6315043474162807</c:v>
                </c:pt>
                <c:pt idx="36">
                  <c:v>3.6668173953884831E-2</c:v>
                </c:pt>
                <c:pt idx="37">
                  <c:v>0.15318282045395182</c:v>
                </c:pt>
                <c:pt idx="38">
                  <c:v>0.16298777248462409</c:v>
                </c:pt>
                <c:pt idx="39">
                  <c:v>0.17353295302611968</c:v>
                </c:pt>
                <c:pt idx="40">
                  <c:v>0.38430571233676231</c:v>
                </c:pt>
                <c:pt idx="41">
                  <c:v>0.94619427447802196</c:v>
                </c:pt>
                <c:pt idx="42">
                  <c:v>0.56474586244304037</c:v>
                </c:pt>
                <c:pt idx="43">
                  <c:v>0.27460525413309306</c:v>
                </c:pt>
                <c:pt idx="44">
                  <c:v>0.20650058530032572</c:v>
                </c:pt>
                <c:pt idx="45">
                  <c:v>0.23845246775319875</c:v>
                </c:pt>
                <c:pt idx="46">
                  <c:v>0.51417664657649431</c:v>
                </c:pt>
                <c:pt idx="47">
                  <c:v>1.3926091596096233</c:v>
                </c:pt>
                <c:pt idx="48">
                  <c:v>5.1026388113742015E-2</c:v>
                </c:pt>
                <c:pt idx="49">
                  <c:v>0.47191822182239906</c:v>
                </c:pt>
                <c:pt idx="50">
                  <c:v>0.27886246373644341</c:v>
                </c:pt>
                <c:pt idx="51">
                  <c:v>-0.24574410205674621</c:v>
                </c:pt>
                <c:pt idx="52">
                  <c:v>-7.4325608297357328E-3</c:v>
                </c:pt>
                <c:pt idx="53">
                  <c:v>0.90956409091499124</c:v>
                </c:pt>
                <c:pt idx="54">
                  <c:v>1.8976735605873249</c:v>
                </c:pt>
                <c:pt idx="55">
                  <c:v>1.3295602693339323</c:v>
                </c:pt>
                <c:pt idx="56">
                  <c:v>0.27067420609597886</c:v>
                </c:pt>
                <c:pt idx="57">
                  <c:v>0.73435893211234538</c:v>
                </c:pt>
                <c:pt idx="58">
                  <c:v>0.20211247654448605</c:v>
                </c:pt>
                <c:pt idx="59">
                  <c:v>0.22289612654756927</c:v>
                </c:pt>
                <c:pt idx="60">
                  <c:v>0.50122338910597519</c:v>
                </c:pt>
                <c:pt idx="61">
                  <c:v>1.4954861674866742</c:v>
                </c:pt>
                <c:pt idx="62">
                  <c:v>0.7439229302185657</c:v>
                </c:pt>
                <c:pt idx="63">
                  <c:v>0.88278927609955227</c:v>
                </c:pt>
                <c:pt idx="64">
                  <c:v>1.2313474143621386</c:v>
                </c:pt>
                <c:pt idx="65">
                  <c:v>0.18598945014480256</c:v>
                </c:pt>
                <c:pt idx="66">
                  <c:v>-7.3407366633312834E-2</c:v>
                </c:pt>
                <c:pt idx="67">
                  <c:v>0.63365791867348131</c:v>
                </c:pt>
                <c:pt idx="68">
                  <c:v>1.7661118102231104</c:v>
                </c:pt>
                <c:pt idx="69">
                  <c:v>0.162108239918375</c:v>
                </c:pt>
                <c:pt idx="70">
                  <c:v>-0.31601916316000428</c:v>
                </c:pt>
                <c:pt idx="71">
                  <c:v>0.91872771149112153</c:v>
                </c:pt>
                <c:pt idx="72">
                  <c:v>8.4016457952388615E-2</c:v>
                </c:pt>
                <c:pt idx="73">
                  <c:v>0.28381482179217943</c:v>
                </c:pt>
                <c:pt idx="74">
                  <c:v>0.41049861532470328</c:v>
                </c:pt>
                <c:pt idx="75">
                  <c:v>0.83312838358106323</c:v>
                </c:pt>
                <c:pt idx="76">
                  <c:v>0.68180255426796088</c:v>
                </c:pt>
                <c:pt idx="77">
                  <c:v>0.63143078962138888</c:v>
                </c:pt>
                <c:pt idx="78">
                  <c:v>8.581930797960996E-2</c:v>
                </c:pt>
                <c:pt idx="79">
                  <c:v>-4.4150350907910786E-2</c:v>
                </c:pt>
                <c:pt idx="80">
                  <c:v>-1.1044495074409957E-2</c:v>
                </c:pt>
                <c:pt idx="81">
                  <c:v>0.37920564807972951</c:v>
                </c:pt>
                <c:pt idx="82">
                  <c:v>0.93074718121930289</c:v>
                </c:pt>
                <c:pt idx="83">
                  <c:v>1.5116972885987703E-3</c:v>
                </c:pt>
                <c:pt idx="84">
                  <c:v>0.43318588547988207</c:v>
                </c:pt>
                <c:pt idx="85">
                  <c:v>4.4885914734028934E-2</c:v>
                </c:pt>
                <c:pt idx="86">
                  <c:v>8.2293976417604581E-2</c:v>
                </c:pt>
                <c:pt idx="87">
                  <c:v>-3.4574842746803829E-2</c:v>
                </c:pt>
                <c:pt idx="88">
                  <c:v>0.92561050634031106</c:v>
                </c:pt>
                <c:pt idx="89">
                  <c:v>0.91740846191583769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BE4-99CF-02DF3453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06384"/>
        <c:axId val="774418032"/>
      </c:lineChart>
      <c:dateAx>
        <c:axId val="77440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18032"/>
        <c:crosses val="autoZero"/>
        <c:auto val="1"/>
        <c:lblOffset val="100"/>
        <c:baseTimeUnit val="days"/>
      </c:dateAx>
      <c:valAx>
        <c:axId val="774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Disk_Media!$B$3:$B$92</c:f>
              <c:numCache>
                <c:formatCode>0.00</c:formatCode>
                <c:ptCount val="90"/>
                <c:pt idx="0">
                  <c:v>98.632003359999999</c:v>
                </c:pt>
                <c:pt idx="1">
                  <c:v>94.816128550000002</c:v>
                </c:pt>
                <c:pt idx="2">
                  <c:v>97.004720919999997</c:v>
                </c:pt>
                <c:pt idx="3">
                  <c:v>135.43652059999999</c:v>
                </c:pt>
                <c:pt idx="4">
                  <c:v>99.307553369999994</c:v>
                </c:pt>
                <c:pt idx="5">
                  <c:v>95.401144099999996</c:v>
                </c:pt>
                <c:pt idx="6">
                  <c:v>99.300991890000006</c:v>
                </c:pt>
                <c:pt idx="7">
                  <c:v>96.584832289999994</c:v>
                </c:pt>
                <c:pt idx="8">
                  <c:v>99.309821009999993</c:v>
                </c:pt>
                <c:pt idx="9">
                  <c:v>98.035751950000005</c:v>
                </c:pt>
                <c:pt idx="10">
                  <c:v>97.339014480000003</c:v>
                </c:pt>
                <c:pt idx="11">
                  <c:v>108.509911</c:v>
                </c:pt>
                <c:pt idx="12">
                  <c:v>96.180612120000006</c:v>
                </c:pt>
                <c:pt idx="13">
                  <c:v>96.748452979999996</c:v>
                </c:pt>
                <c:pt idx="14">
                  <c:v>93.569250710000006</c:v>
                </c:pt>
                <c:pt idx="15">
                  <c:v>99.015264180000003</c:v>
                </c:pt>
                <c:pt idx="16">
                  <c:v>95.17211958</c:v>
                </c:pt>
                <c:pt idx="17">
                  <c:v>96.841840919999996</c:v>
                </c:pt>
                <c:pt idx="18">
                  <c:v>99.011568310000001</c:v>
                </c:pt>
                <c:pt idx="19">
                  <c:v>96.969558919999997</c:v>
                </c:pt>
                <c:pt idx="20">
                  <c:v>94.659720660000005</c:v>
                </c:pt>
                <c:pt idx="21">
                  <c:v>94.704736740000001</c:v>
                </c:pt>
                <c:pt idx="22">
                  <c:v>100.8132246</c:v>
                </c:pt>
                <c:pt idx="23">
                  <c:v>96.302072370000005</c:v>
                </c:pt>
                <c:pt idx="24">
                  <c:v>98.654974600000003</c:v>
                </c:pt>
                <c:pt idx="25">
                  <c:v>93.202006420000004</c:v>
                </c:pt>
                <c:pt idx="26">
                  <c:v>99.616745980000005</c:v>
                </c:pt>
                <c:pt idx="27">
                  <c:v>107.5273122</c:v>
                </c:pt>
                <c:pt idx="28">
                  <c:v>97.001265900000007</c:v>
                </c:pt>
                <c:pt idx="29">
                  <c:v>96.586051010000006</c:v>
                </c:pt>
                <c:pt idx="30">
                  <c:v>91.101999719999995</c:v>
                </c:pt>
                <c:pt idx="31">
                  <c:v>133.91084369999999</c:v>
                </c:pt>
                <c:pt idx="32">
                  <c:v>95.128980819999995</c:v>
                </c:pt>
                <c:pt idx="33">
                  <c:v>94.052486970000004</c:v>
                </c:pt>
                <c:pt idx="34">
                  <c:v>100.0584728</c:v>
                </c:pt>
                <c:pt idx="35">
                  <c:v>95.807893789999994</c:v>
                </c:pt>
                <c:pt idx="36">
                  <c:v>98.045708989999994</c:v>
                </c:pt>
                <c:pt idx="37">
                  <c:v>97.068350080000002</c:v>
                </c:pt>
                <c:pt idx="38">
                  <c:v>104.1375456</c:v>
                </c:pt>
                <c:pt idx="39">
                  <c:v>93.016378660000001</c:v>
                </c:pt>
                <c:pt idx="40">
                  <c:v>94.513702330000001</c:v>
                </c:pt>
                <c:pt idx="41">
                  <c:v>99.489339209999997</c:v>
                </c:pt>
                <c:pt idx="42">
                  <c:v>93.375500290000005</c:v>
                </c:pt>
                <c:pt idx="43">
                  <c:v>95.92161935</c:v>
                </c:pt>
                <c:pt idx="44">
                  <c:v>102.602006</c:v>
                </c:pt>
                <c:pt idx="45">
                  <c:v>96.336562259999994</c:v>
                </c:pt>
                <c:pt idx="46">
                  <c:v>90.793897279999996</c:v>
                </c:pt>
                <c:pt idx="47">
                  <c:v>91.678734520000006</c:v>
                </c:pt>
                <c:pt idx="48">
                  <c:v>97.795191930000001</c:v>
                </c:pt>
                <c:pt idx="49">
                  <c:v>95.000578520000005</c:v>
                </c:pt>
                <c:pt idx="50">
                  <c:v>98.940704269999998</c:v>
                </c:pt>
                <c:pt idx="51">
                  <c:v>96.880110270000003</c:v>
                </c:pt>
                <c:pt idx="52">
                  <c:v>101.1806703</c:v>
                </c:pt>
                <c:pt idx="53">
                  <c:v>98.827816970000001</c:v>
                </c:pt>
                <c:pt idx="54">
                  <c:v>95.653169649999995</c:v>
                </c:pt>
                <c:pt idx="55">
                  <c:v>98.077904070000002</c:v>
                </c:pt>
                <c:pt idx="56">
                  <c:v>95.781283700000003</c:v>
                </c:pt>
                <c:pt idx="57">
                  <c:v>94.527041010000005</c:v>
                </c:pt>
                <c:pt idx="58">
                  <c:v>99.337747370000002</c:v>
                </c:pt>
                <c:pt idx="59">
                  <c:v>133.1059492</c:v>
                </c:pt>
                <c:pt idx="60">
                  <c:v>99.092866549999997</c:v>
                </c:pt>
                <c:pt idx="61">
                  <c:v>94.361341440000004</c:v>
                </c:pt>
                <c:pt idx="62">
                  <c:v>94.605665090000002</c:v>
                </c:pt>
                <c:pt idx="63">
                  <c:v>98.811090660000005</c:v>
                </c:pt>
                <c:pt idx="64">
                  <c:v>95.168305050000001</c:v>
                </c:pt>
                <c:pt idx="65">
                  <c:v>95.38332905</c:v>
                </c:pt>
                <c:pt idx="66">
                  <c:v>98.768044720000006</c:v>
                </c:pt>
                <c:pt idx="67">
                  <c:v>95.213443659999996</c:v>
                </c:pt>
                <c:pt idx="68">
                  <c:v>95.469224629999999</c:v>
                </c:pt>
                <c:pt idx="69">
                  <c:v>99.526884659999993</c:v>
                </c:pt>
                <c:pt idx="70">
                  <c:v>97.422330790000004</c:v>
                </c:pt>
                <c:pt idx="71">
                  <c:v>95.103226879999994</c:v>
                </c:pt>
                <c:pt idx="72">
                  <c:v>107.6554146</c:v>
                </c:pt>
                <c:pt idx="73">
                  <c:v>96.774508560000001</c:v>
                </c:pt>
                <c:pt idx="74">
                  <c:v>94.586369070000003</c:v>
                </c:pt>
                <c:pt idx="75">
                  <c:v>95.640652779999996</c:v>
                </c:pt>
                <c:pt idx="76">
                  <c:v>94.868123260000004</c:v>
                </c:pt>
                <c:pt idx="77">
                  <c:v>95.268442449999995</c:v>
                </c:pt>
                <c:pt idx="78">
                  <c:v>101.61825880000001</c:v>
                </c:pt>
                <c:pt idx="79">
                  <c:v>95.247550619999998</c:v>
                </c:pt>
                <c:pt idx="80">
                  <c:v>101.4712632</c:v>
                </c:pt>
                <c:pt idx="81">
                  <c:v>93.493325870000007</c:v>
                </c:pt>
                <c:pt idx="82">
                  <c:v>93.7369652</c:v>
                </c:pt>
                <c:pt idx="83">
                  <c:v>98.372016810000005</c:v>
                </c:pt>
                <c:pt idx="84">
                  <c:v>94.066637810000003</c:v>
                </c:pt>
                <c:pt idx="85">
                  <c:v>95.002998309999995</c:v>
                </c:pt>
                <c:pt idx="86">
                  <c:v>95.060938609999994</c:v>
                </c:pt>
                <c:pt idx="87">
                  <c:v>130.95065439999999</c:v>
                </c:pt>
                <c:pt idx="88">
                  <c:v>94.59131189</c:v>
                </c:pt>
                <c:pt idx="89">
                  <c:v>99.980524349999996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F38-A7BC-9E62BF180AD0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Disk_Media!$D$3:$D$92</c:f>
              <c:numCache>
                <c:formatCode>0.00</c:formatCode>
                <c:ptCount val="90"/>
                <c:pt idx="0">
                  <c:v>99.2761</c:v>
                </c:pt>
                <c:pt idx="1">
                  <c:v>99.282899999999998</c:v>
                </c:pt>
                <c:pt idx="2">
                  <c:v>99.289599999999993</c:v>
                </c:pt>
                <c:pt idx="3">
                  <c:v>99.296300000000002</c:v>
                </c:pt>
                <c:pt idx="4">
                  <c:v>99.303100000000001</c:v>
                </c:pt>
                <c:pt idx="5">
                  <c:v>99.309799999999996</c:v>
                </c:pt>
                <c:pt idx="6">
                  <c:v>99.316500000000005</c:v>
                </c:pt>
                <c:pt idx="7">
                  <c:v>99.323300000000003</c:v>
                </c:pt>
                <c:pt idx="8">
                  <c:v>99.33</c:v>
                </c:pt>
                <c:pt idx="9">
                  <c:v>99.336699999999993</c:v>
                </c:pt>
                <c:pt idx="10">
                  <c:v>99.343500000000006</c:v>
                </c:pt>
                <c:pt idx="11">
                  <c:v>99.350200000000001</c:v>
                </c:pt>
                <c:pt idx="12">
                  <c:v>99.356899999999996</c:v>
                </c:pt>
                <c:pt idx="13">
                  <c:v>99.363699999999994</c:v>
                </c:pt>
                <c:pt idx="14">
                  <c:v>99.370400000000004</c:v>
                </c:pt>
                <c:pt idx="15">
                  <c:v>99.377200000000002</c:v>
                </c:pt>
                <c:pt idx="16">
                  <c:v>99.383899999999997</c:v>
                </c:pt>
                <c:pt idx="17">
                  <c:v>99.390600000000006</c:v>
                </c:pt>
                <c:pt idx="18">
                  <c:v>99.397400000000005</c:v>
                </c:pt>
                <c:pt idx="19">
                  <c:v>99.4041</c:v>
                </c:pt>
                <c:pt idx="20">
                  <c:v>99.410899999999998</c:v>
                </c:pt>
                <c:pt idx="21">
                  <c:v>99.417599999999993</c:v>
                </c:pt>
                <c:pt idx="22">
                  <c:v>99.424300000000002</c:v>
                </c:pt>
                <c:pt idx="23">
                  <c:v>99.431100000000001</c:v>
                </c:pt>
                <c:pt idx="24">
                  <c:v>99.437799999999996</c:v>
                </c:pt>
                <c:pt idx="25">
                  <c:v>99.444599999999994</c:v>
                </c:pt>
                <c:pt idx="26">
                  <c:v>99.451300000000003</c:v>
                </c:pt>
                <c:pt idx="27">
                  <c:v>99.457999999999998</c:v>
                </c:pt>
                <c:pt idx="28">
                  <c:v>99.464799999999997</c:v>
                </c:pt>
                <c:pt idx="29">
                  <c:v>99.471500000000006</c:v>
                </c:pt>
                <c:pt idx="30">
                  <c:v>99.478300000000004</c:v>
                </c:pt>
                <c:pt idx="31">
                  <c:v>99.484999999999999</c:v>
                </c:pt>
                <c:pt idx="32">
                  <c:v>99.491799999999998</c:v>
                </c:pt>
                <c:pt idx="33">
                  <c:v>99.498500000000007</c:v>
                </c:pt>
                <c:pt idx="34">
                  <c:v>99.505300000000005</c:v>
                </c:pt>
                <c:pt idx="35">
                  <c:v>99.512</c:v>
                </c:pt>
                <c:pt idx="36">
                  <c:v>99.518799999999999</c:v>
                </c:pt>
                <c:pt idx="37">
                  <c:v>99.525499999999994</c:v>
                </c:pt>
                <c:pt idx="38">
                  <c:v>99.532300000000006</c:v>
                </c:pt>
                <c:pt idx="39">
                  <c:v>99.539000000000001</c:v>
                </c:pt>
                <c:pt idx="40">
                  <c:v>99.5458</c:v>
                </c:pt>
                <c:pt idx="41">
                  <c:v>99.552499999999995</c:v>
                </c:pt>
                <c:pt idx="42">
                  <c:v>99.559299999999993</c:v>
                </c:pt>
                <c:pt idx="43">
                  <c:v>99.566000000000003</c:v>
                </c:pt>
                <c:pt idx="44">
                  <c:v>99.572800000000001</c:v>
                </c:pt>
                <c:pt idx="45">
                  <c:v>99.579499999999996</c:v>
                </c:pt>
                <c:pt idx="46">
                  <c:v>99.586299999999994</c:v>
                </c:pt>
                <c:pt idx="47">
                  <c:v>99.593000000000004</c:v>
                </c:pt>
                <c:pt idx="48">
                  <c:v>99.599800000000002</c:v>
                </c:pt>
                <c:pt idx="49">
                  <c:v>99.606499999999997</c:v>
                </c:pt>
                <c:pt idx="50">
                  <c:v>99.613299999999995</c:v>
                </c:pt>
                <c:pt idx="51">
                  <c:v>99.62</c:v>
                </c:pt>
                <c:pt idx="52">
                  <c:v>99.626800000000003</c:v>
                </c:pt>
                <c:pt idx="53">
                  <c:v>99.633499999999998</c:v>
                </c:pt>
                <c:pt idx="54">
                  <c:v>99.640299999999996</c:v>
                </c:pt>
                <c:pt idx="55">
                  <c:v>99.647099999999995</c:v>
                </c:pt>
                <c:pt idx="56">
                  <c:v>99.653800000000004</c:v>
                </c:pt>
                <c:pt idx="57">
                  <c:v>99.660600000000002</c:v>
                </c:pt>
                <c:pt idx="58">
                  <c:v>99.667299999999997</c:v>
                </c:pt>
                <c:pt idx="59">
                  <c:v>99.674099999999996</c:v>
                </c:pt>
                <c:pt idx="60">
                  <c:v>99.680800000000005</c:v>
                </c:pt>
                <c:pt idx="61">
                  <c:v>99.687600000000003</c:v>
                </c:pt>
                <c:pt idx="62">
                  <c:v>99.694400000000002</c:v>
                </c:pt>
                <c:pt idx="63">
                  <c:v>99.701099999999997</c:v>
                </c:pt>
                <c:pt idx="64">
                  <c:v>99.707899999999995</c:v>
                </c:pt>
                <c:pt idx="65">
                  <c:v>99.714600000000004</c:v>
                </c:pt>
                <c:pt idx="66">
                  <c:v>99.721400000000003</c:v>
                </c:pt>
                <c:pt idx="67">
                  <c:v>99.728200000000001</c:v>
                </c:pt>
                <c:pt idx="68">
                  <c:v>99.734899999999996</c:v>
                </c:pt>
                <c:pt idx="69">
                  <c:v>99.741699999999994</c:v>
                </c:pt>
                <c:pt idx="70">
                  <c:v>99.748500000000007</c:v>
                </c:pt>
                <c:pt idx="71">
                  <c:v>99.755200000000002</c:v>
                </c:pt>
                <c:pt idx="72">
                  <c:v>99.762</c:v>
                </c:pt>
                <c:pt idx="73">
                  <c:v>99.768799999999999</c:v>
                </c:pt>
                <c:pt idx="74">
                  <c:v>99.775499999999994</c:v>
                </c:pt>
                <c:pt idx="75">
                  <c:v>99.782300000000006</c:v>
                </c:pt>
                <c:pt idx="76">
                  <c:v>99.789100000000005</c:v>
                </c:pt>
                <c:pt idx="77">
                  <c:v>99.7958</c:v>
                </c:pt>
                <c:pt idx="78">
                  <c:v>99.802599999999998</c:v>
                </c:pt>
                <c:pt idx="79">
                  <c:v>99.809399999999997</c:v>
                </c:pt>
                <c:pt idx="80">
                  <c:v>99.816100000000006</c:v>
                </c:pt>
                <c:pt idx="81">
                  <c:v>99.822900000000004</c:v>
                </c:pt>
                <c:pt idx="82">
                  <c:v>99.829700000000003</c:v>
                </c:pt>
                <c:pt idx="83">
                  <c:v>99.836399999999998</c:v>
                </c:pt>
                <c:pt idx="84">
                  <c:v>99.843199999999996</c:v>
                </c:pt>
                <c:pt idx="85">
                  <c:v>99.85</c:v>
                </c:pt>
                <c:pt idx="86">
                  <c:v>99.856700000000004</c:v>
                </c:pt>
                <c:pt idx="87">
                  <c:v>99.863500000000002</c:v>
                </c:pt>
                <c:pt idx="88">
                  <c:v>99.8703</c:v>
                </c:pt>
                <c:pt idx="89">
                  <c:v>99.877099999999999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F38-A7BC-9E62BF180AD0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Disk_Media!$H$3:$H$92</c:f>
              <c:numCache>
                <c:formatCode>0.00</c:formatCode>
                <c:ptCount val="90"/>
                <c:pt idx="0">
                  <c:v>98.632003359999999</c:v>
                </c:pt>
                <c:pt idx="1">
                  <c:v>98.546616740000005</c:v>
                </c:pt>
                <c:pt idx="2">
                  <c:v>101.3755979</c:v>
                </c:pt>
                <c:pt idx="3">
                  <c:v>96.849824850000005</c:v>
                </c:pt>
                <c:pt idx="4">
                  <c:v>96.700599760000003</c:v>
                </c:pt>
                <c:pt idx="5">
                  <c:v>96.917651840000005</c:v>
                </c:pt>
                <c:pt idx="6">
                  <c:v>101.3631833</c:v>
                </c:pt>
                <c:pt idx="7">
                  <c:v>99.691123410000003</c:v>
                </c:pt>
                <c:pt idx="8">
                  <c:v>99.483303329999998</c:v>
                </c:pt>
                <c:pt idx="9">
                  <c:v>117.5791266</c:v>
                </c:pt>
                <c:pt idx="10">
                  <c:v>100.9685557</c:v>
                </c:pt>
                <c:pt idx="11">
                  <c:v>97.954979080000001</c:v>
                </c:pt>
                <c:pt idx="12">
                  <c:v>97.459840170000007</c:v>
                </c:pt>
                <c:pt idx="13">
                  <c:v>99.707509310000006</c:v>
                </c:pt>
                <c:pt idx="14">
                  <c:v>97.312610109999994</c:v>
                </c:pt>
                <c:pt idx="15">
                  <c:v>107.7653523</c:v>
                </c:pt>
                <c:pt idx="16">
                  <c:v>102.40656269999999</c:v>
                </c:pt>
                <c:pt idx="17">
                  <c:v>100.36045609999999</c:v>
                </c:pt>
                <c:pt idx="18">
                  <c:v>97.125734109999996</c:v>
                </c:pt>
                <c:pt idx="19">
                  <c:v>97.851912080000005</c:v>
                </c:pt>
                <c:pt idx="20">
                  <c:v>97.253159420000003</c:v>
                </c:pt>
                <c:pt idx="21">
                  <c:v>100.472392</c:v>
                </c:pt>
                <c:pt idx="22">
                  <c:v>98.298128980000001</c:v>
                </c:pt>
                <c:pt idx="23">
                  <c:v>96.918174739999998</c:v>
                </c:pt>
                <c:pt idx="24">
                  <c:v>97.285358149999993</c:v>
                </c:pt>
                <c:pt idx="25">
                  <c:v>98.326529640000004</c:v>
                </c:pt>
                <c:pt idx="26">
                  <c:v>101.83140969999999</c:v>
                </c:pt>
                <c:pt idx="27">
                  <c:v>96.102965019999999</c:v>
                </c:pt>
                <c:pt idx="28">
                  <c:v>94.55312232</c:v>
                </c:pt>
                <c:pt idx="29">
                  <c:v>101.12192779999999</c:v>
                </c:pt>
                <c:pt idx="30">
                  <c:v>98.729869350000001</c:v>
                </c:pt>
                <c:pt idx="31">
                  <c:v>97.454768599999994</c:v>
                </c:pt>
                <c:pt idx="32">
                  <c:v>101.2216421</c:v>
                </c:pt>
                <c:pt idx="33">
                  <c:v>99.481150630000002</c:v>
                </c:pt>
                <c:pt idx="34">
                  <c:v>100.87706249999999</c:v>
                </c:pt>
                <c:pt idx="35">
                  <c:v>98.682187470000002</c:v>
                </c:pt>
                <c:pt idx="36">
                  <c:v>102.1152383</c:v>
                </c:pt>
                <c:pt idx="37">
                  <c:v>148.39807289999999</c:v>
                </c:pt>
                <c:pt idx="38">
                  <c:v>98.957316930000005</c:v>
                </c:pt>
                <c:pt idx="39">
                  <c:v>101.09628549999999</c:v>
                </c:pt>
                <c:pt idx="40">
                  <c:v>98.312249069999993</c:v>
                </c:pt>
                <c:pt idx="41">
                  <c:v>98.323802619999995</c:v>
                </c:pt>
                <c:pt idx="42">
                  <c:v>100.3588584</c:v>
                </c:pt>
                <c:pt idx="43">
                  <c:v>118.4612273</c:v>
                </c:pt>
                <c:pt idx="44">
                  <c:v>101.35283990000001</c:v>
                </c:pt>
                <c:pt idx="45">
                  <c:v>100.08109949999999</c:v>
                </c:pt>
                <c:pt idx="46">
                  <c:v>97.44250581</c:v>
                </c:pt>
                <c:pt idx="47">
                  <c:v>99.914054440000001</c:v>
                </c:pt>
                <c:pt idx="48">
                  <c:v>99.196128279999996</c:v>
                </c:pt>
                <c:pt idx="49">
                  <c:v>100.4977433</c:v>
                </c:pt>
                <c:pt idx="50">
                  <c:v>97.430954299999996</c:v>
                </c:pt>
                <c:pt idx="51">
                  <c:v>99.655228100000002</c:v>
                </c:pt>
                <c:pt idx="52">
                  <c:v>101.9265011</c:v>
                </c:pt>
                <c:pt idx="53">
                  <c:v>97.115391810000006</c:v>
                </c:pt>
                <c:pt idx="54">
                  <c:v>98.691142060000004</c:v>
                </c:pt>
                <c:pt idx="55">
                  <c:v>100.4629453</c:v>
                </c:pt>
                <c:pt idx="56">
                  <c:v>99.432622319999993</c:v>
                </c:pt>
                <c:pt idx="57">
                  <c:v>97.419035840000006</c:v>
                </c:pt>
                <c:pt idx="58">
                  <c:v>101.4095094</c:v>
                </c:pt>
                <c:pt idx="59">
                  <c:v>98.045198040000002</c:v>
                </c:pt>
                <c:pt idx="60">
                  <c:v>98.342967479999999</c:v>
                </c:pt>
                <c:pt idx="61">
                  <c:v>109.285748</c:v>
                </c:pt>
                <c:pt idx="62">
                  <c:v>100.92769180000001</c:v>
                </c:pt>
                <c:pt idx="63">
                  <c:v>102.0356874</c:v>
                </c:pt>
                <c:pt idx="64">
                  <c:v>108.061691</c:v>
                </c:pt>
                <c:pt idx="65">
                  <c:v>124.8963603</c:v>
                </c:pt>
                <c:pt idx="66">
                  <c:v>100.9680709</c:v>
                </c:pt>
                <c:pt idx="67">
                  <c:v>105.27772659999999</c:v>
                </c:pt>
                <c:pt idx="68">
                  <c:v>100.1331653</c:v>
                </c:pt>
                <c:pt idx="69">
                  <c:v>99.873557919999996</c:v>
                </c:pt>
                <c:pt idx="70">
                  <c:v>99.881459230000004</c:v>
                </c:pt>
                <c:pt idx="71">
                  <c:v>116.9154097</c:v>
                </c:pt>
                <c:pt idx="72">
                  <c:v>100.437211</c:v>
                </c:pt>
                <c:pt idx="73">
                  <c:v>102.2619426</c:v>
                </c:pt>
                <c:pt idx="74">
                  <c:v>101.3422276</c:v>
                </c:pt>
                <c:pt idx="75">
                  <c:v>99.136184240000006</c:v>
                </c:pt>
                <c:pt idx="76">
                  <c:v>102.6528793</c:v>
                </c:pt>
                <c:pt idx="77">
                  <c:v>96.694903839999995</c:v>
                </c:pt>
                <c:pt idx="78">
                  <c:v>97.729251849999997</c:v>
                </c:pt>
                <c:pt idx="79">
                  <c:v>100.3007728</c:v>
                </c:pt>
                <c:pt idx="80">
                  <c:v>99.906845579999995</c:v>
                </c:pt>
                <c:pt idx="81">
                  <c:v>97.901624220000002</c:v>
                </c:pt>
                <c:pt idx="82">
                  <c:v>100.0415474</c:v>
                </c:pt>
                <c:pt idx="83">
                  <c:v>100.1993385</c:v>
                </c:pt>
                <c:pt idx="84">
                  <c:v>99.457269769999996</c:v>
                </c:pt>
                <c:pt idx="85">
                  <c:v>100.80040459999999</c:v>
                </c:pt>
                <c:pt idx="86">
                  <c:v>97.266788390000002</c:v>
                </c:pt>
                <c:pt idx="87">
                  <c:v>98.161945320000001</c:v>
                </c:pt>
                <c:pt idx="88">
                  <c:v>96.040442179999999</c:v>
                </c:pt>
                <c:pt idx="89">
                  <c:v>101.2079701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F38-A7BC-9E62BF18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14640"/>
        <c:axId val="1223708400"/>
      </c:lineChart>
      <c:dateAx>
        <c:axId val="122371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8400"/>
        <c:crosses val="autoZero"/>
        <c:auto val="1"/>
        <c:lblOffset val="100"/>
        <c:baseTimeUnit val="days"/>
      </c:dateAx>
      <c:valAx>
        <c:axId val="122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Disk_Media!$E$3:$E$92</c:f>
              <c:numCache>
                <c:formatCode>0.00</c:formatCode>
                <c:ptCount val="90"/>
                <c:pt idx="0">
                  <c:v>6.530300694076876E-3</c:v>
                </c:pt>
                <c:pt idx="1">
                  <c:v>4.7109827392335518E-2</c:v>
                </c:pt>
                <c:pt idx="2">
                  <c:v>2.3554308061814237E-2</c:v>
                </c:pt>
                <c:pt idx="3">
                  <c:v>-0.26684250628925266</c:v>
                </c:pt>
                <c:pt idx="4">
                  <c:v>-4.4844222306039164E-5</c:v>
                </c:pt>
                <c:pt idx="5">
                  <c:v>4.0970744500746503E-2</c:v>
                </c:pt>
                <c:pt idx="6">
                  <c:v>1.561727602598166E-4</c:v>
                </c:pt>
                <c:pt idx="7">
                  <c:v>2.8352978879516457E-2</c:v>
                </c:pt>
                <c:pt idx="8">
                  <c:v>2.0319229049837068E-4</c:v>
                </c:pt>
                <c:pt idx="9">
                  <c:v>1.3270138945468538E-2</c:v>
                </c:pt>
                <c:pt idx="10">
                  <c:v>2.0592827354049895E-2</c:v>
                </c:pt>
                <c:pt idx="11">
                  <c:v>-8.4413588727392852E-2</c:v>
                </c:pt>
                <c:pt idx="12">
                  <c:v>3.3024201135641404E-2</c:v>
                </c:pt>
                <c:pt idx="13">
                  <c:v>2.7031409179644729E-2</c:v>
                </c:pt>
                <c:pt idx="14">
                  <c:v>6.1998458318102287E-2</c:v>
                </c:pt>
                <c:pt idx="15">
                  <c:v>3.6553537779996795E-3</c:v>
                </c:pt>
                <c:pt idx="16">
                  <c:v>4.4254351364525914E-2</c:v>
                </c:pt>
                <c:pt idx="17">
                  <c:v>2.6318779731846622E-2</c:v>
                </c:pt>
                <c:pt idx="18">
                  <c:v>3.8968344465768355E-3</c:v>
                </c:pt>
                <c:pt idx="19">
                  <c:v>2.510624062968567E-2</c:v>
                </c:pt>
                <c:pt idx="20">
                  <c:v>5.0192196922546811E-2</c:v>
                </c:pt>
                <c:pt idx="21">
                  <c:v>4.9763754403737669E-2</c:v>
                </c:pt>
                <c:pt idx="22">
                  <c:v>-1.3777206368617593E-2</c:v>
                </c:pt>
                <c:pt idx="23">
                  <c:v>3.2491799532392514E-2</c:v>
                </c:pt>
                <c:pt idx="24">
                  <c:v>7.9349815168873704E-3</c:v>
                </c:pt>
                <c:pt idx="25">
                  <c:v>6.6979175875986369E-2</c:v>
                </c:pt>
                <c:pt idx="26">
                  <c:v>-1.6608249784952592E-3</c:v>
                </c:pt>
                <c:pt idx="27">
                  <c:v>-7.5044303023134612E-2</c:v>
                </c:pt>
                <c:pt idx="28">
                  <c:v>2.5396927319893767E-2</c:v>
                </c:pt>
                <c:pt idx="29">
                  <c:v>2.9874386206153687E-2</c:v>
                </c:pt>
                <c:pt idx="30">
                  <c:v>9.1944197775508607E-2</c:v>
                </c:pt>
                <c:pt idx="31">
                  <c:v>-0.25708032858880414</c:v>
                </c:pt>
                <c:pt idx="32">
                  <c:v>4.5862145714093049E-2</c:v>
                </c:pt>
                <c:pt idx="33">
                  <c:v>5.7903976869182867E-2</c:v>
                </c:pt>
                <c:pt idx="34">
                  <c:v>-5.5284953339803386E-3</c:v>
                </c:pt>
                <c:pt idx="35">
                  <c:v>3.8661806073296903E-2</c:v>
                </c:pt>
                <c:pt idx="36">
                  <c:v>1.5024533201654445E-2</c:v>
                </c:pt>
                <c:pt idx="37">
                  <c:v>2.5313605495250548E-2</c:v>
                </c:pt>
                <c:pt idx="38">
                  <c:v>-4.4222720762875263E-2</c:v>
                </c:pt>
                <c:pt idx="39">
                  <c:v>7.012336358354633E-2</c:v>
                </c:pt>
                <c:pt idx="40">
                  <c:v>5.3241990800763909E-2</c:v>
                </c:pt>
                <c:pt idx="41">
                  <c:v>6.34849829152843E-4</c:v>
                </c:pt>
                <c:pt idx="42">
                  <c:v>6.6225077143305416E-2</c:v>
                </c:pt>
                <c:pt idx="43">
                  <c:v>3.7993318656374439E-2</c:v>
                </c:pt>
                <c:pt idx="44">
                  <c:v>-2.9523847711125668E-2</c:v>
                </c:pt>
                <c:pt idx="45">
                  <c:v>3.3662585252395974E-2</c:v>
                </c:pt>
                <c:pt idx="46">
                  <c:v>9.6839137688792459E-2</c:v>
                </c:pt>
                <c:pt idx="47">
                  <c:v>8.6326076831628559E-2</c:v>
                </c:pt>
                <c:pt idx="48">
                  <c:v>1.8452932443669683E-2</c:v>
                </c:pt>
                <c:pt idx="49">
                  <c:v>4.8483088753299854E-2</c:v>
                </c:pt>
                <c:pt idx="50">
                  <c:v>6.7979678835168415E-3</c:v>
                </c:pt>
                <c:pt idx="51">
                  <c:v>2.8281240828112876E-2</c:v>
                </c:pt>
                <c:pt idx="52">
                  <c:v>-1.5357382940761164E-2</c:v>
                </c:pt>
                <c:pt idx="53">
                  <c:v>8.1523912467333873E-3</c:v>
                </c:pt>
                <c:pt idx="54">
                  <c:v>4.1683201556091884E-2</c:v>
                </c:pt>
                <c:pt idx="55">
                  <c:v>1.5999484745106585E-2</c:v>
                </c:pt>
                <c:pt idx="56">
                  <c:v>4.0430824795888602E-2</c:v>
                </c:pt>
                <c:pt idx="57">
                  <c:v>5.4307835463260914E-2</c:v>
                </c:pt>
                <c:pt idx="58">
                  <c:v>3.3174965078734994E-3</c:v>
                </c:pt>
                <c:pt idx="59">
                  <c:v>-0.25116720477885296</c:v>
                </c:pt>
                <c:pt idx="60">
                  <c:v>5.9331561440232492E-3</c:v>
                </c:pt>
                <c:pt idx="61">
                  <c:v>5.6445345930003762E-2</c:v>
                </c:pt>
                <c:pt idx="62">
                  <c:v>5.3788902653546147E-2</c:v>
                </c:pt>
                <c:pt idx="63">
                  <c:v>9.0071806115614404E-3</c:v>
                </c:pt>
                <c:pt idx="64">
                  <c:v>4.7700701905061343E-2</c:v>
                </c:pt>
                <c:pt idx="65">
                  <c:v>4.5409098142606755E-2</c:v>
                </c:pt>
                <c:pt idx="66">
                  <c:v>9.652466875320731E-3</c:v>
                </c:pt>
                <c:pt idx="67">
                  <c:v>4.7417215116405814E-2</c:v>
                </c:pt>
                <c:pt idx="68">
                  <c:v>4.4681156535334027E-2</c:v>
                </c:pt>
                <c:pt idx="69">
                  <c:v>2.1583649556986069E-3</c:v>
                </c:pt>
                <c:pt idx="70">
                  <c:v>2.3877166468273155E-2</c:v>
                </c:pt>
                <c:pt idx="71">
                  <c:v>4.8914987142022075E-2</c:v>
                </c:pt>
                <c:pt idx="72">
                  <c:v>-7.3321110966210523E-2</c:v>
                </c:pt>
                <c:pt idx="73">
                  <c:v>3.0940910830288982E-2</c:v>
                </c:pt>
                <c:pt idx="74">
                  <c:v>5.4861297468345567E-2</c:v>
                </c:pt>
                <c:pt idx="75">
                  <c:v>4.3304255038147284E-2</c:v>
                </c:pt>
                <c:pt idx="76">
                  <c:v>5.1871762304323679E-2</c:v>
                </c:pt>
                <c:pt idx="77">
                  <c:v>4.7522111557309343E-2</c:v>
                </c:pt>
                <c:pt idx="78">
                  <c:v>-1.7867446475081782E-2</c:v>
                </c:pt>
                <c:pt idx="79">
                  <c:v>4.7894663435493166E-2</c:v>
                </c:pt>
                <c:pt idx="80">
                  <c:v>-1.6311644773137995E-2</c:v>
                </c:pt>
                <c:pt idx="81">
                  <c:v>6.770081255640753E-2</c:v>
                </c:pt>
                <c:pt idx="82">
                  <c:v>6.4998208412234817E-2</c:v>
                </c:pt>
                <c:pt idx="83">
                  <c:v>1.4886176348588702E-2</c:v>
                </c:pt>
                <c:pt idx="84">
                  <c:v>6.140925544365422E-2</c:v>
                </c:pt>
                <c:pt idx="85">
                  <c:v>5.1019460187813934E-2</c:v>
                </c:pt>
                <c:pt idx="86">
                  <c:v>5.0449337657765526E-2</c:v>
                </c:pt>
                <c:pt idx="87">
                  <c:v>-0.23739594538444697</c:v>
                </c:pt>
                <c:pt idx="88">
                  <c:v>5.5808382445725273E-2</c:v>
                </c:pt>
                <c:pt idx="89">
                  <c:v>-1.0344449648807767E-3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321-8D82-270E0FF30A1B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Disk_Media!$I$3:$I$92</c:f>
              <c:numCache>
                <c:formatCode>0.00</c:formatCode>
                <c:ptCount val="90"/>
                <c:pt idx="0">
                  <c:v>0</c:v>
                </c:pt>
                <c:pt idx="1">
                  <c:v>3.9344447480080147E-2</c:v>
                </c:pt>
                <c:pt idx="2">
                  <c:v>4.5058394463138314E-2</c:v>
                </c:pt>
                <c:pt idx="3">
                  <c:v>-0.28490613594513731</c:v>
                </c:pt>
                <c:pt idx="4">
                  <c:v>-2.6251312428240029E-2</c:v>
                </c:pt>
                <c:pt idx="5">
                  <c:v>1.5896116910405152E-2</c:v>
                </c:pt>
                <c:pt idx="6">
                  <c:v>2.0767077657032625E-2</c:v>
                </c:pt>
                <c:pt idx="7">
                  <c:v>3.2161272596852884E-2</c:v>
                </c:pt>
                <c:pt idx="8">
                  <c:v>1.746879797341859E-3</c:v>
                </c:pt>
                <c:pt idx="9">
                  <c:v>0.19934946446850799</c:v>
                </c:pt>
                <c:pt idx="10">
                  <c:v>3.7287630652411682E-2</c:v>
                </c:pt>
                <c:pt idx="11">
                  <c:v>-9.7271593191151001E-2</c:v>
                </c:pt>
                <c:pt idx="12">
                  <c:v>1.330026937657631E-2</c:v>
                </c:pt>
                <c:pt idx="13">
                  <c:v>3.0585050601395259E-2</c:v>
                </c:pt>
                <c:pt idx="14">
                  <c:v>4.0006298774389194E-2</c:v>
                </c:pt>
                <c:pt idx="15">
                  <c:v>8.8371103106822016E-2</c:v>
                </c:pt>
                <c:pt idx="16">
                  <c:v>7.601431124919783E-2</c:v>
                </c:pt>
                <c:pt idx="17">
                  <c:v>3.6333625492587319E-2</c:v>
                </c:pt>
                <c:pt idx="18">
                  <c:v>-1.9046604676491514E-2</c:v>
                </c:pt>
                <c:pt idx="19">
                  <c:v>9.0992799165761952E-3</c:v>
                </c:pt>
                <c:pt idx="20">
                  <c:v>2.7397490103685647E-2</c:v>
                </c:pt>
                <c:pt idx="21">
                  <c:v>6.0901444410688489E-2</c:v>
                </c:pt>
                <c:pt idx="22">
                  <c:v>-2.4948072338517351E-2</c:v>
                </c:pt>
                <c:pt idx="23">
                  <c:v>6.3976024070684593E-3</c:v>
                </c:pt>
                <c:pt idx="24">
                  <c:v>-1.3882892936247428E-2</c:v>
                </c:pt>
                <c:pt idx="25">
                  <c:v>5.4982971041494022E-2</c:v>
                </c:pt>
                <c:pt idx="26">
                  <c:v>2.223184162675447E-2</c:v>
                </c:pt>
                <c:pt idx="27">
                  <c:v>-0.10624600342237513</c:v>
                </c:pt>
                <c:pt idx="28">
                  <c:v>-2.5238264235889801E-2</c:v>
                </c:pt>
                <c:pt idx="29">
                  <c:v>4.6962027565764834E-2</c:v>
                </c:pt>
                <c:pt idx="30">
                  <c:v>8.3728893475929142E-2</c:v>
                </c:pt>
                <c:pt idx="31">
                  <c:v>-0.27224139653449136</c:v>
                </c:pt>
                <c:pt idx="32">
                  <c:v>6.4046321399451753E-2</c:v>
                </c:pt>
                <c:pt idx="33">
                  <c:v>5.7719512103189603E-2</c:v>
                </c:pt>
                <c:pt idx="34">
                  <c:v>8.1811132739974188E-3</c:v>
                </c:pt>
                <c:pt idx="35">
                  <c:v>3.0000593545038499E-2</c:v>
                </c:pt>
                <c:pt idx="36">
                  <c:v>4.1506449919343963E-2</c:v>
                </c:pt>
                <c:pt idx="37">
                  <c:v>0.52879978672446792</c:v>
                </c:pt>
                <c:pt idx="38">
                  <c:v>-4.974410180452718E-2</c:v>
                </c:pt>
                <c:pt idx="39">
                  <c:v>8.686542043884804E-2</c:v>
                </c:pt>
                <c:pt idx="40">
                  <c:v>4.0190434258274517E-2</c:v>
                </c:pt>
                <c:pt idx="41">
                  <c:v>-1.1715190785816881E-2</c:v>
                </c:pt>
                <c:pt idx="42">
                  <c:v>7.4787905695942777E-2</c:v>
                </c:pt>
                <c:pt idx="43">
                  <c:v>0.23497943532163695</c:v>
                </c:pt>
                <c:pt idx="44">
                  <c:v>-1.2174870148250283E-2</c:v>
                </c:pt>
                <c:pt idx="45">
                  <c:v>3.8869325956369244E-2</c:v>
                </c:pt>
                <c:pt idx="46">
                  <c:v>7.3227482564123328E-2</c:v>
                </c:pt>
                <c:pt idx="47">
                  <c:v>8.9828027874920474E-2</c:v>
                </c:pt>
                <c:pt idx="48">
                  <c:v>1.4325206815921579E-2</c:v>
                </c:pt>
                <c:pt idx="49">
                  <c:v>5.7864540044276679E-2</c:v>
                </c:pt>
                <c:pt idx="50">
                  <c:v>-1.5259139109016587E-2</c:v>
                </c:pt>
                <c:pt idx="51">
                  <c:v>2.8644866549654879E-2</c:v>
                </c:pt>
                <c:pt idx="52">
                  <c:v>7.371277515642166E-3</c:v>
                </c:pt>
                <c:pt idx="53">
                  <c:v>-1.7327359973152254E-2</c:v>
                </c:pt>
                <c:pt idx="54">
                  <c:v>3.1760290026102748E-2</c:v>
                </c:pt>
                <c:pt idx="55">
                  <c:v>2.4317824209393289E-2</c:v>
                </c:pt>
                <c:pt idx="56">
                  <c:v>3.8121629601838278E-2</c:v>
                </c:pt>
                <c:pt idx="57">
                  <c:v>3.0594365369948032E-2</c:v>
                </c:pt>
                <c:pt idx="58">
                  <c:v>2.085573797323367E-2</c:v>
                </c:pt>
                <c:pt idx="59">
                  <c:v>-0.26340483930826436</c:v>
                </c:pt>
                <c:pt idx="60">
                  <c:v>-7.5676392873508802E-3</c:v>
                </c:pt>
                <c:pt idx="61">
                  <c:v>0.15816229752827043</c:v>
                </c:pt>
                <c:pt idx="62">
                  <c:v>6.6825033194214636E-2</c:v>
                </c:pt>
                <c:pt idx="63">
                  <c:v>3.2633955545491755E-2</c:v>
                </c:pt>
                <c:pt idx="64">
                  <c:v>0.13547983168583283</c:v>
                </c:pt>
                <c:pt idx="65">
                  <c:v>0.30941498419004904</c:v>
                </c:pt>
                <c:pt idx="66">
                  <c:v>2.2274675845177495E-2</c:v>
                </c:pt>
                <c:pt idx="67">
                  <c:v>0.10570233102731576</c:v>
                </c:pt>
                <c:pt idx="68">
                  <c:v>4.8852818152399842E-2</c:v>
                </c:pt>
                <c:pt idx="69">
                  <c:v>3.4832122112964255E-3</c:v>
                </c:pt>
                <c:pt idx="70">
                  <c:v>2.5241938065522242E-2</c:v>
                </c:pt>
                <c:pt idx="71">
                  <c:v>0.22935271005601451</c:v>
                </c:pt>
                <c:pt idx="72">
                  <c:v>-6.7049145895909212E-2</c:v>
                </c:pt>
                <c:pt idx="73">
                  <c:v>5.6703300503952427E-2</c:v>
                </c:pt>
                <c:pt idx="74">
                  <c:v>7.1425286713355365E-2</c:v>
                </c:pt>
                <c:pt idx="75">
                  <c:v>3.6548594749146061E-2</c:v>
                </c:pt>
                <c:pt idx="76">
                  <c:v>8.205871237343576E-2</c:v>
                </c:pt>
                <c:pt idx="77">
                  <c:v>1.4973073489142575E-2</c:v>
                </c:pt>
                <c:pt idx="78">
                  <c:v>-3.8270749724753299E-2</c:v>
                </c:pt>
                <c:pt idx="79">
                  <c:v>5.305356565189126E-2</c:v>
                </c:pt>
                <c:pt idx="80">
                  <c:v>-1.5417346455188314E-2</c:v>
                </c:pt>
                <c:pt idx="81">
                  <c:v>4.715094162047051E-2</c:v>
                </c:pt>
                <c:pt idx="82">
                  <c:v>6.7258228240570331E-2</c:v>
                </c:pt>
                <c:pt idx="83">
                  <c:v>1.8575624951650219E-2</c:v>
                </c:pt>
                <c:pt idx="84">
                  <c:v>5.7306523178687778E-2</c:v>
                </c:pt>
                <c:pt idx="85">
                  <c:v>6.1023403399151077E-2</c:v>
                </c:pt>
                <c:pt idx="86">
                  <c:v>2.3204586576299202E-2</c:v>
                </c:pt>
                <c:pt idx="87">
                  <c:v>-0.25038980698671476</c:v>
                </c:pt>
                <c:pt idx="88">
                  <c:v>1.5319908996348304E-2</c:v>
                </c:pt>
                <c:pt idx="89">
                  <c:v>1.2276848496044131E-2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321-8D82-270E0FF3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6256"/>
        <c:axId val="626958736"/>
      </c:lineChart>
      <c:dateAx>
        <c:axId val="62694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58736"/>
        <c:crosses val="autoZero"/>
        <c:auto val="1"/>
        <c:lblOffset val="100"/>
        <c:baseTimeUnit val="days"/>
      </c:dateAx>
      <c:valAx>
        <c:axId val="626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.xml"/><Relationship Id="rId2" Type="http://schemas.openxmlformats.org/officeDocument/2006/relationships/image" Target="../media/image1.png"/><Relationship Id="rId1" Type="http://schemas.openxmlformats.org/officeDocument/2006/relationships/customXml" Target="../ink/ink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7" Type="http://schemas.openxmlformats.org/officeDocument/2006/relationships/image" Target="../media/image1.png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6" Type="http://schemas.openxmlformats.org/officeDocument/2006/relationships/customXml" Target="../ink/ink12.xml"/><Relationship Id="rId5" Type="http://schemas.openxmlformats.org/officeDocument/2006/relationships/customXml" Target="../ink/ink11.xml"/><Relationship Id="rId4" Type="http://schemas.openxmlformats.org/officeDocument/2006/relationships/customXml" Target="../ink/ink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4.xml"/><Relationship Id="rId7" Type="http://schemas.openxmlformats.org/officeDocument/2006/relationships/customXml" Target="../ink/ink16.xml"/><Relationship Id="rId2" Type="http://schemas.openxmlformats.org/officeDocument/2006/relationships/image" Target="../media/image1.png"/><Relationship Id="rId1" Type="http://schemas.openxmlformats.org/officeDocument/2006/relationships/customXml" Target="../ink/ink13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ustomXml" Target="../ink/ink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customXml" Target="../ink/ink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27.xml"/><Relationship Id="rId13" Type="http://schemas.openxmlformats.org/officeDocument/2006/relationships/image" Target="../media/image1.png"/><Relationship Id="rId18" Type="http://schemas.openxmlformats.org/officeDocument/2006/relationships/customXml" Target="../ink/ink34.xml"/><Relationship Id="rId3" Type="http://schemas.openxmlformats.org/officeDocument/2006/relationships/customXml" Target="../ink/ink22.xml"/><Relationship Id="rId21" Type="http://schemas.openxmlformats.org/officeDocument/2006/relationships/customXml" Target="../ink/ink36.xml"/><Relationship Id="rId7" Type="http://schemas.openxmlformats.org/officeDocument/2006/relationships/customXml" Target="../ink/ink26.xml"/><Relationship Id="rId12" Type="http://schemas.openxmlformats.org/officeDocument/2006/relationships/customXml" Target="../ink/ink31.xml"/><Relationship Id="rId17" Type="http://schemas.openxmlformats.org/officeDocument/2006/relationships/chart" Target="../charts/chart8.xml"/><Relationship Id="rId25" Type="http://schemas.openxmlformats.org/officeDocument/2006/relationships/customXml" Target="../ink/ink39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openxmlformats.org/officeDocument/2006/relationships/customXml" Target="../ink/ink35.xml"/><Relationship Id="rId1" Type="http://schemas.openxmlformats.org/officeDocument/2006/relationships/customXml" Target="../ink/ink21.xml"/><Relationship Id="rId6" Type="http://schemas.openxmlformats.org/officeDocument/2006/relationships/customXml" Target="../ink/ink25.xml"/><Relationship Id="rId11" Type="http://schemas.openxmlformats.org/officeDocument/2006/relationships/customXml" Target="../ink/ink30.xml"/><Relationship Id="rId24" Type="http://schemas.openxmlformats.org/officeDocument/2006/relationships/customXml" Target="../ink/ink38.xml"/><Relationship Id="rId5" Type="http://schemas.openxmlformats.org/officeDocument/2006/relationships/customXml" Target="../ink/ink24.xml"/><Relationship Id="rId15" Type="http://schemas.openxmlformats.org/officeDocument/2006/relationships/customXml" Target="../ink/ink33.xml"/><Relationship Id="rId23" Type="http://schemas.openxmlformats.org/officeDocument/2006/relationships/image" Target="../media/image1.png"/><Relationship Id="rId10" Type="http://schemas.openxmlformats.org/officeDocument/2006/relationships/customXml" Target="../ink/ink29.xml"/><Relationship Id="rId19" Type="http://schemas.openxmlformats.org/officeDocument/2006/relationships/image" Target="../media/image1.png"/><Relationship Id="rId4" Type="http://schemas.openxmlformats.org/officeDocument/2006/relationships/customXml" Target="../ink/ink23.xml"/><Relationship Id="rId9" Type="http://schemas.openxmlformats.org/officeDocument/2006/relationships/customXml" Target="../ink/ink28.xml"/><Relationship Id="rId14" Type="http://schemas.openxmlformats.org/officeDocument/2006/relationships/customXml" Target="../ink/ink32.xml"/><Relationship Id="rId22" Type="http://schemas.openxmlformats.org/officeDocument/2006/relationships/customXml" Target="../ink/ink3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46.xml"/><Relationship Id="rId13" Type="http://schemas.openxmlformats.org/officeDocument/2006/relationships/image" Target="../media/image1.png"/><Relationship Id="rId18" Type="http://schemas.openxmlformats.org/officeDocument/2006/relationships/customXml" Target="../ink/ink54.xml"/><Relationship Id="rId26" Type="http://schemas.openxmlformats.org/officeDocument/2006/relationships/customXml" Target="../ink/ink60.xml"/><Relationship Id="rId3" Type="http://schemas.openxmlformats.org/officeDocument/2006/relationships/customXml" Target="../ink/ink41.xml"/><Relationship Id="rId21" Type="http://schemas.openxmlformats.org/officeDocument/2006/relationships/image" Target="../media/image1.png"/><Relationship Id="rId7" Type="http://schemas.openxmlformats.org/officeDocument/2006/relationships/customXml" Target="../ink/ink45.xml"/><Relationship Id="rId12" Type="http://schemas.openxmlformats.org/officeDocument/2006/relationships/customXml" Target="../ink/ink50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2" Type="http://schemas.openxmlformats.org/officeDocument/2006/relationships/image" Target="../media/image1.png"/><Relationship Id="rId16" Type="http://schemas.openxmlformats.org/officeDocument/2006/relationships/customXml" Target="../ink/ink53.xml"/><Relationship Id="rId20" Type="http://schemas.openxmlformats.org/officeDocument/2006/relationships/customXml" Target="../ink/ink56.xml"/><Relationship Id="rId29" Type="http://schemas.openxmlformats.org/officeDocument/2006/relationships/customXml" Target="../ink/ink63.xml"/><Relationship Id="rId1" Type="http://schemas.openxmlformats.org/officeDocument/2006/relationships/customXml" Target="../ink/ink40.xml"/><Relationship Id="rId6" Type="http://schemas.openxmlformats.org/officeDocument/2006/relationships/customXml" Target="../ink/ink44.xml"/><Relationship Id="rId11" Type="http://schemas.openxmlformats.org/officeDocument/2006/relationships/customXml" Target="../ink/ink49.xml"/><Relationship Id="rId24" Type="http://schemas.openxmlformats.org/officeDocument/2006/relationships/customXml" Target="../ink/ink59.xml"/><Relationship Id="rId5" Type="http://schemas.openxmlformats.org/officeDocument/2006/relationships/customXml" Target="../ink/ink43.xml"/><Relationship Id="rId15" Type="http://schemas.openxmlformats.org/officeDocument/2006/relationships/customXml" Target="../ink/ink52.xml"/><Relationship Id="rId23" Type="http://schemas.openxmlformats.org/officeDocument/2006/relationships/customXml" Target="../ink/ink58.xml"/><Relationship Id="rId28" Type="http://schemas.openxmlformats.org/officeDocument/2006/relationships/customXml" Target="../ink/ink62.xml"/><Relationship Id="rId10" Type="http://schemas.openxmlformats.org/officeDocument/2006/relationships/customXml" Target="../ink/ink48.xml"/><Relationship Id="rId19" Type="http://schemas.openxmlformats.org/officeDocument/2006/relationships/customXml" Target="../ink/ink55.xml"/><Relationship Id="rId4" Type="http://schemas.openxmlformats.org/officeDocument/2006/relationships/customXml" Target="../ink/ink42.xml"/><Relationship Id="rId9" Type="http://schemas.openxmlformats.org/officeDocument/2006/relationships/customXml" Target="../ink/ink47.xml"/><Relationship Id="rId14" Type="http://schemas.openxmlformats.org/officeDocument/2006/relationships/customXml" Target="../ink/ink51.xml"/><Relationship Id="rId22" Type="http://schemas.openxmlformats.org/officeDocument/2006/relationships/customXml" Target="../ink/ink57.xml"/><Relationship Id="rId27" Type="http://schemas.openxmlformats.org/officeDocument/2006/relationships/customXml" Target="../ink/ink61.xml"/><Relationship Id="rId30" Type="http://schemas.openxmlformats.org/officeDocument/2006/relationships/customXml" Target="../ink/ink64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79.xml"/><Relationship Id="rId26" Type="http://schemas.openxmlformats.org/officeDocument/2006/relationships/customXml" Target="../ink/ink85.xml"/><Relationship Id="rId21" Type="http://schemas.openxmlformats.org/officeDocument/2006/relationships/image" Target="../media/image1.png"/><Relationship Id="rId34" Type="http://schemas.openxmlformats.org/officeDocument/2006/relationships/customXml" Target="../ink/ink92.xml"/><Relationship Id="rId7" Type="http://schemas.openxmlformats.org/officeDocument/2006/relationships/customXml" Target="../ink/ink70.xml"/><Relationship Id="rId12" Type="http://schemas.openxmlformats.org/officeDocument/2006/relationships/customXml" Target="../ink/ink75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33" Type="http://schemas.openxmlformats.org/officeDocument/2006/relationships/customXml" Target="../ink/ink91.xml"/><Relationship Id="rId2" Type="http://schemas.openxmlformats.org/officeDocument/2006/relationships/image" Target="../media/image1.png"/><Relationship Id="rId16" Type="http://schemas.openxmlformats.org/officeDocument/2006/relationships/customXml" Target="../ink/ink78.xml"/><Relationship Id="rId20" Type="http://schemas.openxmlformats.org/officeDocument/2006/relationships/customXml" Target="../ink/ink81.xml"/><Relationship Id="rId29" Type="http://schemas.openxmlformats.org/officeDocument/2006/relationships/customXml" Target="../ink/ink88.xml"/><Relationship Id="rId1" Type="http://schemas.openxmlformats.org/officeDocument/2006/relationships/customXml" Target="../ink/ink65.xml"/><Relationship Id="rId6" Type="http://schemas.openxmlformats.org/officeDocument/2006/relationships/customXml" Target="../ink/ink69.xml"/><Relationship Id="rId11" Type="http://schemas.openxmlformats.org/officeDocument/2006/relationships/customXml" Target="../ink/ink74.xml"/><Relationship Id="rId24" Type="http://schemas.openxmlformats.org/officeDocument/2006/relationships/customXml" Target="../ink/ink84.xml"/><Relationship Id="rId32" Type="http://schemas.openxmlformats.org/officeDocument/2006/relationships/image" Target="../media/image1.png"/><Relationship Id="rId37" Type="http://schemas.openxmlformats.org/officeDocument/2006/relationships/customXml" Target="../ink/ink95.xml"/><Relationship Id="rId5" Type="http://schemas.openxmlformats.org/officeDocument/2006/relationships/customXml" Target="../ink/ink68.xml"/><Relationship Id="rId15" Type="http://schemas.openxmlformats.org/officeDocument/2006/relationships/customXml" Target="../ink/ink77.xml"/><Relationship Id="rId23" Type="http://schemas.openxmlformats.org/officeDocument/2006/relationships/customXml" Target="../ink/ink83.xml"/><Relationship Id="rId28" Type="http://schemas.openxmlformats.org/officeDocument/2006/relationships/customXml" Target="../ink/ink87.xml"/><Relationship Id="rId36" Type="http://schemas.openxmlformats.org/officeDocument/2006/relationships/customXml" Target="../ink/ink94.xml"/><Relationship Id="rId10" Type="http://schemas.openxmlformats.org/officeDocument/2006/relationships/customXml" Target="../ink/ink73.xml"/><Relationship Id="rId19" Type="http://schemas.openxmlformats.org/officeDocument/2006/relationships/customXml" Target="../ink/ink80.xml"/><Relationship Id="rId31" Type="http://schemas.openxmlformats.org/officeDocument/2006/relationships/customXml" Target="../ink/ink90.xml"/><Relationship Id="rId4" Type="http://schemas.openxmlformats.org/officeDocument/2006/relationships/customXml" Target="../ink/ink67.xml"/><Relationship Id="rId9" Type="http://schemas.openxmlformats.org/officeDocument/2006/relationships/customXml" Target="../ink/ink72.xml"/><Relationship Id="rId14" Type="http://schemas.openxmlformats.org/officeDocument/2006/relationships/customXml" Target="../ink/ink76.xml"/><Relationship Id="rId22" Type="http://schemas.openxmlformats.org/officeDocument/2006/relationships/customXml" Target="../ink/ink82.xml"/><Relationship Id="rId27" Type="http://schemas.openxmlformats.org/officeDocument/2006/relationships/customXml" Target="../ink/ink86.xml"/><Relationship Id="rId30" Type="http://schemas.openxmlformats.org/officeDocument/2006/relationships/customXml" Target="../ink/ink89.xml"/><Relationship Id="rId35" Type="http://schemas.openxmlformats.org/officeDocument/2006/relationships/customXml" Target="../ink/ink93.xml"/><Relationship Id="rId8" Type="http://schemas.openxmlformats.org/officeDocument/2006/relationships/customXml" Target="../ink/ink71.xml"/><Relationship Id="rId3" Type="http://schemas.openxmlformats.org/officeDocument/2006/relationships/customXml" Target="../ink/ink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44450</xdr:colOff>
      <xdr:row>0</xdr:row>
      <xdr:rowOff>31751</xdr:rowOff>
    </xdr:from>
    <xdr:to>
      <xdr:col>20</xdr:col>
      <xdr:colOff>603250</xdr:colOff>
      <xdr:row>17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1ACBF-0B4D-4D97-AFD8-5507A418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25400</xdr:colOff>
      <xdr:row>18</xdr:row>
      <xdr:rowOff>25400</xdr:rowOff>
    </xdr:from>
    <xdr:to>
      <xdr:col>21</xdr:col>
      <xdr:colOff>6350</xdr:colOff>
      <xdr:row>42</xdr:row>
      <xdr:rowOff>74839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943A42F-64B8-424C-BDC1-3BF747C1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6118827-606B-4725-BB11-D3D2F529E4CD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8B52FF74-E156-43AB-8130-CED4197DBF4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BC86805-73E8-43D1-A4C0-BABA035AB19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907BF36-8428-4255-868C-855BFC23DE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404655</xdr:colOff>
      <xdr:row>3</xdr:row>
      <xdr:rowOff>33060</xdr:rowOff>
    </xdr:from>
    <xdr:to>
      <xdr:col>25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CBA2513C-D231-4DB1-B0C3-63694013057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609202</xdr:colOff>
      <xdr:row>0</xdr:row>
      <xdr:rowOff>0</xdr:rowOff>
    </xdr:from>
    <xdr:to>
      <xdr:col>23</xdr:col>
      <xdr:colOff>587375</xdr:colOff>
      <xdr:row>20</xdr:row>
      <xdr:rowOff>150811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24D9A0-BA15-4F63-910D-EA231E03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19841</xdr:colOff>
      <xdr:row>21</xdr:row>
      <xdr:rowOff>174625</xdr:rowOff>
    </xdr:from>
    <xdr:to>
      <xdr:col>23</xdr:col>
      <xdr:colOff>587375</xdr:colOff>
      <xdr:row>44</xdr:row>
      <xdr:rowOff>43656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B48451B-1552-4D4F-856C-9FBDA060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688E5A8-F160-469F-9BE9-B7DD3462D00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0</xdr:colOff>
      <xdr:row>0</xdr:row>
      <xdr:rowOff>17462</xdr:rowOff>
    </xdr:from>
    <xdr:to>
      <xdr:col>25</xdr:col>
      <xdr:colOff>7470</xdr:colOff>
      <xdr:row>17</xdr:row>
      <xdr:rowOff>164354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A3C66E-3184-4FB2-B63F-4E9C513B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610874</xdr:colOff>
      <xdr:row>19</xdr:row>
      <xdr:rowOff>14942</xdr:rowOff>
    </xdr:from>
    <xdr:to>
      <xdr:col>24</xdr:col>
      <xdr:colOff>605117</xdr:colOff>
      <xdr:row>37</xdr:row>
      <xdr:rowOff>49181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0515D4-E6AF-41F3-B0C3-A82DF76C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C844F554-8E70-4975-9208-C7AF06ED9414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2A9E943-10CD-4751-AF66-108A5D810E6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867BF7A-A148-4A18-A3A7-DE56AD62BA0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0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4A0CE32-295F-4F8E-813A-7BE2BC2524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CE925CD-BA32-4154-B4F2-9CDAE6C5FE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3214016-B965-4737-B03A-86A7E32F7F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16480</xdr:colOff>
      <xdr:row>0</xdr:row>
      <xdr:rowOff>4621</xdr:rowOff>
    </xdr:from>
    <xdr:to>
      <xdr:col>21</xdr:col>
      <xdr:colOff>612587</xdr:colOff>
      <xdr:row>19</xdr:row>
      <xdr:rowOff>7471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D52FD4-60FB-4DB1-BDC2-7189A608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596712</xdr:colOff>
      <xdr:row>19</xdr:row>
      <xdr:rowOff>186017</xdr:rowOff>
    </xdr:from>
    <xdr:to>
      <xdr:col>21</xdr:col>
      <xdr:colOff>597647</xdr:colOff>
      <xdr:row>42</xdr:row>
      <xdr:rowOff>179295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20C6BF-2D5B-49A2-8D03-5F23C35F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0F98BA9-DAEE-4430-8253-E51E7A687D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C122B1F-D06B-446A-8DDE-D339089254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A49A675-F019-42A4-B110-F176EE7E20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5325FC1-0891-4BFE-B4EC-6D657EE5F4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80FF44F-2393-431E-A50E-ECBEE1CCF77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95B4745-27A9-4A37-9FCF-E785EB6ACE1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732918A-1A8C-45CB-BCE4-DE4E0F4805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12D661-0945-4F8A-BAB5-81F1B51AE6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41726F1-7C29-48BA-BC4B-5DD87FD05DD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BF562E4-39B1-4CE0-AB00-8A62451CC9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6BEF835-382C-4978-A328-D1654AB751D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0C9CA42-5226-4804-96F7-220A8D56B5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A86A14B-94D3-4B33-863B-893C34F6A1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C72651A-F678-45F7-A615-4BBA69B26AD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C5B8791B-A566-406A-9636-32226614A54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74491B3-C81B-4FDF-8886-A738B964CFE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DD465BC-B699-4F77-95B5-96BDD9FBA6D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CDEC38E-3D40-4F82-A1E7-EA1C3A2D28CA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292204A-919F-4F90-B4B0-7B366A492B58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E311A4A-A770-427F-A748-CBE88CDFC9B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2C4BAD87-BBEC-4C75-8D02-CAD61CE095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3A85BAB-0DE0-4BC2-B233-9BEBA7C62F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E1DC8FE-C3BC-4E38-84AF-0D1615B16C9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1EAB5D4-304D-49E9-A334-07424C4125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C82F57A-0BEE-4115-A28F-E308F40547E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7E93771-49EC-466C-B0E4-4703C478697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29B8592-7BCB-4A1B-83ED-2EE72CC659F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C23E146-F3C7-4FF0-9310-E461FD384D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1AC31B8-9625-4445-97E6-3D87C78F10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51A43B81-3C86-4F0B-9B94-6CDBF781F97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693D9EB-EF41-487B-B773-F4485CC2B94D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F4D201E-AC96-450A-B766-9E0753DFC772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579E0F0-281D-45F6-B191-1DC76C017B8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1A64E0B0-D358-4059-9A82-6BF38E4B078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BF1EDC1F-4211-4F7C-AA39-9EF688602D4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FAB3CF84-92EE-470D-887C-A7837B56DD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28C1D2E-D3AF-430E-9779-3701E590EB02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1462065D-43FB-4BE8-A7F5-02B7A7DCBBD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64A6E04-50DD-4C79-8125-F7872E26BEB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E03129B-CB0A-4C97-A023-BEF159E8B9C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7FF0EBAE-0860-4543-9EF7-79A4B85695F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3BA29833-5050-488B-B541-A87881BED22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8:54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8:54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9:06.6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3:34:56.8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37:1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37:1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37:1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8:54.4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8:54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opLeftCell="A71" zoomScaleNormal="100"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3.7265625" customWidth="1"/>
    <col min="4" max="4" width="11.81640625" bestFit="1" customWidth="1"/>
    <col min="5" max="5" width="7.81640625" bestFit="1" customWidth="1"/>
    <col min="6" max="6" width="7.453125" bestFit="1" customWidth="1"/>
    <col min="7" max="7" width="5.7265625" customWidth="1"/>
    <col min="8" max="8" width="11.81640625" bestFit="1" customWidth="1"/>
    <col min="9" max="9" width="6.1796875" bestFit="1" customWidth="1"/>
    <col min="10" max="10" width="6.453125" bestFit="1" customWidth="1"/>
  </cols>
  <sheetData>
    <row r="1" spans="1:10" ht="56" thickBot="1" x14ac:dyDescent="0.5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4.2134071029999998</v>
      </c>
      <c r="C3" s="5"/>
      <c r="D3" s="5">
        <v>3.5156999999999998</v>
      </c>
      <c r="E3" s="5">
        <f>(D3-B3)/B3</f>
        <v>-0.16559214097855002</v>
      </c>
      <c r="F3" s="5">
        <f>ABS((B3-D3)/B3)</f>
        <v>0.16559214097855002</v>
      </c>
      <c r="G3" s="5"/>
      <c r="H3" s="5">
        <v>4.2134071029999998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4.1178055169999999</v>
      </c>
      <c r="C4" s="5"/>
      <c r="D4" s="5">
        <v>3.5087999999999999</v>
      </c>
      <c r="E4" s="5">
        <f t="shared" ref="E4:E67" si="0">(D4-B4)/B4</f>
        <v>-0.14789564841898772</v>
      </c>
      <c r="F4" s="5">
        <f t="shared" ref="F4:F67" si="1">ABS((B4-D4)/B4)</f>
        <v>0.14789564841898772</v>
      </c>
      <c r="G4" s="5"/>
      <c r="H4" s="5">
        <v>4.1412742260000002</v>
      </c>
      <c r="I4" s="5">
        <f t="shared" ref="I4:I67" si="2">(H4-B4)/B4</f>
        <v>5.6993242888989772E-3</v>
      </c>
      <c r="J4" s="6">
        <f t="shared" ref="J4:J67" si="3">ABS((B4-H4)/B4)</f>
        <v>5.6993242888989772E-3</v>
      </c>
    </row>
    <row r="5" spans="1:10" x14ac:dyDescent="0.35">
      <c r="A5" s="4">
        <v>44168</v>
      </c>
      <c r="B5" s="5">
        <v>4.1897033600000002</v>
      </c>
      <c r="C5" s="5"/>
      <c r="D5" s="5">
        <v>3.5017999999999998</v>
      </c>
      <c r="E5" s="5">
        <f t="shared" si="0"/>
        <v>-0.16418903700141682</v>
      </c>
      <c r="F5" s="5">
        <f t="shared" si="1"/>
        <v>0.16418903700141682</v>
      </c>
      <c r="G5" s="5"/>
      <c r="H5" s="5">
        <v>4.0812738839999998</v>
      </c>
      <c r="I5" s="5">
        <f t="shared" si="2"/>
        <v>-2.5879988792333119E-2</v>
      </c>
      <c r="J5" s="6">
        <f t="shared" si="3"/>
        <v>2.5879988792333119E-2</v>
      </c>
    </row>
    <row r="6" spans="1:10" x14ac:dyDescent="0.35">
      <c r="A6" s="4">
        <v>44169</v>
      </c>
      <c r="B6" s="5">
        <v>4.2818149959999996</v>
      </c>
      <c r="C6" s="5"/>
      <c r="D6" s="5">
        <v>3.4948999999999999</v>
      </c>
      <c r="E6" s="5">
        <f t="shared" si="0"/>
        <v>-0.18378070905331562</v>
      </c>
      <c r="F6" s="5">
        <f t="shared" si="1"/>
        <v>0.18378070905331562</v>
      </c>
      <c r="G6" s="5"/>
      <c r="H6" s="5">
        <v>4.0765638649999998</v>
      </c>
      <c r="I6" s="5">
        <f t="shared" si="2"/>
        <v>-4.7935543967159253E-2</v>
      </c>
      <c r="J6" s="6">
        <f t="shared" si="3"/>
        <v>4.7935543967159253E-2</v>
      </c>
    </row>
    <row r="7" spans="1:10" x14ac:dyDescent="0.35">
      <c r="A7" s="4">
        <v>44170</v>
      </c>
      <c r="B7" s="5">
        <v>4.0071710989999998</v>
      </c>
      <c r="C7" s="5"/>
      <c r="D7" s="5">
        <v>3.488</v>
      </c>
      <c r="E7" s="5">
        <f t="shared" si="0"/>
        <v>-0.12956050195350038</v>
      </c>
      <c r="F7" s="5">
        <f t="shared" si="1"/>
        <v>0.12956050195350038</v>
      </c>
      <c r="G7" s="5"/>
      <c r="H7" s="5">
        <v>4.321796355</v>
      </c>
      <c r="I7" s="5">
        <f t="shared" si="2"/>
        <v>7.851555329856412E-2</v>
      </c>
      <c r="J7" s="6">
        <f t="shared" si="3"/>
        <v>7.851555329856412E-2</v>
      </c>
    </row>
    <row r="8" spans="1:10" x14ac:dyDescent="0.35">
      <c r="A8" s="4">
        <v>44171</v>
      </c>
      <c r="B8" s="5">
        <v>3.990429496</v>
      </c>
      <c r="C8" s="5"/>
      <c r="D8" s="5">
        <v>3.4811000000000001</v>
      </c>
      <c r="E8" s="5">
        <f t="shared" si="0"/>
        <v>-0.12763776343136771</v>
      </c>
      <c r="F8" s="5">
        <f t="shared" si="1"/>
        <v>0.12763776343136771</v>
      </c>
      <c r="G8" s="5"/>
      <c r="H8" s="5">
        <v>4.4043605279999998</v>
      </c>
      <c r="I8" s="5">
        <f t="shared" si="2"/>
        <v>0.10373094736166209</v>
      </c>
      <c r="J8" s="6">
        <f t="shared" si="3"/>
        <v>0.10373094736166209</v>
      </c>
    </row>
    <row r="9" spans="1:10" x14ac:dyDescent="0.35">
      <c r="A9" s="4">
        <v>44172</v>
      </c>
      <c r="B9" s="5">
        <v>4.177001926</v>
      </c>
      <c r="C9" s="5"/>
      <c r="D9" s="5">
        <v>3.4742000000000002</v>
      </c>
      <c r="E9" s="5">
        <f t="shared" si="0"/>
        <v>-0.16825511178852154</v>
      </c>
      <c r="F9" s="5">
        <f t="shared" si="1"/>
        <v>0.16825511178852154</v>
      </c>
      <c r="G9" s="5"/>
      <c r="H9" s="5">
        <v>4.4553822460000001</v>
      </c>
      <c r="I9" s="5">
        <f t="shared" si="2"/>
        <v>6.6645964002842575E-2</v>
      </c>
      <c r="J9" s="6">
        <f t="shared" si="3"/>
        <v>6.6645964002842575E-2</v>
      </c>
    </row>
    <row r="10" spans="1:10" x14ac:dyDescent="0.35">
      <c r="A10" s="4">
        <v>44173</v>
      </c>
      <c r="B10" s="5">
        <v>4.2261371590000003</v>
      </c>
      <c r="C10" s="5"/>
      <c r="D10" s="5">
        <v>3.4674</v>
      </c>
      <c r="E10" s="5">
        <f t="shared" si="0"/>
        <v>-0.17953443782206413</v>
      </c>
      <c r="F10" s="5">
        <f t="shared" si="1"/>
        <v>0.17953443782206413</v>
      </c>
      <c r="G10" s="5"/>
      <c r="H10" s="5">
        <v>4.5066997820000001</v>
      </c>
      <c r="I10" s="5">
        <f t="shared" si="2"/>
        <v>6.638748636033083E-2</v>
      </c>
      <c r="J10" s="6">
        <f t="shared" si="3"/>
        <v>6.638748636033083E-2</v>
      </c>
    </row>
    <row r="11" spans="1:10" x14ac:dyDescent="0.35">
      <c r="A11" s="4">
        <v>44174</v>
      </c>
      <c r="B11" s="5">
        <v>4.2166165150000001</v>
      </c>
      <c r="C11" s="5"/>
      <c r="D11" s="5">
        <v>3.4605000000000001</v>
      </c>
      <c r="E11" s="5">
        <f t="shared" si="0"/>
        <v>-0.17931830231898618</v>
      </c>
      <c r="F11" s="5">
        <f t="shared" si="1"/>
        <v>0.17931830231898618</v>
      </c>
      <c r="G11" s="5"/>
      <c r="H11" s="5">
        <v>4.5250545649999996</v>
      </c>
      <c r="I11" s="5">
        <f t="shared" si="2"/>
        <v>7.3148233637746266E-2</v>
      </c>
      <c r="J11" s="6">
        <f t="shared" si="3"/>
        <v>7.3148233637746266E-2</v>
      </c>
    </row>
    <row r="12" spans="1:10" x14ac:dyDescent="0.35">
      <c r="A12" s="4">
        <v>44175</v>
      </c>
      <c r="B12" s="5">
        <v>4.2325008750000004</v>
      </c>
      <c r="C12" s="5"/>
      <c r="D12" s="5">
        <v>3.4537</v>
      </c>
      <c r="E12" s="5">
        <f t="shared" si="0"/>
        <v>-0.18400489403324702</v>
      </c>
      <c r="F12" s="5">
        <f t="shared" si="1"/>
        <v>0.18400489403324702</v>
      </c>
      <c r="G12" s="5"/>
      <c r="H12" s="5">
        <v>4.6025901930000002</v>
      </c>
      <c r="I12" s="5">
        <f t="shared" si="2"/>
        <v>8.7439868042555283E-2</v>
      </c>
      <c r="J12" s="6">
        <f t="shared" si="3"/>
        <v>8.7439868042555283E-2</v>
      </c>
    </row>
    <row r="13" spans="1:10" x14ac:dyDescent="0.35">
      <c r="A13" s="4">
        <v>44176</v>
      </c>
      <c r="B13" s="5">
        <v>4.154913401</v>
      </c>
      <c r="C13" s="5"/>
      <c r="D13" s="5">
        <v>3.4468000000000001</v>
      </c>
      <c r="E13" s="5">
        <f t="shared" si="0"/>
        <v>-0.17042795665237498</v>
      </c>
      <c r="F13" s="5">
        <f t="shared" si="1"/>
        <v>0.17042795665237498</v>
      </c>
      <c r="G13" s="5"/>
      <c r="H13" s="5">
        <v>4.5298657699999998</v>
      </c>
      <c r="I13" s="5">
        <f t="shared" si="2"/>
        <v>9.0243124901172839E-2</v>
      </c>
      <c r="J13" s="6">
        <f t="shared" si="3"/>
        <v>9.0243124901172839E-2</v>
      </c>
    </row>
    <row r="14" spans="1:10" x14ac:dyDescent="0.35">
      <c r="A14" s="4">
        <v>44177</v>
      </c>
      <c r="B14" s="5">
        <v>4.3138230149999996</v>
      </c>
      <c r="C14" s="5"/>
      <c r="D14" s="5">
        <v>3.44</v>
      </c>
      <c r="E14" s="5">
        <f t="shared" si="0"/>
        <v>-0.20256348300835419</v>
      </c>
      <c r="F14" s="5">
        <f t="shared" si="1"/>
        <v>0.20256348300835419</v>
      </c>
      <c r="G14" s="5"/>
      <c r="H14" s="5">
        <v>4.4818298949999997</v>
      </c>
      <c r="I14" s="5">
        <f t="shared" si="2"/>
        <v>3.894616895867252E-2</v>
      </c>
      <c r="J14" s="6">
        <f t="shared" si="3"/>
        <v>3.894616895867252E-2</v>
      </c>
    </row>
    <row r="15" spans="1:10" x14ac:dyDescent="0.35">
      <c r="A15" s="4">
        <v>44178</v>
      </c>
      <c r="B15" s="5">
        <v>4.0984071030000004</v>
      </c>
      <c r="C15" s="5"/>
      <c r="D15" s="5">
        <v>3.4331999999999998</v>
      </c>
      <c r="E15" s="5">
        <f t="shared" si="0"/>
        <v>-0.16230869366615008</v>
      </c>
      <c r="F15" s="5">
        <f t="shared" si="1"/>
        <v>0.16230869366615008</v>
      </c>
      <c r="G15" s="5"/>
      <c r="H15" s="5">
        <v>4.60561373</v>
      </c>
      <c r="I15" s="5">
        <f t="shared" si="2"/>
        <v>0.12375701443341937</v>
      </c>
      <c r="J15" s="6">
        <f t="shared" si="3"/>
        <v>0.12375701443341937</v>
      </c>
    </row>
    <row r="16" spans="1:10" x14ac:dyDescent="0.35">
      <c r="A16" s="4">
        <v>44179</v>
      </c>
      <c r="B16" s="5">
        <v>4.2615512999999998</v>
      </c>
      <c r="C16" s="5"/>
      <c r="D16" s="5">
        <v>3.4264000000000001</v>
      </c>
      <c r="E16" s="5">
        <f t="shared" si="0"/>
        <v>-0.19597354137212891</v>
      </c>
      <c r="F16" s="5">
        <f t="shared" si="1"/>
        <v>0.19597354137212891</v>
      </c>
      <c r="G16" s="5"/>
      <c r="H16" s="5">
        <v>4.581160025</v>
      </c>
      <c r="I16" s="5">
        <f t="shared" si="2"/>
        <v>7.4998211332103437E-2</v>
      </c>
      <c r="J16" s="6">
        <f t="shared" si="3"/>
        <v>7.4998211332103437E-2</v>
      </c>
    </row>
    <row r="17" spans="1:10" x14ac:dyDescent="0.35">
      <c r="A17" s="4">
        <v>44180</v>
      </c>
      <c r="B17" s="5">
        <v>4.1970362269999999</v>
      </c>
      <c r="C17" s="5"/>
      <c r="D17" s="5">
        <v>3.4197000000000002</v>
      </c>
      <c r="E17" s="5">
        <f t="shared" si="0"/>
        <v>-0.18521074990949793</v>
      </c>
      <c r="F17" s="5">
        <f t="shared" si="1"/>
        <v>0.18521074990949793</v>
      </c>
      <c r="G17" s="5"/>
      <c r="H17" s="5">
        <v>4.520515734</v>
      </c>
      <c r="I17" s="5">
        <f t="shared" si="2"/>
        <v>7.7073317813894593E-2</v>
      </c>
      <c r="J17" s="6">
        <f t="shared" si="3"/>
        <v>7.7073317813894593E-2</v>
      </c>
    </row>
    <row r="18" spans="1:10" x14ac:dyDescent="0.35">
      <c r="A18" s="4">
        <v>44181</v>
      </c>
      <c r="B18" s="5">
        <v>4.3203262770000004</v>
      </c>
      <c r="C18" s="5"/>
      <c r="D18" s="5">
        <v>3.4129</v>
      </c>
      <c r="E18" s="5">
        <f t="shared" si="0"/>
        <v>-0.21003651548977681</v>
      </c>
      <c r="F18" s="5">
        <f t="shared" si="1"/>
        <v>0.21003651548977681</v>
      </c>
      <c r="G18" s="5"/>
      <c r="H18" s="5">
        <v>4.4904302490000001</v>
      </c>
      <c r="I18" s="5">
        <f t="shared" si="2"/>
        <v>3.9372945720691846E-2</v>
      </c>
      <c r="J18" s="6">
        <f t="shared" si="3"/>
        <v>3.9372945720691846E-2</v>
      </c>
    </row>
    <row r="19" spans="1:10" x14ac:dyDescent="0.35">
      <c r="A19" s="4">
        <v>44182</v>
      </c>
      <c r="B19" s="5">
        <v>4.3348180550000004</v>
      </c>
      <c r="C19" s="5"/>
      <c r="D19" s="5">
        <v>3.4062000000000001</v>
      </c>
      <c r="E19" s="5">
        <f t="shared" si="0"/>
        <v>-0.21422307539041571</v>
      </c>
      <c r="F19" s="5">
        <f t="shared" si="1"/>
        <v>0.21422307539041571</v>
      </c>
      <c r="G19" s="5"/>
      <c r="H19" s="5">
        <v>4.5532510549999996</v>
      </c>
      <c r="I19" s="5">
        <f t="shared" si="2"/>
        <v>5.0390350235818421E-2</v>
      </c>
      <c r="J19" s="6">
        <f t="shared" si="3"/>
        <v>5.0390350235818421E-2</v>
      </c>
    </row>
    <row r="20" spans="1:10" x14ac:dyDescent="0.35">
      <c r="A20" s="4">
        <v>44183</v>
      </c>
      <c r="B20" s="5">
        <v>4.2459106020000004</v>
      </c>
      <c r="C20" s="5"/>
      <c r="D20" s="5">
        <v>3.3994</v>
      </c>
      <c r="E20" s="5">
        <f t="shared" si="0"/>
        <v>-0.19937080201388571</v>
      </c>
      <c r="F20" s="5">
        <f t="shared" si="1"/>
        <v>0.19937080201388571</v>
      </c>
      <c r="G20" s="5"/>
      <c r="H20" s="5">
        <v>4.4955492899999996</v>
      </c>
      <c r="I20" s="5">
        <f t="shared" si="2"/>
        <v>5.8795088121358238E-2</v>
      </c>
      <c r="J20" s="6">
        <f t="shared" si="3"/>
        <v>5.8795088121358238E-2</v>
      </c>
    </row>
    <row r="21" spans="1:10" x14ac:dyDescent="0.35">
      <c r="A21" s="4">
        <v>44184</v>
      </c>
      <c r="B21" s="5">
        <v>4.1960269419999996</v>
      </c>
      <c r="C21" s="5"/>
      <c r="D21" s="5">
        <v>3.3927</v>
      </c>
      <c r="E21" s="5">
        <f t="shared" si="0"/>
        <v>-0.19144942420629471</v>
      </c>
      <c r="F21" s="5">
        <f t="shared" si="1"/>
        <v>0.19144942420629471</v>
      </c>
      <c r="G21" s="5"/>
      <c r="H21" s="5">
        <v>4.4937093839999998</v>
      </c>
      <c r="I21" s="5">
        <f t="shared" si="2"/>
        <v>7.0943882418951401E-2</v>
      </c>
      <c r="J21" s="6">
        <f t="shared" si="3"/>
        <v>7.0943882418951401E-2</v>
      </c>
    </row>
    <row r="22" spans="1:10" x14ac:dyDescent="0.35">
      <c r="A22" s="4">
        <v>44185</v>
      </c>
      <c r="B22" s="5">
        <v>4.2246421070000002</v>
      </c>
      <c r="C22" s="5"/>
      <c r="D22" s="5">
        <v>3.3860000000000001</v>
      </c>
      <c r="E22" s="5">
        <f t="shared" si="0"/>
        <v>-0.19851198888786725</v>
      </c>
      <c r="F22" s="5">
        <f t="shared" si="1"/>
        <v>0.19851198888786725</v>
      </c>
      <c r="G22" s="5"/>
      <c r="H22" s="5">
        <v>4.5677507469999998</v>
      </c>
      <c r="I22" s="5">
        <f t="shared" si="2"/>
        <v>8.1216025241874906E-2</v>
      </c>
      <c r="J22" s="6">
        <f t="shared" si="3"/>
        <v>8.1216025241874906E-2</v>
      </c>
    </row>
    <row r="23" spans="1:10" x14ac:dyDescent="0.35">
      <c r="A23" s="4">
        <v>44186</v>
      </c>
      <c r="B23" s="5">
        <v>4.3428753069999999</v>
      </c>
      <c r="C23" s="5"/>
      <c r="D23" s="5">
        <v>3.3793000000000002</v>
      </c>
      <c r="E23" s="5">
        <f t="shared" si="0"/>
        <v>-0.22187496505987059</v>
      </c>
      <c r="F23" s="5">
        <f t="shared" si="1"/>
        <v>0.22187496505987059</v>
      </c>
      <c r="G23" s="5"/>
      <c r="H23" s="5">
        <v>4.4160862710000002</v>
      </c>
      <c r="I23" s="5">
        <f t="shared" si="2"/>
        <v>1.6857717255201007E-2</v>
      </c>
      <c r="J23" s="6">
        <f t="shared" si="3"/>
        <v>1.6857717255201007E-2</v>
      </c>
    </row>
    <row r="24" spans="1:10" x14ac:dyDescent="0.35">
      <c r="A24" s="4">
        <v>44187</v>
      </c>
      <c r="B24" s="5">
        <v>4.3040771519999996</v>
      </c>
      <c r="C24" s="5"/>
      <c r="D24" s="5">
        <v>3.3725999999999998</v>
      </c>
      <c r="E24" s="5">
        <f t="shared" si="0"/>
        <v>-0.21641739195292192</v>
      </c>
      <c r="F24" s="5">
        <f t="shared" si="1"/>
        <v>0.21641739195292192</v>
      </c>
      <c r="G24" s="5"/>
      <c r="H24" s="5">
        <v>7.8829132819999996</v>
      </c>
      <c r="I24" s="5">
        <f t="shared" si="2"/>
        <v>0.83149906556321884</v>
      </c>
      <c r="J24" s="6">
        <f t="shared" si="3"/>
        <v>0.83149906556321884</v>
      </c>
    </row>
    <row r="25" spans="1:10" x14ac:dyDescent="0.35">
      <c r="A25" s="4">
        <v>44188</v>
      </c>
      <c r="B25" s="5">
        <v>4.2753553919999998</v>
      </c>
      <c r="C25" s="5"/>
      <c r="D25" s="5">
        <v>3.3660000000000001</v>
      </c>
      <c r="E25" s="5">
        <f t="shared" si="0"/>
        <v>-0.21269702951515468</v>
      </c>
      <c r="F25" s="5">
        <f t="shared" si="1"/>
        <v>0.21269702951515468</v>
      </c>
      <c r="G25" s="5"/>
      <c r="H25" s="5">
        <v>7.268848212</v>
      </c>
      <c r="I25" s="5">
        <f t="shared" si="2"/>
        <v>0.70017403128670719</v>
      </c>
      <c r="J25" s="6">
        <f t="shared" si="3"/>
        <v>0.70017403128670719</v>
      </c>
    </row>
    <row r="26" spans="1:10" x14ac:dyDescent="0.35">
      <c r="A26" s="4">
        <v>44189</v>
      </c>
      <c r="B26" s="5">
        <v>4.1674676350000004</v>
      </c>
      <c r="C26" s="5"/>
      <c r="D26" s="5">
        <v>3.3593000000000002</v>
      </c>
      <c r="E26" s="5">
        <f t="shared" si="0"/>
        <v>-0.19392295412511348</v>
      </c>
      <c r="F26" s="5">
        <f t="shared" si="1"/>
        <v>0.19392295412511348</v>
      </c>
      <c r="G26" s="5"/>
      <c r="H26" s="5">
        <v>5.4491903669999999</v>
      </c>
      <c r="I26" s="5">
        <f t="shared" si="2"/>
        <v>0.30755433377228841</v>
      </c>
      <c r="J26" s="6">
        <f t="shared" si="3"/>
        <v>0.30755433377228841</v>
      </c>
    </row>
    <row r="27" spans="1:10" x14ac:dyDescent="0.35">
      <c r="A27" s="4">
        <v>44190</v>
      </c>
      <c r="B27" s="5">
        <v>4.238788488</v>
      </c>
      <c r="C27" s="5"/>
      <c r="D27" s="5">
        <v>3.3527</v>
      </c>
      <c r="E27" s="5">
        <f t="shared" si="0"/>
        <v>-0.20904286460825169</v>
      </c>
      <c r="F27" s="5">
        <f t="shared" si="1"/>
        <v>0.20904286460825169</v>
      </c>
      <c r="G27" s="5"/>
      <c r="H27" s="5">
        <v>4.625280504</v>
      </c>
      <c r="I27" s="5">
        <f t="shared" si="2"/>
        <v>9.117983053274728E-2</v>
      </c>
      <c r="J27" s="6">
        <f t="shared" si="3"/>
        <v>9.117983053274728E-2</v>
      </c>
    </row>
    <row r="28" spans="1:10" x14ac:dyDescent="0.35">
      <c r="A28" s="4">
        <v>44191</v>
      </c>
      <c r="B28" s="5">
        <v>4.1886016799999997</v>
      </c>
      <c r="C28" s="5"/>
      <c r="D28" s="5">
        <v>3.3460000000000001</v>
      </c>
      <c r="E28" s="5">
        <f t="shared" si="0"/>
        <v>-0.20116538749036639</v>
      </c>
      <c r="F28" s="5">
        <f t="shared" si="1"/>
        <v>0.20116538749036639</v>
      </c>
      <c r="G28" s="5"/>
      <c r="H28" s="5">
        <v>0.452183271</v>
      </c>
      <c r="I28" s="5">
        <f t="shared" si="2"/>
        <v>-0.8920443370972434</v>
      </c>
      <c r="J28" s="6">
        <f t="shared" si="3"/>
        <v>0.8920443370972434</v>
      </c>
    </row>
    <row r="29" spans="1:10" x14ac:dyDescent="0.35">
      <c r="A29" s="4">
        <v>44192</v>
      </c>
      <c r="B29" s="5">
        <v>4.153692725</v>
      </c>
      <c r="C29" s="5"/>
      <c r="D29" s="5">
        <v>3.3393999999999999</v>
      </c>
      <c r="E29" s="5">
        <f t="shared" si="0"/>
        <v>-0.19604067486720508</v>
      </c>
      <c r="F29" s="5">
        <f t="shared" si="1"/>
        <v>0.19604067486720508</v>
      </c>
      <c r="G29" s="5"/>
      <c r="H29" s="5">
        <v>2.1443244620000002</v>
      </c>
      <c r="I29" s="5">
        <f t="shared" si="2"/>
        <v>-0.48375467229584246</v>
      </c>
      <c r="J29" s="6">
        <f t="shared" si="3"/>
        <v>0.48375467229584246</v>
      </c>
    </row>
    <row r="30" spans="1:10" x14ac:dyDescent="0.35">
      <c r="A30" s="4">
        <v>44193</v>
      </c>
      <c r="B30" s="5">
        <v>4.3899220940000001</v>
      </c>
      <c r="C30" s="5"/>
      <c r="D30" s="5">
        <v>3.3328000000000002</v>
      </c>
      <c r="E30" s="5">
        <f t="shared" si="0"/>
        <v>-0.24080657272821296</v>
      </c>
      <c r="F30" s="5">
        <f t="shared" si="1"/>
        <v>0.24080657272821296</v>
      </c>
      <c r="G30" s="5"/>
      <c r="H30" s="5">
        <v>3.2924521320000002</v>
      </c>
      <c r="I30" s="5">
        <f t="shared" si="2"/>
        <v>-0.24999759414864911</v>
      </c>
      <c r="J30" s="6">
        <f t="shared" si="3"/>
        <v>0.24999759414864911</v>
      </c>
    </row>
    <row r="31" spans="1:10" x14ac:dyDescent="0.35">
      <c r="A31" s="4">
        <v>44194</v>
      </c>
      <c r="B31" s="5">
        <v>4.3225726030000002</v>
      </c>
      <c r="C31" s="5"/>
      <c r="D31" s="5">
        <v>3.3262</v>
      </c>
      <c r="E31" s="5">
        <f t="shared" si="0"/>
        <v>-0.23050453850294764</v>
      </c>
      <c r="F31" s="5">
        <f t="shared" si="1"/>
        <v>0.23050453850294764</v>
      </c>
      <c r="G31" s="5"/>
      <c r="H31" s="5">
        <v>4.1841068510000001</v>
      </c>
      <c r="I31" s="5">
        <f t="shared" si="2"/>
        <v>-3.2033181329077169E-2</v>
      </c>
      <c r="J31" s="6">
        <f t="shared" si="3"/>
        <v>3.2033181329077169E-2</v>
      </c>
    </row>
    <row r="32" spans="1:10" x14ac:dyDescent="0.35">
      <c r="A32" s="4">
        <v>44195</v>
      </c>
      <c r="B32" s="5">
        <v>4.362002274</v>
      </c>
      <c r="C32" s="5"/>
      <c r="D32" s="5">
        <v>3.3197000000000001</v>
      </c>
      <c r="E32" s="5">
        <f t="shared" si="0"/>
        <v>-0.23895041967600769</v>
      </c>
      <c r="F32" s="5">
        <f t="shared" si="1"/>
        <v>0.23895041967600769</v>
      </c>
      <c r="G32" s="5"/>
      <c r="H32" s="5">
        <v>4.2085421370000002</v>
      </c>
      <c r="I32" s="5">
        <f t="shared" si="2"/>
        <v>-3.5181122649731042E-2</v>
      </c>
      <c r="J32" s="6">
        <f t="shared" si="3"/>
        <v>3.5181122649731042E-2</v>
      </c>
    </row>
    <row r="33" spans="1:10" x14ac:dyDescent="0.35">
      <c r="A33" s="4">
        <v>44196</v>
      </c>
      <c r="B33" s="5">
        <v>4.0492910450000004</v>
      </c>
      <c r="C33" s="5"/>
      <c r="D33" s="5">
        <v>3.3130999999999999</v>
      </c>
      <c r="E33" s="5">
        <f t="shared" si="0"/>
        <v>-0.18180739216289166</v>
      </c>
      <c r="F33" s="5">
        <f t="shared" si="1"/>
        <v>0.18180739216289166</v>
      </c>
      <c r="G33" s="5"/>
      <c r="H33" s="5">
        <v>4.1802054200000001</v>
      </c>
      <c r="I33" s="5">
        <f t="shared" si="2"/>
        <v>3.233019645788382E-2</v>
      </c>
      <c r="J33" s="6">
        <f t="shared" si="3"/>
        <v>3.233019645788382E-2</v>
      </c>
    </row>
    <row r="34" spans="1:10" x14ac:dyDescent="0.35">
      <c r="A34" s="4">
        <v>44197</v>
      </c>
      <c r="B34" s="5">
        <v>4.3994842109999999</v>
      </c>
      <c r="C34" s="5"/>
      <c r="D34" s="5">
        <v>3.3066</v>
      </c>
      <c r="E34" s="5">
        <f t="shared" si="0"/>
        <v>-0.24841189525523674</v>
      </c>
      <c r="F34" s="5">
        <f t="shared" si="1"/>
        <v>0.24841189525523674</v>
      </c>
      <c r="G34" s="7"/>
      <c r="H34" s="6">
        <v>4.1080856810000004</v>
      </c>
      <c r="I34" s="5">
        <f t="shared" si="2"/>
        <v>-6.6234702984367524E-2</v>
      </c>
      <c r="J34" s="6">
        <f t="shared" si="3"/>
        <v>6.6234702984367524E-2</v>
      </c>
    </row>
    <row r="35" spans="1:10" x14ac:dyDescent="0.35">
      <c r="A35" s="4">
        <v>44198</v>
      </c>
      <c r="B35" s="5">
        <v>4.3117218140000002</v>
      </c>
      <c r="C35" s="5"/>
      <c r="D35" s="5">
        <v>3.3</v>
      </c>
      <c r="E35" s="5">
        <f t="shared" si="0"/>
        <v>-0.2346445011166948</v>
      </c>
      <c r="F35" s="5">
        <f t="shared" si="1"/>
        <v>0.2346445011166948</v>
      </c>
      <c r="G35" s="7"/>
      <c r="H35" s="6">
        <v>4.1972475640000004</v>
      </c>
      <c r="I35" s="5">
        <f t="shared" si="2"/>
        <v>-2.6549544460012738E-2</v>
      </c>
      <c r="J35" s="6">
        <f t="shared" si="3"/>
        <v>2.6549544460012738E-2</v>
      </c>
    </row>
    <row r="36" spans="1:10" x14ac:dyDescent="0.35">
      <c r="A36" s="4">
        <v>44199</v>
      </c>
      <c r="B36" s="5">
        <v>4.2776250439999997</v>
      </c>
      <c r="C36" s="5"/>
      <c r="D36" s="5">
        <v>3.2934999999999999</v>
      </c>
      <c r="E36" s="5">
        <f t="shared" si="0"/>
        <v>-0.23006341927523086</v>
      </c>
      <c r="F36" s="5">
        <f t="shared" si="1"/>
        <v>0.23006341927523086</v>
      </c>
      <c r="G36" s="7"/>
      <c r="H36" s="6">
        <v>4.5070373459999997</v>
      </c>
      <c r="I36" s="5">
        <f t="shared" si="2"/>
        <v>5.3630764651002936E-2</v>
      </c>
      <c r="J36" s="6">
        <f t="shared" si="3"/>
        <v>5.3630764651002936E-2</v>
      </c>
    </row>
    <row r="37" spans="1:10" x14ac:dyDescent="0.35">
      <c r="A37" s="4">
        <v>44200</v>
      </c>
      <c r="B37" s="5">
        <v>4.5872418619999999</v>
      </c>
      <c r="C37" s="5"/>
      <c r="D37" s="5">
        <v>3.2869999999999999</v>
      </c>
      <c r="E37" s="5">
        <f t="shared" si="0"/>
        <v>-0.28344741810345819</v>
      </c>
      <c r="F37" s="5">
        <f t="shared" si="1"/>
        <v>0.28344741810345819</v>
      </c>
      <c r="G37" s="7"/>
      <c r="H37" s="6">
        <v>4.4738833759999999</v>
      </c>
      <c r="I37" s="5">
        <f t="shared" si="2"/>
        <v>-2.4711687199021313E-2</v>
      </c>
      <c r="J37" s="6">
        <f t="shared" si="3"/>
        <v>2.4711687199021313E-2</v>
      </c>
    </row>
    <row r="38" spans="1:10" x14ac:dyDescent="0.35">
      <c r="A38" s="4">
        <v>44201</v>
      </c>
      <c r="B38" s="5">
        <v>4.4457388949999999</v>
      </c>
      <c r="C38" s="5"/>
      <c r="D38" s="5">
        <v>3.2805</v>
      </c>
      <c r="E38" s="5">
        <f t="shared" si="0"/>
        <v>-0.26210241368662296</v>
      </c>
      <c r="F38" s="5">
        <f t="shared" si="1"/>
        <v>0.26210241368662296</v>
      </c>
      <c r="G38" s="7"/>
      <c r="H38" s="6">
        <v>4.3106584159999999</v>
      </c>
      <c r="I38" s="5">
        <f t="shared" si="2"/>
        <v>-3.0384258317986527E-2</v>
      </c>
      <c r="J38" s="6">
        <f t="shared" si="3"/>
        <v>3.0384258317986527E-2</v>
      </c>
    </row>
    <row r="39" spans="1:10" x14ac:dyDescent="0.35">
      <c r="A39" s="4">
        <v>44202</v>
      </c>
      <c r="B39" s="5">
        <v>4.3174973760000004</v>
      </c>
      <c r="C39" s="5"/>
      <c r="D39" s="5">
        <v>3.274</v>
      </c>
      <c r="E39" s="5">
        <f t="shared" si="0"/>
        <v>-0.24169033241353388</v>
      </c>
      <c r="F39" s="5">
        <f t="shared" si="1"/>
        <v>0.24169033241353388</v>
      </c>
      <c r="G39" s="7"/>
      <c r="H39" s="6">
        <v>4.3258206540000002</v>
      </c>
      <c r="I39" s="5">
        <f t="shared" si="2"/>
        <v>1.9278015190621778E-3</v>
      </c>
      <c r="J39" s="6">
        <f t="shared" si="3"/>
        <v>1.9278015190621778E-3</v>
      </c>
    </row>
    <row r="40" spans="1:10" x14ac:dyDescent="0.35">
      <c r="A40" s="4">
        <v>44203</v>
      </c>
      <c r="B40" s="5">
        <v>4.400570804</v>
      </c>
      <c r="C40" s="5"/>
      <c r="D40" s="5">
        <v>3.2675000000000001</v>
      </c>
      <c r="E40" s="5">
        <f t="shared" si="0"/>
        <v>-0.25748268905708077</v>
      </c>
      <c r="F40" s="5">
        <f t="shared" si="1"/>
        <v>0.25748268905708077</v>
      </c>
      <c r="G40" s="7"/>
      <c r="H40" s="6">
        <v>4.4325937189999998</v>
      </c>
      <c r="I40" s="5">
        <f t="shared" si="2"/>
        <v>7.2769911964356525E-3</v>
      </c>
      <c r="J40" s="6">
        <f t="shared" si="3"/>
        <v>7.2769911964356525E-3</v>
      </c>
    </row>
    <row r="41" spans="1:10" x14ac:dyDescent="0.35">
      <c r="A41" s="4">
        <v>44204</v>
      </c>
      <c r="B41" s="5">
        <v>4.4834377190000003</v>
      </c>
      <c r="C41" s="5"/>
      <c r="D41" s="5">
        <v>3.2610999999999999</v>
      </c>
      <c r="E41" s="5">
        <f t="shared" si="0"/>
        <v>-0.27263403566864636</v>
      </c>
      <c r="F41" s="5">
        <f t="shared" si="1"/>
        <v>0.27263403566864636</v>
      </c>
      <c r="G41" s="7"/>
      <c r="H41" s="6">
        <v>4.2828200970000001</v>
      </c>
      <c r="I41" s="5">
        <f t="shared" si="2"/>
        <v>-4.4746383149211359E-2</v>
      </c>
      <c r="J41" s="6">
        <f t="shared" si="3"/>
        <v>4.4746383149211359E-2</v>
      </c>
    </row>
    <row r="42" spans="1:10" x14ac:dyDescent="0.35">
      <c r="A42" s="4">
        <v>44205</v>
      </c>
      <c r="B42" s="5">
        <v>4.1657062739999997</v>
      </c>
      <c r="C42" s="5"/>
      <c r="D42" s="5">
        <v>3.2545999999999999</v>
      </c>
      <c r="E42" s="5">
        <f t="shared" si="0"/>
        <v>-0.21871591851941499</v>
      </c>
      <c r="F42" s="5">
        <f t="shared" si="1"/>
        <v>0.21871591851941499</v>
      </c>
      <c r="G42" s="7"/>
      <c r="H42" s="6">
        <v>4.2381875429999996</v>
      </c>
      <c r="I42" s="5">
        <f t="shared" si="2"/>
        <v>1.7399515047997322E-2</v>
      </c>
      <c r="J42" s="6">
        <f t="shared" si="3"/>
        <v>1.7399515047997322E-2</v>
      </c>
    </row>
    <row r="43" spans="1:10" x14ac:dyDescent="0.35">
      <c r="A43" s="4">
        <v>44206</v>
      </c>
      <c r="B43" s="5">
        <v>4.2129742739999996</v>
      </c>
      <c r="C43" s="5"/>
      <c r="D43" s="5">
        <v>3.2482000000000002</v>
      </c>
      <c r="E43" s="5">
        <f t="shared" si="0"/>
        <v>-0.2290007513110201</v>
      </c>
      <c r="F43" s="5">
        <f t="shared" si="1"/>
        <v>0.2290007513110201</v>
      </c>
      <c r="G43" s="7"/>
      <c r="H43" s="6">
        <v>4.2200489499999998</v>
      </c>
      <c r="I43" s="5">
        <f t="shared" si="2"/>
        <v>1.6792592453414598E-3</v>
      </c>
      <c r="J43" s="6">
        <f t="shared" si="3"/>
        <v>1.6792592453414598E-3</v>
      </c>
    </row>
    <row r="44" spans="1:10" x14ac:dyDescent="0.35">
      <c r="A44" s="4">
        <v>44207</v>
      </c>
      <c r="B44" s="5">
        <v>1.9934838939999999</v>
      </c>
      <c r="C44" s="5"/>
      <c r="D44" s="5">
        <v>3.2418</v>
      </c>
      <c r="E44" s="5">
        <f t="shared" si="0"/>
        <v>0.62619824005460467</v>
      </c>
      <c r="F44" s="5">
        <f t="shared" si="1"/>
        <v>0.62619824005460467</v>
      </c>
      <c r="G44" s="7"/>
      <c r="H44" s="6">
        <v>4.1813152899999997</v>
      </c>
      <c r="I44" s="5">
        <f t="shared" si="2"/>
        <v>1.097491383093161</v>
      </c>
      <c r="J44" s="6">
        <f t="shared" si="3"/>
        <v>1.097491383093161</v>
      </c>
    </row>
    <row r="45" spans="1:10" x14ac:dyDescent="0.35">
      <c r="A45" s="4">
        <v>44208</v>
      </c>
      <c r="B45" s="5">
        <v>1.5750962209999999</v>
      </c>
      <c r="C45" s="5"/>
      <c r="D45" s="5">
        <v>3.2353999999999998</v>
      </c>
      <c r="E45" s="5">
        <f t="shared" si="0"/>
        <v>1.0540967319100691</v>
      </c>
      <c r="F45" s="5">
        <f t="shared" si="1"/>
        <v>1.0540967319100691</v>
      </c>
      <c r="G45" s="7"/>
      <c r="H45" s="6">
        <v>4.1036778910000002</v>
      </c>
      <c r="I45" s="5">
        <f t="shared" si="2"/>
        <v>1.6053506041647727</v>
      </c>
      <c r="J45" s="6">
        <f t="shared" si="3"/>
        <v>1.6053506041647727</v>
      </c>
    </row>
    <row r="46" spans="1:10" x14ac:dyDescent="0.35">
      <c r="A46" s="4">
        <v>44209</v>
      </c>
      <c r="B46" s="5">
        <v>1.6156683000000001</v>
      </c>
      <c r="C46" s="5"/>
      <c r="D46" s="5">
        <v>3.2290000000000001</v>
      </c>
      <c r="E46" s="5">
        <f t="shared" si="0"/>
        <v>0.99855378730894206</v>
      </c>
      <c r="F46" s="5">
        <f t="shared" si="1"/>
        <v>0.99855378730894206</v>
      </c>
      <c r="G46" s="7"/>
      <c r="H46" s="6">
        <v>4.1970849140000004</v>
      </c>
      <c r="I46" s="5">
        <f t="shared" si="2"/>
        <v>1.597739222834291</v>
      </c>
      <c r="J46" s="6">
        <f t="shared" si="3"/>
        <v>1.597739222834291</v>
      </c>
    </row>
    <row r="47" spans="1:10" x14ac:dyDescent="0.35">
      <c r="A47" s="4">
        <v>44210</v>
      </c>
      <c r="B47" s="5">
        <v>1.9257321549999999</v>
      </c>
      <c r="C47" s="5"/>
      <c r="D47" s="5">
        <v>3.2225999999999999</v>
      </c>
      <c r="E47" s="5">
        <f t="shared" si="0"/>
        <v>0.67344144492409952</v>
      </c>
      <c r="F47" s="5">
        <f t="shared" si="1"/>
        <v>0.67344144492409952</v>
      </c>
      <c r="G47" s="7"/>
      <c r="H47" s="6">
        <v>4.0802206339999998</v>
      </c>
      <c r="I47" s="5">
        <f t="shared" si="2"/>
        <v>1.1187892736827671</v>
      </c>
      <c r="J47" s="6">
        <f t="shared" si="3"/>
        <v>1.1187892736827671</v>
      </c>
    </row>
    <row r="48" spans="1:10" x14ac:dyDescent="0.35">
      <c r="A48" s="4">
        <v>44211</v>
      </c>
      <c r="B48" s="5">
        <v>1.6811580239999999</v>
      </c>
      <c r="C48" s="5"/>
      <c r="D48" s="5">
        <v>3.2162000000000002</v>
      </c>
      <c r="E48" s="5">
        <f t="shared" si="0"/>
        <v>0.91308607167555611</v>
      </c>
      <c r="F48" s="5">
        <f t="shared" si="1"/>
        <v>0.91308607167555611</v>
      </c>
      <c r="G48" s="7"/>
      <c r="H48" s="6">
        <v>4.0006223009999999</v>
      </c>
      <c r="I48" s="5">
        <f t="shared" si="2"/>
        <v>1.3796824830786996</v>
      </c>
      <c r="J48" s="6">
        <f t="shared" si="3"/>
        <v>1.3796824830786996</v>
      </c>
    </row>
    <row r="49" spans="1:10" x14ac:dyDescent="0.35">
      <c r="A49" s="4">
        <v>44212</v>
      </c>
      <c r="B49" s="5">
        <v>1.486909601</v>
      </c>
      <c r="C49" s="5"/>
      <c r="D49" s="5">
        <v>3.2099000000000002</v>
      </c>
      <c r="E49" s="5">
        <f t="shared" si="0"/>
        <v>1.1587727981857319</v>
      </c>
      <c r="F49" s="5">
        <f t="shared" si="1"/>
        <v>1.1587727981857319</v>
      </c>
      <c r="G49" s="7"/>
      <c r="H49" s="6">
        <v>4.0457355000000002</v>
      </c>
      <c r="I49" s="5">
        <f t="shared" si="2"/>
        <v>1.7209021296782927</v>
      </c>
      <c r="J49" s="6">
        <f t="shared" si="3"/>
        <v>1.7209021296782927</v>
      </c>
    </row>
    <row r="50" spans="1:10" x14ac:dyDescent="0.35">
      <c r="A50" s="4">
        <v>44213</v>
      </c>
      <c r="B50" s="5">
        <v>1.4741678330000001</v>
      </c>
      <c r="C50" s="5"/>
      <c r="D50" s="5">
        <v>3.2035</v>
      </c>
      <c r="E50" s="5">
        <f t="shared" si="0"/>
        <v>1.173090423144513</v>
      </c>
      <c r="F50" s="5">
        <f t="shared" si="1"/>
        <v>1.173090423144513</v>
      </c>
      <c r="G50" s="7"/>
      <c r="H50" s="6">
        <v>4.2317030090000003</v>
      </c>
      <c r="I50" s="5">
        <f t="shared" si="2"/>
        <v>1.8705707140470484</v>
      </c>
      <c r="J50" s="6">
        <f t="shared" si="3"/>
        <v>1.8705707140470484</v>
      </c>
    </row>
    <row r="51" spans="1:10" x14ac:dyDescent="0.35">
      <c r="A51" s="4">
        <v>44214</v>
      </c>
      <c r="B51" s="5">
        <v>1.5841112669999999</v>
      </c>
      <c r="C51" s="5"/>
      <c r="D51" s="5">
        <v>3.1972</v>
      </c>
      <c r="E51" s="5">
        <f t="shared" si="0"/>
        <v>1.0182925698488832</v>
      </c>
      <c r="F51" s="5">
        <f t="shared" si="1"/>
        <v>1.0182925698488832</v>
      </c>
      <c r="G51" s="7"/>
      <c r="H51" s="6">
        <v>4.2263281189999997</v>
      </c>
      <c r="I51" s="5">
        <f t="shared" si="2"/>
        <v>1.6679490305020348</v>
      </c>
      <c r="J51" s="6">
        <f t="shared" si="3"/>
        <v>1.6679490305020348</v>
      </c>
    </row>
    <row r="52" spans="1:10" x14ac:dyDescent="0.35">
      <c r="A52" s="4">
        <v>44215</v>
      </c>
      <c r="B52" s="5">
        <v>2.982221639</v>
      </c>
      <c r="C52" s="5"/>
      <c r="D52" s="5">
        <v>3.1909000000000001</v>
      </c>
      <c r="E52" s="5">
        <f t="shared" si="0"/>
        <v>6.9974128774001568E-2</v>
      </c>
      <c r="F52" s="5">
        <f t="shared" si="1"/>
        <v>6.9974128774001568E-2</v>
      </c>
      <c r="G52" s="7"/>
      <c r="H52" s="6">
        <v>4.1529843389999996</v>
      </c>
      <c r="I52" s="5">
        <f t="shared" si="2"/>
        <v>0.39258071388435778</v>
      </c>
      <c r="J52" s="6">
        <f t="shared" si="3"/>
        <v>0.39258071388435778</v>
      </c>
    </row>
    <row r="53" spans="1:10" x14ac:dyDescent="0.35">
      <c r="A53" s="4">
        <v>44216</v>
      </c>
      <c r="B53" s="5">
        <v>3.115485649</v>
      </c>
      <c r="C53" s="5"/>
      <c r="D53" s="5">
        <v>3.1844999999999999</v>
      </c>
      <c r="E53" s="5">
        <f t="shared" si="0"/>
        <v>2.2152036239406817E-2</v>
      </c>
      <c r="F53" s="5">
        <f t="shared" si="1"/>
        <v>2.2152036239406817E-2</v>
      </c>
      <c r="G53" s="7"/>
      <c r="H53" s="6">
        <v>4.3270250409999997</v>
      </c>
      <c r="I53" s="5">
        <f t="shared" si="2"/>
        <v>0.3888765760769517</v>
      </c>
      <c r="J53" s="6">
        <f t="shared" si="3"/>
        <v>0.3888765760769517</v>
      </c>
    </row>
    <row r="54" spans="1:10" x14ac:dyDescent="0.35">
      <c r="A54" s="4">
        <v>44217</v>
      </c>
      <c r="B54" s="5">
        <v>3.2252974110000001</v>
      </c>
      <c r="C54" s="5"/>
      <c r="D54" s="5">
        <v>3.1783000000000001</v>
      </c>
      <c r="E54" s="5">
        <f t="shared" si="0"/>
        <v>-1.4571496829939938E-2</v>
      </c>
      <c r="F54" s="5">
        <f t="shared" si="1"/>
        <v>1.4571496829939938E-2</v>
      </c>
      <c r="G54" s="7"/>
      <c r="H54" s="6">
        <v>4.2873625459999998</v>
      </c>
      <c r="I54" s="5">
        <f t="shared" si="2"/>
        <v>0.32929215500492637</v>
      </c>
      <c r="J54" s="6">
        <f t="shared" si="3"/>
        <v>0.32929215500492637</v>
      </c>
    </row>
    <row r="55" spans="1:10" x14ac:dyDescent="0.35">
      <c r="A55" s="4">
        <v>44218</v>
      </c>
      <c r="B55" s="5">
        <v>3.1609499649999999</v>
      </c>
      <c r="C55" s="5"/>
      <c r="D55" s="5">
        <v>3.1720000000000002</v>
      </c>
      <c r="E55" s="5">
        <f t="shared" si="0"/>
        <v>3.4957956064958578E-3</v>
      </c>
      <c r="F55" s="5">
        <f t="shared" si="1"/>
        <v>3.4957956064958578E-3</v>
      </c>
      <c r="G55" s="7"/>
      <c r="H55" s="6">
        <v>4.1403070639999999</v>
      </c>
      <c r="I55" s="5">
        <f t="shared" si="2"/>
        <v>0.30982999093438673</v>
      </c>
      <c r="J55" s="6">
        <f t="shared" si="3"/>
        <v>0.30982999093438673</v>
      </c>
    </row>
    <row r="56" spans="1:10" x14ac:dyDescent="0.35">
      <c r="A56" s="4">
        <v>44219</v>
      </c>
      <c r="B56" s="5">
        <v>3.0400148759999999</v>
      </c>
      <c r="C56" s="5"/>
      <c r="D56" s="5">
        <v>3.1657000000000002</v>
      </c>
      <c r="E56" s="5">
        <f t="shared" si="0"/>
        <v>4.1343588477887543E-2</v>
      </c>
      <c r="F56" s="5">
        <f t="shared" si="1"/>
        <v>4.1343588477887543E-2</v>
      </c>
      <c r="G56" s="7"/>
      <c r="H56" s="6">
        <v>4.2663834420000004</v>
      </c>
      <c r="I56" s="5">
        <f t="shared" si="2"/>
        <v>0.40340873845118663</v>
      </c>
      <c r="J56" s="6">
        <f t="shared" si="3"/>
        <v>0.40340873845118663</v>
      </c>
    </row>
    <row r="57" spans="1:10" x14ac:dyDescent="0.35">
      <c r="A57" s="4">
        <v>44220</v>
      </c>
      <c r="B57" s="5">
        <v>3.0415351639999999</v>
      </c>
      <c r="C57" s="5"/>
      <c r="D57" s="5">
        <v>3.1594000000000002</v>
      </c>
      <c r="E57" s="5">
        <f t="shared" si="0"/>
        <v>3.875175845246296E-2</v>
      </c>
      <c r="F57" s="5">
        <f t="shared" si="1"/>
        <v>3.875175845246296E-2</v>
      </c>
      <c r="G57" s="7"/>
      <c r="H57" s="6">
        <v>4.344751402</v>
      </c>
      <c r="I57" s="5">
        <f t="shared" si="2"/>
        <v>0.42847317809277186</v>
      </c>
      <c r="J57" s="6">
        <f t="shared" si="3"/>
        <v>0.42847317809277186</v>
      </c>
    </row>
    <row r="58" spans="1:10" x14ac:dyDescent="0.35">
      <c r="A58" s="4">
        <v>44221</v>
      </c>
      <c r="B58" s="5">
        <v>3.0731481810000001</v>
      </c>
      <c r="C58" s="5"/>
      <c r="D58" s="5">
        <v>3.1532</v>
      </c>
      <c r="E58" s="5">
        <f t="shared" si="0"/>
        <v>2.6048798914067042E-2</v>
      </c>
      <c r="F58" s="5">
        <f t="shared" si="1"/>
        <v>2.6048798914067042E-2</v>
      </c>
      <c r="G58" s="7"/>
      <c r="H58" s="6">
        <v>4.4863463120000002</v>
      </c>
      <c r="I58" s="5">
        <f t="shared" si="2"/>
        <v>0.45985355985670257</v>
      </c>
      <c r="J58" s="6">
        <f t="shared" si="3"/>
        <v>0.45985355985670257</v>
      </c>
    </row>
    <row r="59" spans="1:10" x14ac:dyDescent="0.35">
      <c r="A59" s="4">
        <v>44222</v>
      </c>
      <c r="B59" s="5">
        <v>3.1729847740000001</v>
      </c>
      <c r="C59" s="5"/>
      <c r="D59" s="5">
        <v>3.1469999999999998</v>
      </c>
      <c r="E59" s="5">
        <f t="shared" si="0"/>
        <v>-8.1893787240720998E-3</v>
      </c>
      <c r="F59" s="5">
        <f t="shared" si="1"/>
        <v>8.1893787240720998E-3</v>
      </c>
      <c r="G59" s="7"/>
      <c r="H59" s="6">
        <v>4.4796924279999999</v>
      </c>
      <c r="I59" s="5">
        <f t="shared" si="2"/>
        <v>0.41182285673331748</v>
      </c>
      <c r="J59" s="6">
        <f t="shared" si="3"/>
        <v>0.41182285673331748</v>
      </c>
    </row>
    <row r="60" spans="1:10" x14ac:dyDescent="0.35">
      <c r="A60" s="4">
        <v>44223</v>
      </c>
      <c r="B60" s="5">
        <v>3.0796422319999999</v>
      </c>
      <c r="C60" s="5"/>
      <c r="D60" s="5">
        <v>3.1406999999999998</v>
      </c>
      <c r="E60" s="5">
        <f t="shared" si="0"/>
        <v>1.9826253636074945E-2</v>
      </c>
      <c r="F60" s="5">
        <f t="shared" si="1"/>
        <v>1.9826253636074945E-2</v>
      </c>
      <c r="G60" s="7"/>
      <c r="H60" s="6">
        <v>4.4443176930000003</v>
      </c>
      <c r="I60" s="5">
        <f t="shared" si="2"/>
        <v>0.44312792142538737</v>
      </c>
      <c r="J60" s="6">
        <f t="shared" si="3"/>
        <v>0.44312792142538737</v>
      </c>
    </row>
    <row r="61" spans="1:10" x14ac:dyDescent="0.35">
      <c r="A61" s="4">
        <v>44224</v>
      </c>
      <c r="B61" s="5">
        <v>3.1189468159999998</v>
      </c>
      <c r="C61" s="5"/>
      <c r="D61" s="5">
        <v>3.1345000000000001</v>
      </c>
      <c r="E61" s="5">
        <f t="shared" si="0"/>
        <v>4.9866781697634043E-3</v>
      </c>
      <c r="F61" s="5">
        <f t="shared" si="1"/>
        <v>4.9866781697634043E-3</v>
      </c>
      <c r="G61" s="7"/>
      <c r="H61" s="6">
        <v>4.3327975600000004</v>
      </c>
      <c r="I61" s="5">
        <f t="shared" si="2"/>
        <v>0.38918609890140576</v>
      </c>
      <c r="J61" s="6">
        <f t="shared" si="3"/>
        <v>0.38918609890140576</v>
      </c>
    </row>
    <row r="62" spans="1:10" x14ac:dyDescent="0.35">
      <c r="A62" s="4">
        <v>44225</v>
      </c>
      <c r="B62" s="5">
        <v>3.2168159549999999</v>
      </c>
      <c r="C62" s="5"/>
      <c r="D62" s="5">
        <v>3.1282999999999999</v>
      </c>
      <c r="E62" s="5">
        <f t="shared" si="0"/>
        <v>-2.7516636400169835E-2</v>
      </c>
      <c r="F62" s="5">
        <f t="shared" si="1"/>
        <v>2.7516636400169835E-2</v>
      </c>
      <c r="G62" s="7"/>
      <c r="H62" s="6">
        <v>4.1632507509999996</v>
      </c>
      <c r="I62" s="5">
        <f t="shared" si="2"/>
        <v>0.2942147792225806</v>
      </c>
      <c r="J62" s="6">
        <f t="shared" si="3"/>
        <v>0.2942147792225806</v>
      </c>
    </row>
    <row r="63" spans="1:10" x14ac:dyDescent="0.35">
      <c r="A63" s="4">
        <v>44226</v>
      </c>
      <c r="B63" s="5">
        <v>3.1661301609999999</v>
      </c>
      <c r="C63" s="5"/>
      <c r="D63" s="5">
        <v>3.1221999999999999</v>
      </c>
      <c r="E63" s="5">
        <f t="shared" si="0"/>
        <v>-1.3875033168606369E-2</v>
      </c>
      <c r="F63" s="5">
        <f t="shared" si="1"/>
        <v>1.3875033168606369E-2</v>
      </c>
      <c r="G63" s="7"/>
      <c r="H63" s="6">
        <v>4.3207027550000001</v>
      </c>
      <c r="I63" s="5">
        <f t="shared" si="2"/>
        <v>0.364663654142171</v>
      </c>
      <c r="J63" s="6">
        <f t="shared" si="3"/>
        <v>0.364663654142171</v>
      </c>
    </row>
    <row r="64" spans="1:10" x14ac:dyDescent="0.35">
      <c r="A64" s="4">
        <v>44227</v>
      </c>
      <c r="B64" s="5">
        <v>3.0575792910000001</v>
      </c>
      <c r="C64" s="5"/>
      <c r="D64" s="5">
        <v>3.1160000000000001</v>
      </c>
      <c r="E64" s="5">
        <f t="shared" si="0"/>
        <v>1.9106850040475354E-2</v>
      </c>
      <c r="F64" s="5">
        <f t="shared" si="1"/>
        <v>1.9106850040475354E-2</v>
      </c>
      <c r="G64" s="7"/>
      <c r="H64" s="6">
        <v>4.6527092669999996</v>
      </c>
      <c r="I64" s="5">
        <f t="shared" si="2"/>
        <v>0.52169701066960794</v>
      </c>
      <c r="J64" s="6">
        <f t="shared" si="3"/>
        <v>0.52169701066960794</v>
      </c>
    </row>
    <row r="65" spans="1:10" x14ac:dyDescent="0.35">
      <c r="A65" s="4">
        <v>44228</v>
      </c>
      <c r="B65" s="5">
        <v>3.2118305920000001</v>
      </c>
      <c r="C65" s="5"/>
      <c r="D65" s="5">
        <v>3.1097999999999999</v>
      </c>
      <c r="E65" s="5">
        <f t="shared" si="0"/>
        <v>-3.1767115069560987E-2</v>
      </c>
      <c r="F65" s="5">
        <f t="shared" si="1"/>
        <v>3.1767115069560987E-2</v>
      </c>
      <c r="G65" s="7"/>
      <c r="H65" s="6">
        <v>4.5560439739999996</v>
      </c>
      <c r="I65" s="5">
        <f t="shared" si="2"/>
        <v>0.41851939057687371</v>
      </c>
      <c r="J65" s="6">
        <f t="shared" si="3"/>
        <v>0.41851939057687371</v>
      </c>
    </row>
    <row r="66" spans="1:10" x14ac:dyDescent="0.35">
      <c r="A66" s="4">
        <v>44229</v>
      </c>
      <c r="B66" s="5">
        <v>3.311145105</v>
      </c>
      <c r="C66" s="5"/>
      <c r="D66" s="5">
        <v>3.1036999999999999</v>
      </c>
      <c r="E66" s="5">
        <f t="shared" si="0"/>
        <v>-6.2650562999110884E-2</v>
      </c>
      <c r="F66" s="5">
        <f t="shared" si="1"/>
        <v>6.2650562999110884E-2</v>
      </c>
      <c r="G66" s="7"/>
      <c r="H66" s="6">
        <v>4.5874600479999996</v>
      </c>
      <c r="I66" s="5">
        <f t="shared" si="2"/>
        <v>0.38546028715947789</v>
      </c>
      <c r="J66" s="6">
        <f t="shared" si="3"/>
        <v>0.38546028715947789</v>
      </c>
    </row>
    <row r="67" spans="1:10" x14ac:dyDescent="0.35">
      <c r="A67" s="4">
        <v>44230</v>
      </c>
      <c r="B67" s="5">
        <v>3.2087425619999999</v>
      </c>
      <c r="C67" s="5"/>
      <c r="D67" s="5">
        <v>3.0975000000000001</v>
      </c>
      <c r="E67" s="5">
        <f t="shared" si="0"/>
        <v>-3.4668584297601786E-2</v>
      </c>
      <c r="F67" s="5">
        <f t="shared" si="1"/>
        <v>3.4668584297601786E-2</v>
      </c>
      <c r="G67" s="7"/>
      <c r="H67" s="6">
        <v>4.4996706030000002</v>
      </c>
      <c r="I67" s="5">
        <f t="shared" si="2"/>
        <v>0.40231586550071152</v>
      </c>
      <c r="J67" s="6">
        <f t="shared" si="3"/>
        <v>0.40231586550071152</v>
      </c>
    </row>
    <row r="68" spans="1:10" x14ac:dyDescent="0.35">
      <c r="A68" s="4">
        <v>44231</v>
      </c>
      <c r="B68" s="5">
        <v>3.1675892540000001</v>
      </c>
      <c r="C68" s="5"/>
      <c r="D68" s="5">
        <v>3.0914000000000001</v>
      </c>
      <c r="E68" s="5">
        <f t="shared" ref="E68:E92" si="4">(D68-B68)/B68</f>
        <v>-2.4052756809863827E-2</v>
      </c>
      <c r="F68" s="5">
        <f t="shared" ref="F68:F92" si="5">ABS((B68-D68)/B68)</f>
        <v>2.4052756809863827E-2</v>
      </c>
      <c r="G68" s="7"/>
      <c r="H68" s="6">
        <v>4.5774419679999996</v>
      </c>
      <c r="I68" s="5">
        <f t="shared" ref="I68:I92" si="6">(H68-B68)/B68</f>
        <v>0.44508697338824832</v>
      </c>
      <c r="J68" s="6">
        <f t="shared" ref="J68:J92" si="7">ABS((B68-H68)/B68)</f>
        <v>0.44508697338824832</v>
      </c>
    </row>
    <row r="69" spans="1:10" x14ac:dyDescent="0.35">
      <c r="A69" s="4">
        <v>44232</v>
      </c>
      <c r="B69" s="5">
        <v>3.2193233540000001</v>
      </c>
      <c r="C69" s="5"/>
      <c r="D69" s="5">
        <v>3.0853000000000002</v>
      </c>
      <c r="E69" s="5">
        <f t="shared" si="4"/>
        <v>-4.1630907884253485E-2</v>
      </c>
      <c r="F69" s="5">
        <f t="shared" si="5"/>
        <v>4.1630907884253485E-2</v>
      </c>
      <c r="G69" s="7"/>
      <c r="H69" s="6">
        <v>4.3021564769999996</v>
      </c>
      <c r="I69" s="5">
        <f t="shared" si="6"/>
        <v>0.33635425955413345</v>
      </c>
      <c r="J69" s="6">
        <f t="shared" si="7"/>
        <v>0.33635425955413345</v>
      </c>
    </row>
    <row r="70" spans="1:10" x14ac:dyDescent="0.35">
      <c r="A70" s="4">
        <v>44233</v>
      </c>
      <c r="B70" s="5">
        <v>3.1583899190000002</v>
      </c>
      <c r="C70" s="5"/>
      <c r="D70" s="5">
        <v>3.0792000000000002</v>
      </c>
      <c r="E70" s="5">
        <f t="shared" si="4"/>
        <v>-2.5072876063723291E-2</v>
      </c>
      <c r="F70" s="5">
        <f t="shared" si="5"/>
        <v>2.5072876063723291E-2</v>
      </c>
      <c r="G70" s="7"/>
      <c r="H70" s="6">
        <v>4.5298990950000002</v>
      </c>
      <c r="I70" s="5">
        <f t="shared" si="6"/>
        <v>0.43424314640487549</v>
      </c>
      <c r="J70" s="6">
        <f t="shared" si="7"/>
        <v>0.43424314640487549</v>
      </c>
    </row>
    <row r="71" spans="1:10" x14ac:dyDescent="0.35">
      <c r="A71" s="4">
        <v>44234</v>
      </c>
      <c r="B71" s="5">
        <v>3.138860217</v>
      </c>
      <c r="C71" s="5"/>
      <c r="D71" s="5">
        <v>3.0731000000000002</v>
      </c>
      <c r="E71" s="5">
        <f t="shared" si="4"/>
        <v>-2.0950348997334719E-2</v>
      </c>
      <c r="F71" s="5">
        <f t="shared" si="5"/>
        <v>2.0950348997334719E-2</v>
      </c>
      <c r="G71" s="7"/>
      <c r="H71" s="6">
        <v>4.530204844</v>
      </c>
      <c r="I71" s="5">
        <f t="shared" si="6"/>
        <v>0.44326428410685742</v>
      </c>
      <c r="J71" s="6">
        <f t="shared" si="7"/>
        <v>0.44326428410685742</v>
      </c>
    </row>
    <row r="72" spans="1:10" x14ac:dyDescent="0.35">
      <c r="A72" s="4">
        <v>44235</v>
      </c>
      <c r="B72" s="5">
        <v>3.229475849</v>
      </c>
      <c r="C72" s="5"/>
      <c r="D72" s="5">
        <v>3.0670000000000002</v>
      </c>
      <c r="E72" s="5">
        <f t="shared" si="4"/>
        <v>-5.0310284577700148E-2</v>
      </c>
      <c r="F72" s="5">
        <f t="shared" si="5"/>
        <v>5.0310284577700148E-2</v>
      </c>
      <c r="G72" s="7"/>
      <c r="H72" s="6">
        <v>4.2923975729999997</v>
      </c>
      <c r="I72" s="5">
        <f t="shared" si="6"/>
        <v>0.32913134319587223</v>
      </c>
      <c r="J72" s="6">
        <f t="shared" si="7"/>
        <v>0.32913134319587223</v>
      </c>
    </row>
    <row r="73" spans="1:10" x14ac:dyDescent="0.35">
      <c r="A73" s="4">
        <v>44236</v>
      </c>
      <c r="B73" s="5">
        <v>3.1318581669999999</v>
      </c>
      <c r="C73" s="5"/>
      <c r="D73" s="5">
        <v>3.0609999999999999</v>
      </c>
      <c r="E73" s="5">
        <f t="shared" si="4"/>
        <v>-2.2624960397831427E-2</v>
      </c>
      <c r="F73" s="5">
        <f t="shared" si="5"/>
        <v>2.2624960397831427E-2</v>
      </c>
      <c r="G73" s="7"/>
      <c r="H73" s="6">
        <v>4.2872961780000001</v>
      </c>
      <c r="I73" s="5">
        <f t="shared" si="6"/>
        <v>0.36893050367820196</v>
      </c>
      <c r="J73" s="6">
        <f t="shared" si="7"/>
        <v>0.36893050367820196</v>
      </c>
    </row>
    <row r="74" spans="1:10" x14ac:dyDescent="0.35">
      <c r="A74" s="4">
        <v>44237</v>
      </c>
      <c r="B74" s="5">
        <v>3.2989739330000001</v>
      </c>
      <c r="C74" s="5"/>
      <c r="D74" s="5">
        <v>3.0548999999999999</v>
      </c>
      <c r="E74" s="5">
        <f t="shared" si="4"/>
        <v>-7.3984801928412239E-2</v>
      </c>
      <c r="F74" s="5">
        <f t="shared" si="5"/>
        <v>7.3984801928412239E-2</v>
      </c>
      <c r="G74" s="7"/>
      <c r="H74" s="6">
        <v>4.3631582169999996</v>
      </c>
      <c r="I74" s="5">
        <f t="shared" si="6"/>
        <v>0.32258038578445458</v>
      </c>
      <c r="J74" s="6">
        <f t="shared" si="7"/>
        <v>0.32258038578445458</v>
      </c>
    </row>
    <row r="75" spans="1:10" x14ac:dyDescent="0.35">
      <c r="A75" s="4">
        <v>44238</v>
      </c>
      <c r="B75" s="5">
        <v>3.6241283759999998</v>
      </c>
      <c r="C75" s="5"/>
      <c r="D75" s="5">
        <v>3.0489000000000002</v>
      </c>
      <c r="E75" s="5">
        <f t="shared" si="4"/>
        <v>-0.15872185428345315</v>
      </c>
      <c r="F75" s="5">
        <f t="shared" si="5"/>
        <v>0.15872185428345315</v>
      </c>
      <c r="G75" s="7"/>
      <c r="H75" s="6">
        <v>4.2502178439999998</v>
      </c>
      <c r="I75" s="5">
        <f t="shared" si="6"/>
        <v>0.17275587480458501</v>
      </c>
      <c r="J75" s="6">
        <f t="shared" si="7"/>
        <v>0.17275587480458501</v>
      </c>
    </row>
    <row r="76" spans="1:10" x14ac:dyDescent="0.35">
      <c r="A76" s="4">
        <v>44239</v>
      </c>
      <c r="B76" s="5">
        <v>3.2546912180000001</v>
      </c>
      <c r="C76" s="5"/>
      <c r="D76" s="5">
        <v>3.0428999999999999</v>
      </c>
      <c r="E76" s="5">
        <f t="shared" si="4"/>
        <v>-6.5072599461568986E-2</v>
      </c>
      <c r="F76" s="5">
        <f t="shared" si="5"/>
        <v>6.5072599461568986E-2</v>
      </c>
      <c r="G76" s="7"/>
      <c r="H76" s="6">
        <v>4.2647643349999997</v>
      </c>
      <c r="I76" s="5">
        <f t="shared" si="6"/>
        <v>0.31034376207912195</v>
      </c>
      <c r="J76" s="6">
        <f t="shared" si="7"/>
        <v>0.31034376207912195</v>
      </c>
    </row>
    <row r="77" spans="1:10" x14ac:dyDescent="0.35">
      <c r="A77" s="4">
        <v>44240</v>
      </c>
      <c r="B77" s="5">
        <v>3.1750201329999999</v>
      </c>
      <c r="C77" s="5"/>
      <c r="D77" s="5">
        <v>3.0369000000000002</v>
      </c>
      <c r="E77" s="5">
        <f t="shared" si="4"/>
        <v>-4.3502128243039936E-2</v>
      </c>
      <c r="F77" s="5">
        <f t="shared" si="5"/>
        <v>4.3502128243039936E-2</v>
      </c>
      <c r="G77" s="7"/>
      <c r="H77" s="6">
        <v>4.3200942739999997</v>
      </c>
      <c r="I77" s="5">
        <f t="shared" si="6"/>
        <v>0.36065098583108729</v>
      </c>
      <c r="J77" s="6">
        <f t="shared" si="7"/>
        <v>0.36065098583108729</v>
      </c>
    </row>
    <row r="78" spans="1:10" x14ac:dyDescent="0.35">
      <c r="A78" s="4">
        <v>44241</v>
      </c>
      <c r="B78" s="5">
        <v>3.1255257169999999</v>
      </c>
      <c r="C78" s="5"/>
      <c r="D78" s="5">
        <v>3.0308999999999999</v>
      </c>
      <c r="E78" s="5">
        <f t="shared" si="4"/>
        <v>-3.0275136270779244E-2</v>
      </c>
      <c r="F78" s="5">
        <f t="shared" si="5"/>
        <v>3.0275136270779244E-2</v>
      </c>
      <c r="G78" s="7"/>
      <c r="H78" s="6">
        <v>4.4052476299999999</v>
      </c>
      <c r="I78" s="5">
        <f t="shared" si="6"/>
        <v>0.40944213193943141</v>
      </c>
      <c r="J78" s="6">
        <f t="shared" si="7"/>
        <v>0.40944213193943141</v>
      </c>
    </row>
    <row r="79" spans="1:10" x14ac:dyDescent="0.35">
      <c r="A79" s="4">
        <v>44242</v>
      </c>
      <c r="B79" s="5">
        <v>3.177735304</v>
      </c>
      <c r="C79" s="5"/>
      <c r="D79" s="5">
        <v>3.0249000000000001</v>
      </c>
      <c r="E79" s="5">
        <f t="shared" si="4"/>
        <v>-4.8095668574917871E-2</v>
      </c>
      <c r="F79" s="5">
        <f t="shared" si="5"/>
        <v>4.8095668574917871E-2</v>
      </c>
      <c r="G79" s="7"/>
      <c r="H79" s="6">
        <v>4.3129907019999996</v>
      </c>
      <c r="I79" s="5">
        <f t="shared" si="6"/>
        <v>0.35725297716615589</v>
      </c>
      <c r="J79" s="6">
        <f t="shared" si="7"/>
        <v>0.35725297716615589</v>
      </c>
    </row>
    <row r="80" spans="1:10" x14ac:dyDescent="0.35">
      <c r="A80" s="4">
        <v>44243</v>
      </c>
      <c r="B80" s="5">
        <v>3.2131799089999999</v>
      </c>
      <c r="C80" s="5"/>
      <c r="D80" s="5">
        <v>3.0188999999999999</v>
      </c>
      <c r="E80" s="5">
        <f t="shared" si="4"/>
        <v>-6.046343949052746E-2</v>
      </c>
      <c r="F80" s="5">
        <f t="shared" si="5"/>
        <v>6.046343949052746E-2</v>
      </c>
      <c r="G80" s="7"/>
      <c r="H80" s="6">
        <v>4.2281986409999996</v>
      </c>
      <c r="I80" s="5">
        <f t="shared" si="6"/>
        <v>0.3158922813991738</v>
      </c>
      <c r="J80" s="6">
        <f t="shared" si="7"/>
        <v>0.3158922813991738</v>
      </c>
    </row>
    <row r="81" spans="1:10" x14ac:dyDescent="0.35">
      <c r="A81" s="4">
        <v>44244</v>
      </c>
      <c r="B81" s="5">
        <v>3.2695075230000001</v>
      </c>
      <c r="C81" s="5"/>
      <c r="D81" s="5">
        <v>3.0129000000000001</v>
      </c>
      <c r="E81" s="5">
        <f t="shared" si="4"/>
        <v>-7.8485068835243046E-2</v>
      </c>
      <c r="F81" s="5">
        <f t="shared" si="5"/>
        <v>7.8485068835243046E-2</v>
      </c>
      <c r="G81" s="7"/>
      <c r="H81" s="6">
        <v>4.3010873849999998</v>
      </c>
      <c r="I81" s="5">
        <f t="shared" si="6"/>
        <v>0.31551536576782474</v>
      </c>
      <c r="J81" s="6">
        <f t="shared" si="7"/>
        <v>0.31551536576782474</v>
      </c>
    </row>
    <row r="82" spans="1:10" x14ac:dyDescent="0.35">
      <c r="A82" s="4">
        <v>44245</v>
      </c>
      <c r="B82" s="5">
        <v>3.4242597130000001</v>
      </c>
      <c r="C82" s="5"/>
      <c r="D82" s="5">
        <v>3.0070000000000001</v>
      </c>
      <c r="E82" s="5">
        <f t="shared" si="4"/>
        <v>-0.12185399121915259</v>
      </c>
      <c r="F82" s="5">
        <f t="shared" si="5"/>
        <v>0.12185399121915259</v>
      </c>
      <c r="G82" s="7"/>
      <c r="H82" s="6">
        <v>4.2363983809999999</v>
      </c>
      <c r="I82" s="5">
        <f t="shared" si="6"/>
        <v>0.23717204186258514</v>
      </c>
      <c r="J82" s="6">
        <f t="shared" si="7"/>
        <v>0.23717204186258514</v>
      </c>
    </row>
    <row r="83" spans="1:10" x14ac:dyDescent="0.35">
      <c r="A83" s="4">
        <v>44246</v>
      </c>
      <c r="B83" s="5">
        <v>3.463231537</v>
      </c>
      <c r="C83" s="5"/>
      <c r="D83" s="5">
        <v>3.0009999999999999</v>
      </c>
      <c r="E83" s="5">
        <f t="shared" si="4"/>
        <v>-0.13346827437370962</v>
      </c>
      <c r="F83" s="5">
        <f t="shared" si="5"/>
        <v>0.13346827437370962</v>
      </c>
      <c r="G83" s="7"/>
      <c r="H83" s="6">
        <v>4.2218757269999996</v>
      </c>
      <c r="I83" s="5">
        <f t="shared" si="6"/>
        <v>0.21905673412097934</v>
      </c>
      <c r="J83" s="6">
        <f t="shared" si="7"/>
        <v>0.21905673412097934</v>
      </c>
    </row>
    <row r="84" spans="1:10" x14ac:dyDescent="0.35">
      <c r="A84" s="4">
        <v>44247</v>
      </c>
      <c r="B84" s="5">
        <v>3.3085418120000001</v>
      </c>
      <c r="C84" s="5"/>
      <c r="D84" s="5">
        <v>2.9950999999999999</v>
      </c>
      <c r="E84" s="5">
        <f t="shared" si="4"/>
        <v>-9.4737147000274996E-2</v>
      </c>
      <c r="F84" s="5">
        <f t="shared" si="5"/>
        <v>9.4737147000274996E-2</v>
      </c>
      <c r="G84" s="7"/>
      <c r="H84" s="6">
        <v>4.2755869129999997</v>
      </c>
      <c r="I84" s="5">
        <f t="shared" si="6"/>
        <v>0.29228740513193779</v>
      </c>
      <c r="J84" s="6">
        <f t="shared" si="7"/>
        <v>0.29228740513193779</v>
      </c>
    </row>
    <row r="85" spans="1:10" x14ac:dyDescent="0.35">
      <c r="A85" s="4">
        <v>44248</v>
      </c>
      <c r="B85" s="5">
        <v>3.2805650800000001</v>
      </c>
      <c r="C85" s="5"/>
      <c r="D85" s="5">
        <v>2.9891999999999999</v>
      </c>
      <c r="E85" s="5">
        <f t="shared" si="4"/>
        <v>-8.8815515892768163E-2</v>
      </c>
      <c r="F85" s="5">
        <f t="shared" si="5"/>
        <v>8.8815515892768163E-2</v>
      </c>
      <c r="G85" s="7"/>
      <c r="H85" s="6">
        <v>4.5349914169999996</v>
      </c>
      <c r="I85" s="5">
        <f t="shared" si="6"/>
        <v>0.38238117714768805</v>
      </c>
      <c r="J85" s="6">
        <f t="shared" si="7"/>
        <v>0.38238117714768805</v>
      </c>
    </row>
    <row r="86" spans="1:10" x14ac:dyDescent="0.35">
      <c r="A86" s="4">
        <v>44249</v>
      </c>
      <c r="B86" s="5">
        <v>3.366161183</v>
      </c>
      <c r="C86" s="5"/>
      <c r="D86" s="5">
        <v>2.9832999999999998</v>
      </c>
      <c r="E86" s="5">
        <f t="shared" si="4"/>
        <v>-0.11373822053844299</v>
      </c>
      <c r="F86" s="5">
        <f t="shared" si="5"/>
        <v>0.11373822053844299</v>
      </c>
      <c r="G86" s="7"/>
      <c r="H86" s="6">
        <v>4.3970604340000001</v>
      </c>
      <c r="I86" s="5">
        <f t="shared" si="6"/>
        <v>0.30625368036632133</v>
      </c>
      <c r="J86" s="6">
        <f t="shared" si="7"/>
        <v>0.30625368036632133</v>
      </c>
    </row>
    <row r="87" spans="1:10" x14ac:dyDescent="0.35">
      <c r="A87" s="4">
        <v>44250</v>
      </c>
      <c r="B87" s="5">
        <v>3.3422367039999998</v>
      </c>
      <c r="C87" s="5"/>
      <c r="D87" s="5">
        <v>2.9773999999999998</v>
      </c>
      <c r="E87" s="5">
        <f t="shared" si="4"/>
        <v>-0.10915944509955332</v>
      </c>
      <c r="F87" s="5">
        <f t="shared" si="5"/>
        <v>0.10915944509955332</v>
      </c>
      <c r="G87" s="7"/>
      <c r="H87" s="6">
        <v>4.3499398669999998</v>
      </c>
      <c r="I87" s="5">
        <f t="shared" si="6"/>
        <v>0.30150562400142922</v>
      </c>
      <c r="J87" s="6">
        <f t="shared" si="7"/>
        <v>0.30150562400142922</v>
      </c>
    </row>
    <row r="88" spans="1:10" x14ac:dyDescent="0.35">
      <c r="A88" s="4">
        <v>44251</v>
      </c>
      <c r="B88" s="5">
        <v>3.6832741429999998</v>
      </c>
      <c r="C88" s="5"/>
      <c r="D88" s="5">
        <v>2.9714999999999998</v>
      </c>
      <c r="E88" s="5">
        <f t="shared" si="4"/>
        <v>-0.19324495418097365</v>
      </c>
      <c r="F88" s="5">
        <f t="shared" si="5"/>
        <v>0.19324495418097365</v>
      </c>
      <c r="G88" s="7"/>
      <c r="H88" s="6">
        <v>4.3709912539999998</v>
      </c>
      <c r="I88" s="5">
        <f t="shared" si="6"/>
        <v>0.18671352831746035</v>
      </c>
      <c r="J88" s="6">
        <f t="shared" si="7"/>
        <v>0.18671352831746035</v>
      </c>
    </row>
    <row r="89" spans="1:10" x14ac:dyDescent="0.35">
      <c r="A89" s="4">
        <v>44252</v>
      </c>
      <c r="B89" s="5">
        <v>3.6017037099999998</v>
      </c>
      <c r="C89" s="5"/>
      <c r="D89" s="5">
        <v>2.9655999999999998</v>
      </c>
      <c r="E89" s="5">
        <f t="shared" si="4"/>
        <v>-0.17661189293108179</v>
      </c>
      <c r="F89" s="5">
        <f t="shared" si="5"/>
        <v>0.17661189293108179</v>
      </c>
      <c r="G89" s="7"/>
      <c r="H89" s="6">
        <v>4.0597561620000002</v>
      </c>
      <c r="I89" s="5">
        <f t="shared" si="6"/>
        <v>0.12717660554038202</v>
      </c>
      <c r="J89" s="6">
        <f t="shared" si="7"/>
        <v>0.12717660554038202</v>
      </c>
    </row>
    <row r="90" spans="1:10" x14ac:dyDescent="0.35">
      <c r="A90" s="4">
        <v>44253</v>
      </c>
      <c r="B90" s="5">
        <v>3.5227389709999999</v>
      </c>
      <c r="C90" s="5"/>
      <c r="D90" s="5">
        <v>2.9597000000000002</v>
      </c>
      <c r="E90" s="5">
        <f t="shared" si="4"/>
        <v>-0.15982988681110533</v>
      </c>
      <c r="F90" s="5">
        <f t="shared" si="5"/>
        <v>0.15982988681110533</v>
      </c>
      <c r="G90" s="7"/>
      <c r="H90" s="6">
        <v>3.95064459</v>
      </c>
      <c r="I90" s="5">
        <f t="shared" si="6"/>
        <v>0.12146957879156473</v>
      </c>
      <c r="J90" s="6">
        <f t="shared" si="7"/>
        <v>0.12146957879156473</v>
      </c>
    </row>
    <row r="91" spans="1:10" x14ac:dyDescent="0.35">
      <c r="A91" s="4">
        <v>44254</v>
      </c>
      <c r="B91" s="5">
        <v>3.3708345</v>
      </c>
      <c r="C91" s="5"/>
      <c r="D91" s="5">
        <v>2.9539</v>
      </c>
      <c r="E91" s="5">
        <f t="shared" si="4"/>
        <v>-0.12368880762315682</v>
      </c>
      <c r="F91" s="5">
        <f t="shared" si="5"/>
        <v>0.12368880762315682</v>
      </c>
      <c r="G91" s="7"/>
      <c r="H91" s="6">
        <v>3.985775007</v>
      </c>
      <c r="I91" s="5">
        <f t="shared" si="6"/>
        <v>0.1824297535224586</v>
      </c>
      <c r="J91" s="6">
        <f t="shared" si="7"/>
        <v>0.1824297535224586</v>
      </c>
    </row>
    <row r="92" spans="1:10" x14ac:dyDescent="0.35">
      <c r="A92" s="4">
        <v>44255</v>
      </c>
      <c r="B92" s="5">
        <v>3.320478649</v>
      </c>
      <c r="C92" s="5"/>
      <c r="D92" s="5">
        <v>2.948</v>
      </c>
      <c r="E92" s="5">
        <f t="shared" si="4"/>
        <v>-0.11217619155966452</v>
      </c>
      <c r="F92" s="5">
        <f t="shared" si="5"/>
        <v>0.11217619155966452</v>
      </c>
      <c r="G92" s="7"/>
      <c r="H92" s="6">
        <v>4.3807674370000003</v>
      </c>
      <c r="I92" s="5">
        <f t="shared" si="6"/>
        <v>0.319318056244487</v>
      </c>
      <c r="J92" s="6">
        <f t="shared" si="7"/>
        <v>0.319318056244487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3.56426411428889</v>
      </c>
      <c r="C95" s="5"/>
      <c r="D95" s="5">
        <f>AVERAGE(D3:D92)</f>
        <v>3.2236522222222215</v>
      </c>
      <c r="E95" s="5"/>
      <c r="F95" s="5">
        <f>SUM(F3:F92)</f>
        <v>18.606292264393222</v>
      </c>
      <c r="G95" s="5"/>
      <c r="H95" s="3">
        <f>AVERAGE(H3:H92)</f>
        <v>4.3409558901777787</v>
      </c>
      <c r="I95" s="3"/>
      <c r="J95" s="5">
        <f>SUM(J3:J92)</f>
        <v>31.207272106950278</v>
      </c>
    </row>
    <row r="96" spans="1:10" x14ac:dyDescent="0.35">
      <c r="A96" s="3" t="s">
        <v>14</v>
      </c>
      <c r="B96" s="5">
        <f>MEDIAN(B3:B92)</f>
        <v>3.4929852539999997</v>
      </c>
      <c r="C96" s="5"/>
      <c r="D96" s="5">
        <f>MEDIAN(D3:D92)</f>
        <v>3.2194000000000003</v>
      </c>
      <c r="E96" s="5" t="s">
        <v>1</v>
      </c>
      <c r="F96" s="8">
        <f>COUNT(D3:D92)</f>
        <v>90</v>
      </c>
      <c r="G96" s="5"/>
      <c r="H96" s="3">
        <f>MEDIAN(H3:H92)</f>
        <v>4.3212495549999996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0.78142272059965867</v>
      </c>
      <c r="C97" s="5"/>
      <c r="D97" s="3">
        <f>_xlfn.STDEV.S(D3:D92)</f>
        <v>0.16658948213138786</v>
      </c>
      <c r="E97" s="5" t="s">
        <v>4</v>
      </c>
      <c r="F97" s="5">
        <f>(F95/F96)*100</f>
        <v>20.673658071548022</v>
      </c>
      <c r="G97" s="5"/>
      <c r="H97" s="3">
        <f>_xlfn.STDEV.S(H3:H92)</f>
        <v>0.71753600948950225</v>
      </c>
      <c r="I97" s="3" t="s">
        <v>4</v>
      </c>
      <c r="J97" s="5">
        <f>(J95/J96)*100</f>
        <v>34.674746785500311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97"/>
  <sheetViews>
    <sheetView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1.581501627</v>
      </c>
      <c r="C3" s="5"/>
      <c r="D3" s="5">
        <v>1.7190000000000001</v>
      </c>
      <c r="E3" s="5">
        <f>(D3-B3)/B3</f>
        <v>8.6941657632578662E-2</v>
      </c>
      <c r="F3" s="5">
        <f>ABS((B3-D3)/B3)</f>
        <v>8.6941657632578662E-2</v>
      </c>
      <c r="G3" s="5"/>
      <c r="H3" s="5">
        <v>1.581501627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1.690440454</v>
      </c>
      <c r="C4" s="5"/>
      <c r="D4" s="5">
        <v>1.7197</v>
      </c>
      <c r="E4" s="5">
        <f t="shared" ref="E4:E67" si="0">(D4-B4)/B4</f>
        <v>1.7308829737696294E-2</v>
      </c>
      <c r="F4" s="5">
        <f t="shared" ref="F4:F67" si="1">ABS((B4-D4)/B4)</f>
        <v>1.7308829737696294E-2</v>
      </c>
      <c r="G4" s="5"/>
      <c r="H4" s="5">
        <v>1.824709672</v>
      </c>
      <c r="I4" s="5">
        <f t="shared" ref="I4:I67" si="2">(H4-B4)/B4</f>
        <v>7.9428540462508371E-2</v>
      </c>
      <c r="J4" s="6">
        <f t="shared" ref="J4:J67" si="3">ABS((B4-H4)/B4)</f>
        <v>7.9428540462508371E-2</v>
      </c>
    </row>
    <row r="5" spans="1:10" x14ac:dyDescent="0.35">
      <c r="A5" s="4">
        <v>44168</v>
      </c>
      <c r="B5" s="5">
        <v>1.504409237</v>
      </c>
      <c r="C5" s="5"/>
      <c r="D5" s="5">
        <v>1.7202999999999999</v>
      </c>
      <c r="E5" s="5">
        <f t="shared" si="0"/>
        <v>0.14350534262240772</v>
      </c>
      <c r="F5" s="5">
        <f t="shared" si="1"/>
        <v>0.14350534262240772</v>
      </c>
      <c r="G5" s="5"/>
      <c r="H5" s="5">
        <v>1.723040052</v>
      </c>
      <c r="I5" s="5">
        <f t="shared" si="2"/>
        <v>0.1453266901205553</v>
      </c>
      <c r="J5" s="6">
        <f t="shared" si="3"/>
        <v>0.1453266901205553</v>
      </c>
    </row>
    <row r="6" spans="1:10" x14ac:dyDescent="0.35">
      <c r="A6" s="4">
        <v>44169</v>
      </c>
      <c r="B6" s="5">
        <v>1.6740514369999999</v>
      </c>
      <c r="C6" s="5"/>
      <c r="D6" s="5">
        <v>1.7210000000000001</v>
      </c>
      <c r="E6" s="5">
        <f t="shared" si="0"/>
        <v>2.8044874824237655E-2</v>
      </c>
      <c r="F6" s="5">
        <f t="shared" si="1"/>
        <v>2.8044874824237655E-2</v>
      </c>
      <c r="G6" s="5"/>
      <c r="H6" s="5">
        <v>1.0626600909999999</v>
      </c>
      <c r="I6" s="5">
        <f t="shared" si="2"/>
        <v>-0.36521658324648004</v>
      </c>
      <c r="J6" s="6">
        <f t="shared" si="3"/>
        <v>0.36521658324648004</v>
      </c>
    </row>
    <row r="7" spans="1:10" x14ac:dyDescent="0.35">
      <c r="A7" s="4">
        <v>44170</v>
      </c>
      <c r="B7" s="5">
        <v>1.608226881</v>
      </c>
      <c r="C7" s="5"/>
      <c r="D7" s="5">
        <v>1.7216</v>
      </c>
      <c r="E7" s="5">
        <f t="shared" si="0"/>
        <v>7.0495724415142402E-2</v>
      </c>
      <c r="F7" s="5">
        <f t="shared" si="1"/>
        <v>7.0495724415142402E-2</v>
      </c>
      <c r="G7" s="5"/>
      <c r="H7" s="5">
        <v>1.7068060860000001</v>
      </c>
      <c r="I7" s="5">
        <f t="shared" si="2"/>
        <v>6.1296827061305695E-2</v>
      </c>
      <c r="J7" s="6">
        <f t="shared" si="3"/>
        <v>6.1296827061305695E-2</v>
      </c>
    </row>
    <row r="8" spans="1:10" x14ac:dyDescent="0.35">
      <c r="A8" s="4">
        <v>44171</v>
      </c>
      <c r="B8" s="5">
        <v>1.600622301</v>
      </c>
      <c r="C8" s="5"/>
      <c r="D8" s="5">
        <v>1.7222999999999999</v>
      </c>
      <c r="E8" s="5">
        <f t="shared" si="0"/>
        <v>7.6018995189546537E-2</v>
      </c>
      <c r="F8" s="5">
        <f t="shared" si="1"/>
        <v>7.6018995189546537E-2</v>
      </c>
      <c r="G8" s="5"/>
      <c r="H8" s="5">
        <v>1.632711341</v>
      </c>
      <c r="I8" s="5">
        <f t="shared" si="2"/>
        <v>2.0047852625789456E-2</v>
      </c>
      <c r="J8" s="6">
        <f t="shared" si="3"/>
        <v>2.0047852625789456E-2</v>
      </c>
    </row>
    <row r="9" spans="1:10" x14ac:dyDescent="0.35">
      <c r="A9" s="4">
        <v>44172</v>
      </c>
      <c r="B9" s="5">
        <v>1.777857018</v>
      </c>
      <c r="C9" s="5"/>
      <c r="D9" s="5">
        <v>1.7230000000000001</v>
      </c>
      <c r="E9" s="5">
        <f t="shared" si="0"/>
        <v>-3.0855697305574813E-2</v>
      </c>
      <c r="F9" s="5">
        <f t="shared" si="1"/>
        <v>3.0855697305574813E-2</v>
      </c>
      <c r="G9" s="5"/>
      <c r="H9" s="5">
        <v>1.6968037540000001</v>
      </c>
      <c r="I9" s="5">
        <f t="shared" si="2"/>
        <v>-4.5590428914908332E-2</v>
      </c>
      <c r="J9" s="6">
        <f t="shared" si="3"/>
        <v>4.5590428914908332E-2</v>
      </c>
    </row>
    <row r="10" spans="1:10" x14ac:dyDescent="0.35">
      <c r="A10" s="4">
        <v>44173</v>
      </c>
      <c r="B10" s="5">
        <v>1.7295279880000001</v>
      </c>
      <c r="C10" s="5"/>
      <c r="D10" s="5">
        <v>1.7236</v>
      </c>
      <c r="E10" s="5">
        <f t="shared" si="0"/>
        <v>-3.4275178205442551E-3</v>
      </c>
      <c r="F10" s="5">
        <f t="shared" si="1"/>
        <v>3.4275178205442551E-3</v>
      </c>
      <c r="G10" s="5"/>
      <c r="H10" s="5">
        <v>1.7135338609999999</v>
      </c>
      <c r="I10" s="5">
        <f t="shared" si="2"/>
        <v>-9.2476832470895724E-3</v>
      </c>
      <c r="J10" s="6">
        <f t="shared" si="3"/>
        <v>9.2476832470895724E-3</v>
      </c>
    </row>
    <row r="11" spans="1:10" x14ac:dyDescent="0.35">
      <c r="A11" s="4">
        <v>44174</v>
      </c>
      <c r="B11" s="5">
        <v>1.7099252410000001</v>
      </c>
      <c r="C11" s="5"/>
      <c r="D11" s="5">
        <v>1.7242999999999999</v>
      </c>
      <c r="E11" s="5">
        <f t="shared" si="0"/>
        <v>8.4066593411962192E-3</v>
      </c>
      <c r="F11" s="5">
        <f t="shared" si="1"/>
        <v>8.4066593411962192E-3</v>
      </c>
      <c r="G11" s="5"/>
      <c r="H11" s="5">
        <v>1.6694952750000001</v>
      </c>
      <c r="I11" s="5">
        <f t="shared" si="2"/>
        <v>-2.3644288668641295E-2</v>
      </c>
      <c r="J11" s="6">
        <f t="shared" si="3"/>
        <v>2.3644288668641295E-2</v>
      </c>
    </row>
    <row r="12" spans="1:10" x14ac:dyDescent="0.35">
      <c r="A12" s="4">
        <v>44175</v>
      </c>
      <c r="B12" s="5">
        <v>1.785714273</v>
      </c>
      <c r="C12" s="5"/>
      <c r="D12" s="5">
        <v>1.7250000000000001</v>
      </c>
      <c r="E12" s="5">
        <f t="shared" si="0"/>
        <v>-3.399999312207988E-2</v>
      </c>
      <c r="F12" s="5">
        <f t="shared" si="1"/>
        <v>3.399999312207988E-2</v>
      </c>
      <c r="G12" s="5"/>
      <c r="H12" s="5">
        <v>1.567812513</v>
      </c>
      <c r="I12" s="5">
        <f t="shared" si="2"/>
        <v>-0.12202498646881788</v>
      </c>
      <c r="J12" s="6">
        <f t="shared" si="3"/>
        <v>0.12202498646881788</v>
      </c>
    </row>
    <row r="13" spans="1:10" x14ac:dyDescent="0.35">
      <c r="A13" s="4">
        <v>44176</v>
      </c>
      <c r="B13" s="5">
        <v>1.7505032250000001</v>
      </c>
      <c r="C13" s="5"/>
      <c r="D13" s="5">
        <v>1.7256</v>
      </c>
      <c r="E13" s="5">
        <f t="shared" si="0"/>
        <v>-1.4226323404802687E-2</v>
      </c>
      <c r="F13" s="5">
        <f t="shared" si="1"/>
        <v>1.4226323404802687E-2</v>
      </c>
      <c r="G13" s="5"/>
      <c r="H13" s="5">
        <v>1.5821666560000001</v>
      </c>
      <c r="I13" s="5">
        <f t="shared" si="2"/>
        <v>-9.6164672304445503E-2</v>
      </c>
      <c r="J13" s="6">
        <f t="shared" si="3"/>
        <v>9.6164672304445503E-2</v>
      </c>
    </row>
    <row r="14" spans="1:10" x14ac:dyDescent="0.35">
      <c r="A14" s="4">
        <v>44177</v>
      </c>
      <c r="B14" s="5">
        <v>1.54936286</v>
      </c>
      <c r="C14" s="5"/>
      <c r="D14" s="5">
        <v>1.7262999999999999</v>
      </c>
      <c r="E14" s="5">
        <f t="shared" si="0"/>
        <v>0.11419993635319227</v>
      </c>
      <c r="F14" s="5">
        <f t="shared" si="1"/>
        <v>0.11419993635319227</v>
      </c>
      <c r="G14" s="5"/>
      <c r="H14" s="5">
        <v>1.662487901</v>
      </c>
      <c r="I14" s="5">
        <f t="shared" si="2"/>
        <v>7.3013910376036759E-2</v>
      </c>
      <c r="J14" s="6">
        <f t="shared" si="3"/>
        <v>7.3013910376036759E-2</v>
      </c>
    </row>
    <row r="15" spans="1:10" x14ac:dyDescent="0.35">
      <c r="A15" s="4">
        <v>44178</v>
      </c>
      <c r="B15" s="5">
        <v>1.664987679</v>
      </c>
      <c r="C15" s="5"/>
      <c r="D15" s="5">
        <v>1.7269000000000001</v>
      </c>
      <c r="E15" s="5">
        <f t="shared" si="0"/>
        <v>3.718485234508459E-2</v>
      </c>
      <c r="F15" s="5">
        <f t="shared" si="1"/>
        <v>3.718485234508459E-2</v>
      </c>
      <c r="G15" s="5"/>
      <c r="H15" s="5">
        <v>1.6188879759999999</v>
      </c>
      <c r="I15" s="5">
        <f t="shared" si="2"/>
        <v>-2.7687714198394438E-2</v>
      </c>
      <c r="J15" s="6">
        <f t="shared" si="3"/>
        <v>2.7687714198394438E-2</v>
      </c>
    </row>
    <row r="16" spans="1:10" x14ac:dyDescent="0.35">
      <c r="A16" s="4">
        <v>44179</v>
      </c>
      <c r="B16" s="5">
        <v>1.7594027329999999</v>
      </c>
      <c r="C16" s="5"/>
      <c r="D16" s="5">
        <v>1.7276</v>
      </c>
      <c r="E16" s="5">
        <f t="shared" si="0"/>
        <v>-1.8075868818148481E-2</v>
      </c>
      <c r="F16" s="5">
        <f t="shared" si="1"/>
        <v>1.8075868818148481E-2</v>
      </c>
      <c r="G16" s="5"/>
      <c r="H16" s="5">
        <v>1.6669780489999999</v>
      </c>
      <c r="I16" s="5">
        <f t="shared" si="2"/>
        <v>-5.2531852012304474E-2</v>
      </c>
      <c r="J16" s="6">
        <f t="shared" si="3"/>
        <v>5.2531852012304474E-2</v>
      </c>
    </row>
    <row r="17" spans="1:10" x14ac:dyDescent="0.35">
      <c r="A17" s="4">
        <v>44180</v>
      </c>
      <c r="B17" s="5">
        <v>1.6591864869999999</v>
      </c>
      <c r="C17" s="5"/>
      <c r="D17" s="5">
        <v>1.7282999999999999</v>
      </c>
      <c r="E17" s="5">
        <f t="shared" si="0"/>
        <v>4.1655060200595777E-2</v>
      </c>
      <c r="F17" s="5">
        <f t="shared" si="1"/>
        <v>4.1655060200595777E-2</v>
      </c>
      <c r="G17" s="5"/>
      <c r="H17" s="5">
        <v>1.6672379479999999</v>
      </c>
      <c r="I17" s="5">
        <f t="shared" si="2"/>
        <v>4.8526558425375978E-3</v>
      </c>
      <c r="J17" s="6">
        <f t="shared" si="3"/>
        <v>4.8526558425375978E-3</v>
      </c>
    </row>
    <row r="18" spans="1:10" x14ac:dyDescent="0.35">
      <c r="A18" s="4">
        <v>44181</v>
      </c>
      <c r="B18" s="5">
        <v>1.7718231200000001</v>
      </c>
      <c r="C18" s="5"/>
      <c r="D18" s="5">
        <v>1.7289000000000001</v>
      </c>
      <c r="E18" s="5">
        <f t="shared" si="0"/>
        <v>-2.4225397848968117E-2</v>
      </c>
      <c r="F18" s="5">
        <f t="shared" si="1"/>
        <v>2.4225397848968117E-2</v>
      </c>
      <c r="G18" s="5"/>
      <c r="H18" s="5">
        <v>1.616180781</v>
      </c>
      <c r="I18" s="5">
        <f t="shared" si="2"/>
        <v>-8.784304552928518E-2</v>
      </c>
      <c r="J18" s="6">
        <f t="shared" si="3"/>
        <v>8.784304552928518E-2</v>
      </c>
    </row>
    <row r="19" spans="1:10" x14ac:dyDescent="0.35">
      <c r="A19" s="4">
        <v>44182</v>
      </c>
      <c r="B19" s="5">
        <v>1.844256954</v>
      </c>
      <c r="C19" s="5"/>
      <c r="D19" s="5">
        <v>1.7296</v>
      </c>
      <c r="E19" s="5">
        <f t="shared" si="0"/>
        <v>-6.2169728437960377E-2</v>
      </c>
      <c r="F19" s="5">
        <f t="shared" si="1"/>
        <v>6.2169728437960377E-2</v>
      </c>
      <c r="G19" s="5"/>
      <c r="H19" s="5">
        <v>1.6092358630000001</v>
      </c>
      <c r="I19" s="5">
        <f t="shared" si="2"/>
        <v>-0.12743402728685058</v>
      </c>
      <c r="J19" s="6">
        <f t="shared" si="3"/>
        <v>0.12743402728685058</v>
      </c>
    </row>
    <row r="20" spans="1:10" x14ac:dyDescent="0.35">
      <c r="A20" s="4">
        <v>44183</v>
      </c>
      <c r="B20" s="5">
        <v>1.6215942759999999</v>
      </c>
      <c r="C20" s="5"/>
      <c r="D20" s="5">
        <v>1.7302</v>
      </c>
      <c r="E20" s="5">
        <f t="shared" si="0"/>
        <v>6.6974659202608103E-2</v>
      </c>
      <c r="F20" s="5">
        <f t="shared" si="1"/>
        <v>6.6974659202608103E-2</v>
      </c>
      <c r="G20" s="5"/>
      <c r="H20" s="5">
        <v>1.6098921420000001</v>
      </c>
      <c r="I20" s="5">
        <f t="shared" si="2"/>
        <v>-7.2164376584170084E-3</v>
      </c>
      <c r="J20" s="6">
        <f t="shared" si="3"/>
        <v>7.2164376584170084E-3</v>
      </c>
    </row>
    <row r="21" spans="1:10" x14ac:dyDescent="0.35">
      <c r="A21" s="4">
        <v>44184</v>
      </c>
      <c r="B21" s="5">
        <v>1.7700232600000001</v>
      </c>
      <c r="C21" s="5"/>
      <c r="D21" s="5">
        <v>1.7309000000000001</v>
      </c>
      <c r="E21" s="5">
        <f t="shared" si="0"/>
        <v>-2.2103246259035033E-2</v>
      </c>
      <c r="F21" s="5">
        <f t="shared" si="1"/>
        <v>2.2103246259035033E-2</v>
      </c>
      <c r="G21" s="5"/>
      <c r="H21" s="5">
        <v>1.5112440570000001</v>
      </c>
      <c r="I21" s="5">
        <f t="shared" si="2"/>
        <v>-0.14620101828492355</v>
      </c>
      <c r="J21" s="6">
        <f t="shared" si="3"/>
        <v>0.14620101828492355</v>
      </c>
    </row>
    <row r="22" spans="1:10" x14ac:dyDescent="0.35">
      <c r="A22" s="4">
        <v>44185</v>
      </c>
      <c r="B22" s="5">
        <v>1.5151246739999999</v>
      </c>
      <c r="C22" s="5"/>
      <c r="D22" s="5">
        <v>1.7316</v>
      </c>
      <c r="E22" s="5">
        <f t="shared" si="0"/>
        <v>0.14287624623556233</v>
      </c>
      <c r="F22" s="5">
        <f t="shared" si="1"/>
        <v>0.14287624623556233</v>
      </c>
      <c r="G22" s="5"/>
      <c r="H22" s="5">
        <v>1.634881034</v>
      </c>
      <c r="I22" s="5">
        <f t="shared" si="2"/>
        <v>7.9040597816836825E-2</v>
      </c>
      <c r="J22" s="6">
        <f t="shared" si="3"/>
        <v>7.9040597816836825E-2</v>
      </c>
    </row>
    <row r="23" spans="1:10" x14ac:dyDescent="0.35">
      <c r="A23" s="4">
        <v>44186</v>
      </c>
      <c r="B23" s="5">
        <v>1.6411454679999999</v>
      </c>
      <c r="C23" s="5"/>
      <c r="D23" s="5">
        <v>1.7322</v>
      </c>
      <c r="E23" s="5">
        <f t="shared" si="0"/>
        <v>5.5482304143924931E-2</v>
      </c>
      <c r="F23" s="5">
        <f t="shared" si="1"/>
        <v>5.5482304143924931E-2</v>
      </c>
      <c r="G23" s="5"/>
      <c r="H23" s="5">
        <v>1.6149184919999999</v>
      </c>
      <c r="I23" s="5">
        <f t="shared" si="2"/>
        <v>-1.598089658192324E-2</v>
      </c>
      <c r="J23" s="6">
        <f t="shared" si="3"/>
        <v>1.598089658192324E-2</v>
      </c>
    </row>
    <row r="24" spans="1:10" x14ac:dyDescent="0.35">
      <c r="A24" s="4">
        <v>44187</v>
      </c>
      <c r="B24" s="5">
        <v>1.609873962</v>
      </c>
      <c r="C24" s="5"/>
      <c r="D24" s="5">
        <v>1.7329000000000001</v>
      </c>
      <c r="E24" s="5">
        <f t="shared" si="0"/>
        <v>7.6419670672330631E-2</v>
      </c>
      <c r="F24" s="5">
        <f t="shared" si="1"/>
        <v>7.6419670672330631E-2</v>
      </c>
      <c r="G24" s="5"/>
      <c r="H24" s="5">
        <v>1.598486549</v>
      </c>
      <c r="I24" s="5">
        <f t="shared" si="2"/>
        <v>-7.0734810729239017E-3</v>
      </c>
      <c r="J24" s="6">
        <f t="shared" si="3"/>
        <v>7.0734810729239017E-3</v>
      </c>
    </row>
    <row r="25" spans="1:10" x14ac:dyDescent="0.35">
      <c r="A25" s="4">
        <v>44188</v>
      </c>
      <c r="B25" s="5">
        <v>1.614534178</v>
      </c>
      <c r="C25" s="5"/>
      <c r="D25" s="5">
        <v>1.7336</v>
      </c>
      <c r="E25" s="5">
        <f t="shared" si="0"/>
        <v>7.3746238154891536E-2</v>
      </c>
      <c r="F25" s="5">
        <f t="shared" si="1"/>
        <v>7.3746238154891536E-2</v>
      </c>
      <c r="G25" s="5"/>
      <c r="H25" s="5">
        <v>1.491043423</v>
      </c>
      <c r="I25" s="5">
        <f t="shared" si="2"/>
        <v>-7.6486925258512528E-2</v>
      </c>
      <c r="J25" s="6">
        <f t="shared" si="3"/>
        <v>7.6486925258512528E-2</v>
      </c>
    </row>
    <row r="26" spans="1:10" x14ac:dyDescent="0.35">
      <c r="A26" s="4">
        <v>44189</v>
      </c>
      <c r="B26" s="5">
        <v>1.6829961200000001</v>
      </c>
      <c r="C26" s="5"/>
      <c r="D26" s="5">
        <v>1.7342</v>
      </c>
      <c r="E26" s="5">
        <f t="shared" si="0"/>
        <v>3.0424241263253694E-2</v>
      </c>
      <c r="F26" s="5">
        <f t="shared" si="1"/>
        <v>3.0424241263253694E-2</v>
      </c>
      <c r="G26" s="5"/>
      <c r="H26" s="5">
        <v>1.6125036749999999</v>
      </c>
      <c r="I26" s="5">
        <f t="shared" si="2"/>
        <v>-4.1885090620411042E-2</v>
      </c>
      <c r="J26" s="6">
        <f t="shared" si="3"/>
        <v>4.1885090620411042E-2</v>
      </c>
    </row>
    <row r="27" spans="1:10" x14ac:dyDescent="0.35">
      <c r="A27" s="4">
        <v>44190</v>
      </c>
      <c r="B27" s="5">
        <v>1.62160017</v>
      </c>
      <c r="C27" s="5"/>
      <c r="D27" s="5">
        <v>1.7349000000000001</v>
      </c>
      <c r="E27" s="5">
        <f t="shared" si="0"/>
        <v>6.9869152764087408E-2</v>
      </c>
      <c r="F27" s="5">
        <f t="shared" si="1"/>
        <v>6.9869152764087408E-2</v>
      </c>
      <c r="G27" s="5"/>
      <c r="H27" s="5">
        <v>1.595906526</v>
      </c>
      <c r="I27" s="5">
        <f t="shared" si="2"/>
        <v>-1.5844623400600631E-2</v>
      </c>
      <c r="J27" s="6">
        <f t="shared" si="3"/>
        <v>1.5844623400600631E-2</v>
      </c>
    </row>
    <row r="28" spans="1:10" x14ac:dyDescent="0.35">
      <c r="A28" s="4">
        <v>44191</v>
      </c>
      <c r="B28" s="5">
        <v>1.6606773379999999</v>
      </c>
      <c r="C28" s="5"/>
      <c r="D28" s="5">
        <v>1.7356</v>
      </c>
      <c r="E28" s="5">
        <f t="shared" si="0"/>
        <v>4.511572494283058E-2</v>
      </c>
      <c r="F28" s="5">
        <f t="shared" si="1"/>
        <v>4.511572494283058E-2</v>
      </c>
      <c r="G28" s="5"/>
      <c r="H28" s="5">
        <v>1.5828167870000001</v>
      </c>
      <c r="I28" s="5">
        <f t="shared" si="2"/>
        <v>-4.688481574257497E-2</v>
      </c>
      <c r="J28" s="6">
        <f t="shared" si="3"/>
        <v>4.688481574257497E-2</v>
      </c>
    </row>
    <row r="29" spans="1:10" x14ac:dyDescent="0.35">
      <c r="A29" s="4">
        <v>44192</v>
      </c>
      <c r="B29" s="5">
        <v>1.6442106059999999</v>
      </c>
      <c r="C29" s="5"/>
      <c r="D29" s="5">
        <v>1.7362</v>
      </c>
      <c r="E29" s="5">
        <f t="shared" si="0"/>
        <v>5.5947452026106237E-2</v>
      </c>
      <c r="F29" s="5">
        <f t="shared" si="1"/>
        <v>5.5947452026106237E-2</v>
      </c>
      <c r="G29" s="5"/>
      <c r="H29" s="5">
        <v>1.6612603720000001</v>
      </c>
      <c r="I29" s="5">
        <f t="shared" si="2"/>
        <v>1.0369575489771649E-2</v>
      </c>
      <c r="J29" s="6">
        <f t="shared" si="3"/>
        <v>1.0369575489771649E-2</v>
      </c>
    </row>
    <row r="30" spans="1:10" x14ac:dyDescent="0.35">
      <c r="A30" s="4">
        <v>44193</v>
      </c>
      <c r="B30" s="5">
        <v>1.8208034319999999</v>
      </c>
      <c r="C30" s="5"/>
      <c r="D30" s="5">
        <v>1.7369000000000001</v>
      </c>
      <c r="E30" s="5">
        <f t="shared" si="0"/>
        <v>-4.6080444778071925E-2</v>
      </c>
      <c r="F30" s="5">
        <f t="shared" si="1"/>
        <v>4.6080444778071925E-2</v>
      </c>
      <c r="G30" s="5"/>
      <c r="H30" s="5">
        <v>1.632058759</v>
      </c>
      <c r="I30" s="5">
        <f t="shared" si="2"/>
        <v>-0.10366010393152641</v>
      </c>
      <c r="J30" s="6">
        <f t="shared" si="3"/>
        <v>0.10366010393152641</v>
      </c>
    </row>
    <row r="31" spans="1:10" x14ac:dyDescent="0.35">
      <c r="A31" s="4">
        <v>44194</v>
      </c>
      <c r="B31" s="5">
        <v>1.589440126</v>
      </c>
      <c r="C31" s="5"/>
      <c r="D31" s="5">
        <v>1.7376</v>
      </c>
      <c r="E31" s="5">
        <f t="shared" si="0"/>
        <v>9.3215133792337701E-2</v>
      </c>
      <c r="F31" s="5">
        <f t="shared" si="1"/>
        <v>9.3215133792337701E-2</v>
      </c>
      <c r="G31" s="5"/>
      <c r="H31" s="5">
        <v>1.7096554129999999</v>
      </c>
      <c r="I31" s="5">
        <f t="shared" si="2"/>
        <v>7.5633731043732277E-2</v>
      </c>
      <c r="J31" s="6">
        <f t="shared" si="3"/>
        <v>7.5633731043732277E-2</v>
      </c>
    </row>
    <row r="32" spans="1:10" x14ac:dyDescent="0.35">
      <c r="A32" s="4">
        <v>44195</v>
      </c>
      <c r="B32" s="5">
        <v>1.6411401080000001</v>
      </c>
      <c r="C32" s="5"/>
      <c r="D32" s="5">
        <v>1.7382</v>
      </c>
      <c r="E32" s="5">
        <f t="shared" si="0"/>
        <v>5.9141746354784634E-2</v>
      </c>
      <c r="F32" s="5">
        <f t="shared" si="1"/>
        <v>5.9141746354784634E-2</v>
      </c>
      <c r="G32" s="5"/>
      <c r="H32" s="5">
        <v>1.7492390330000001</v>
      </c>
      <c r="I32" s="5">
        <f t="shared" si="2"/>
        <v>6.5868187897580741E-2</v>
      </c>
      <c r="J32" s="6">
        <f t="shared" si="3"/>
        <v>6.5868187897580741E-2</v>
      </c>
    </row>
    <row r="33" spans="1:10" x14ac:dyDescent="0.35">
      <c r="A33" s="4">
        <v>44196</v>
      </c>
      <c r="B33" s="5">
        <v>1.735084047</v>
      </c>
      <c r="C33" s="5"/>
      <c r="D33" s="5">
        <v>1.7388999999999999</v>
      </c>
      <c r="E33" s="5">
        <f t="shared" si="0"/>
        <v>2.1992900036155584E-3</v>
      </c>
      <c r="F33" s="5">
        <f t="shared" si="1"/>
        <v>2.1992900036155584E-3</v>
      </c>
      <c r="G33" s="5"/>
      <c r="H33" s="5">
        <v>1.646229733</v>
      </c>
      <c r="I33" s="5">
        <f t="shared" si="2"/>
        <v>-5.1210380358018469E-2</v>
      </c>
      <c r="J33" s="6">
        <f t="shared" si="3"/>
        <v>5.1210380358018469E-2</v>
      </c>
    </row>
    <row r="34" spans="1:10" x14ac:dyDescent="0.35">
      <c r="A34" s="4">
        <v>44197</v>
      </c>
      <c r="B34" s="5">
        <v>1.53956871</v>
      </c>
      <c r="C34" s="5"/>
      <c r="D34" s="5">
        <v>1.7396</v>
      </c>
      <c r="E34" s="5">
        <f t="shared" si="0"/>
        <v>0.12992683515891934</v>
      </c>
      <c r="F34" s="5">
        <f t="shared" si="1"/>
        <v>0.12992683515891934</v>
      </c>
      <c r="G34" s="7"/>
      <c r="H34" s="6">
        <v>1.5440985279999999</v>
      </c>
      <c r="I34" s="5">
        <f t="shared" si="2"/>
        <v>2.9422642656851366E-3</v>
      </c>
      <c r="J34" s="6">
        <f t="shared" si="3"/>
        <v>2.9422642656851366E-3</v>
      </c>
    </row>
    <row r="35" spans="1:10" x14ac:dyDescent="0.35">
      <c r="A35" s="4">
        <v>44198</v>
      </c>
      <c r="B35" s="5">
        <v>1.7073632999999999</v>
      </c>
      <c r="C35" s="5"/>
      <c r="D35" s="5">
        <v>1.7402</v>
      </c>
      <c r="E35" s="5">
        <f t="shared" si="0"/>
        <v>1.9232403554650643E-2</v>
      </c>
      <c r="F35" s="5">
        <f t="shared" si="1"/>
        <v>1.9232403554650643E-2</v>
      </c>
      <c r="G35" s="7"/>
      <c r="H35" s="6">
        <v>1.684769352</v>
      </c>
      <c r="I35" s="5">
        <f t="shared" si="2"/>
        <v>-1.3233239814865365E-2</v>
      </c>
      <c r="J35" s="6">
        <f t="shared" si="3"/>
        <v>1.3233239814865365E-2</v>
      </c>
    </row>
    <row r="36" spans="1:10" x14ac:dyDescent="0.35">
      <c r="A36" s="4">
        <v>44199</v>
      </c>
      <c r="B36" s="5">
        <v>1.8754977129999999</v>
      </c>
      <c r="C36" s="5"/>
      <c r="D36" s="5">
        <v>1.7408999999999999</v>
      </c>
      <c r="E36" s="5">
        <f t="shared" si="0"/>
        <v>-7.176639676339612E-2</v>
      </c>
      <c r="F36" s="5">
        <f t="shared" si="1"/>
        <v>7.176639676339612E-2</v>
      </c>
      <c r="G36" s="7"/>
      <c r="H36" s="6">
        <v>1.842797424</v>
      </c>
      <c r="I36" s="5">
        <f t="shared" si="2"/>
        <v>-1.7435525926445043E-2</v>
      </c>
      <c r="J36" s="6">
        <f t="shared" si="3"/>
        <v>1.7435525926445043E-2</v>
      </c>
    </row>
    <row r="37" spans="1:10" x14ac:dyDescent="0.35">
      <c r="A37" s="4">
        <v>44200</v>
      </c>
      <c r="B37" s="5">
        <v>1.738316193</v>
      </c>
      <c r="C37" s="5"/>
      <c r="D37" s="5">
        <v>1.7416</v>
      </c>
      <c r="E37" s="5">
        <f t="shared" si="0"/>
        <v>1.8890734684654019E-3</v>
      </c>
      <c r="F37" s="5">
        <f t="shared" si="1"/>
        <v>1.8890734684654019E-3</v>
      </c>
      <c r="G37" s="7"/>
      <c r="H37" s="6">
        <v>1.619252052</v>
      </c>
      <c r="I37" s="5">
        <f t="shared" si="2"/>
        <v>-6.8493949190289782E-2</v>
      </c>
      <c r="J37" s="6">
        <f t="shared" si="3"/>
        <v>6.8493949190289782E-2</v>
      </c>
    </row>
    <row r="38" spans="1:10" x14ac:dyDescent="0.35">
      <c r="A38" s="4">
        <v>44201</v>
      </c>
      <c r="B38" s="5">
        <v>1.6205545139999999</v>
      </c>
      <c r="C38" s="5"/>
      <c r="D38" s="5">
        <v>1.7422</v>
      </c>
      <c r="E38" s="5">
        <f t="shared" si="0"/>
        <v>7.5064112283235437E-2</v>
      </c>
      <c r="F38" s="5">
        <f t="shared" si="1"/>
        <v>7.5064112283235437E-2</v>
      </c>
      <c r="G38" s="7"/>
      <c r="H38" s="6">
        <v>1.598946236</v>
      </c>
      <c r="I38" s="5">
        <f t="shared" si="2"/>
        <v>-1.3333879121822607E-2</v>
      </c>
      <c r="J38" s="6">
        <f t="shared" si="3"/>
        <v>1.3333879121822607E-2</v>
      </c>
    </row>
    <row r="39" spans="1:10" x14ac:dyDescent="0.35">
      <c r="A39" s="4">
        <v>44202</v>
      </c>
      <c r="B39" s="5">
        <v>1.709304199</v>
      </c>
      <c r="C39" s="5"/>
      <c r="D39" s="5">
        <v>1.7428999999999999</v>
      </c>
      <c r="E39" s="5">
        <f t="shared" si="0"/>
        <v>1.96546647575397E-2</v>
      </c>
      <c r="F39" s="5">
        <f t="shared" si="1"/>
        <v>1.96546647575397E-2</v>
      </c>
      <c r="G39" s="7"/>
      <c r="H39" s="6">
        <v>1.6552312929999999</v>
      </c>
      <c r="I39" s="5">
        <f t="shared" si="2"/>
        <v>-3.1634454552697228E-2</v>
      </c>
      <c r="J39" s="6">
        <f t="shared" si="3"/>
        <v>3.1634454552697228E-2</v>
      </c>
    </row>
    <row r="40" spans="1:10" x14ac:dyDescent="0.35">
      <c r="A40" s="4">
        <v>44203</v>
      </c>
      <c r="B40" s="5">
        <v>1.5851834490000001</v>
      </c>
      <c r="C40" s="5"/>
      <c r="D40" s="5">
        <v>1.7436</v>
      </c>
      <c r="E40" s="5">
        <f t="shared" si="0"/>
        <v>9.9935784151629722E-2</v>
      </c>
      <c r="F40" s="5">
        <f t="shared" si="1"/>
        <v>9.9935784151629722E-2</v>
      </c>
      <c r="G40" s="7"/>
      <c r="H40" s="6">
        <v>1.631105976</v>
      </c>
      <c r="I40" s="5">
        <f t="shared" si="2"/>
        <v>2.8969850164010814E-2</v>
      </c>
      <c r="J40" s="6">
        <f t="shared" si="3"/>
        <v>2.8969850164010814E-2</v>
      </c>
    </row>
    <row r="41" spans="1:10" x14ac:dyDescent="0.35">
      <c r="A41" s="4">
        <v>44204</v>
      </c>
      <c r="B41" s="5">
        <v>1.651583443</v>
      </c>
      <c r="C41" s="5"/>
      <c r="D41" s="5">
        <v>1.7442</v>
      </c>
      <c r="E41" s="5">
        <f t="shared" si="0"/>
        <v>5.6077431263035452E-2</v>
      </c>
      <c r="F41" s="5">
        <f t="shared" si="1"/>
        <v>5.6077431263035452E-2</v>
      </c>
      <c r="G41" s="7"/>
      <c r="H41" s="6">
        <v>1.647444296</v>
      </c>
      <c r="I41" s="5">
        <f t="shared" si="2"/>
        <v>-2.5061688633070565E-3</v>
      </c>
      <c r="J41" s="6">
        <f t="shared" si="3"/>
        <v>2.5061688633070565E-3</v>
      </c>
    </row>
    <row r="42" spans="1:10" x14ac:dyDescent="0.35">
      <c r="A42" s="4">
        <v>44205</v>
      </c>
      <c r="B42" s="5">
        <v>1.654968634</v>
      </c>
      <c r="C42" s="5"/>
      <c r="D42" s="5">
        <v>1.7448999999999999</v>
      </c>
      <c r="E42" s="5">
        <f t="shared" si="0"/>
        <v>5.434022382807277E-2</v>
      </c>
      <c r="F42" s="5">
        <f t="shared" si="1"/>
        <v>5.434022382807277E-2</v>
      </c>
      <c r="G42" s="7"/>
      <c r="H42" s="6">
        <v>1.632922991</v>
      </c>
      <c r="I42" s="5">
        <f t="shared" si="2"/>
        <v>-1.3320882672390275E-2</v>
      </c>
      <c r="J42" s="6">
        <f t="shared" si="3"/>
        <v>1.3320882672390275E-2</v>
      </c>
    </row>
    <row r="43" spans="1:10" x14ac:dyDescent="0.35">
      <c r="A43" s="4">
        <v>44206</v>
      </c>
      <c r="B43" s="5">
        <v>1.702536678</v>
      </c>
      <c r="C43" s="5"/>
      <c r="D43" s="5">
        <v>1.7456</v>
      </c>
      <c r="E43" s="5">
        <f t="shared" si="0"/>
        <v>2.5293623659601458E-2</v>
      </c>
      <c r="F43" s="5">
        <f t="shared" si="1"/>
        <v>2.5293623659601458E-2</v>
      </c>
      <c r="G43" s="7"/>
      <c r="H43" s="6">
        <v>1.607130623</v>
      </c>
      <c r="I43" s="5">
        <f t="shared" si="2"/>
        <v>-5.6037591573107941E-2</v>
      </c>
      <c r="J43" s="6">
        <f t="shared" si="3"/>
        <v>5.6037591573107941E-2</v>
      </c>
    </row>
    <row r="44" spans="1:10" x14ac:dyDescent="0.35">
      <c r="A44" s="4">
        <v>44207</v>
      </c>
      <c r="B44" s="5">
        <v>1.1524463840000001</v>
      </c>
      <c r="C44" s="5"/>
      <c r="D44" s="5">
        <v>1.7462</v>
      </c>
      <c r="E44" s="5">
        <f t="shared" si="0"/>
        <v>0.51521148770422953</v>
      </c>
      <c r="F44" s="5">
        <f t="shared" si="1"/>
        <v>0.51521148770422953</v>
      </c>
      <c r="G44" s="7"/>
      <c r="H44" s="6">
        <v>1.5777278809999999</v>
      </c>
      <c r="I44" s="5">
        <f t="shared" si="2"/>
        <v>0.36902497409371871</v>
      </c>
      <c r="J44" s="6">
        <f t="shared" si="3"/>
        <v>0.36902497409371871</v>
      </c>
    </row>
    <row r="45" spans="1:10" x14ac:dyDescent="0.35">
      <c r="A45" s="4">
        <v>44208</v>
      </c>
      <c r="B45" s="5">
        <v>1.1602117540000001</v>
      </c>
      <c r="C45" s="5"/>
      <c r="D45" s="5">
        <v>1.7468999999999999</v>
      </c>
      <c r="E45" s="5">
        <f t="shared" si="0"/>
        <v>0.50567342037115726</v>
      </c>
      <c r="F45" s="5">
        <f t="shared" si="1"/>
        <v>0.50567342037115726</v>
      </c>
      <c r="G45" s="7"/>
      <c r="H45" s="6">
        <v>1.6871801660000001</v>
      </c>
      <c r="I45" s="5">
        <f t="shared" si="2"/>
        <v>0.4542002011125979</v>
      </c>
      <c r="J45" s="6">
        <f t="shared" si="3"/>
        <v>0.4542002011125979</v>
      </c>
    </row>
    <row r="46" spans="1:10" x14ac:dyDescent="0.35">
      <c r="A46" s="4">
        <v>44209</v>
      </c>
      <c r="B46" s="5">
        <v>1.2368332959999999</v>
      </c>
      <c r="C46" s="5"/>
      <c r="D46" s="5">
        <v>1.7476</v>
      </c>
      <c r="E46" s="5">
        <f t="shared" si="0"/>
        <v>0.41296325515479992</v>
      </c>
      <c r="F46" s="5">
        <f t="shared" si="1"/>
        <v>0.41296325515479992</v>
      </c>
      <c r="G46" s="7"/>
      <c r="H46" s="6">
        <v>1.7051617429999999</v>
      </c>
      <c r="I46" s="5">
        <f t="shared" si="2"/>
        <v>0.37865122851608612</v>
      </c>
      <c r="J46" s="6">
        <f t="shared" si="3"/>
        <v>0.37865122851608612</v>
      </c>
    </row>
    <row r="47" spans="1:10" x14ac:dyDescent="0.35">
      <c r="A47" s="4">
        <v>44210</v>
      </c>
      <c r="B47" s="5">
        <v>1.32224762</v>
      </c>
      <c r="C47" s="5"/>
      <c r="D47" s="5">
        <v>1.7482</v>
      </c>
      <c r="E47" s="5">
        <f t="shared" si="0"/>
        <v>0.32214267097716542</v>
      </c>
      <c r="F47" s="5">
        <f t="shared" si="1"/>
        <v>0.32214267097716542</v>
      </c>
      <c r="G47" s="7"/>
      <c r="H47" s="6">
        <v>1.547175272</v>
      </c>
      <c r="I47" s="5">
        <f t="shared" si="2"/>
        <v>0.1701100827090164</v>
      </c>
      <c r="J47" s="6">
        <f t="shared" si="3"/>
        <v>0.1701100827090164</v>
      </c>
    </row>
    <row r="48" spans="1:10" x14ac:dyDescent="0.35">
      <c r="A48" s="4">
        <v>44211</v>
      </c>
      <c r="B48" s="5">
        <v>1.357960482</v>
      </c>
      <c r="C48" s="5"/>
      <c r="D48" s="5">
        <v>1.7488999999999999</v>
      </c>
      <c r="E48" s="5">
        <f t="shared" si="0"/>
        <v>0.28788725679573934</v>
      </c>
      <c r="F48" s="5">
        <f t="shared" si="1"/>
        <v>0.28788725679573934</v>
      </c>
      <c r="G48" s="7"/>
      <c r="H48" s="6">
        <v>1.665859116</v>
      </c>
      <c r="I48" s="5">
        <f t="shared" si="2"/>
        <v>0.22673607817108779</v>
      </c>
      <c r="J48" s="6">
        <f t="shared" si="3"/>
        <v>0.22673607817108779</v>
      </c>
    </row>
    <row r="49" spans="1:10" x14ac:dyDescent="0.35">
      <c r="A49" s="4">
        <v>44212</v>
      </c>
      <c r="B49" s="5">
        <v>1.248281298</v>
      </c>
      <c r="C49" s="5"/>
      <c r="D49" s="5">
        <v>1.7496</v>
      </c>
      <c r="E49" s="5">
        <f t="shared" si="0"/>
        <v>0.40160715601780977</v>
      </c>
      <c r="F49" s="5">
        <f t="shared" si="1"/>
        <v>0.40160715601780977</v>
      </c>
      <c r="G49" s="7"/>
      <c r="H49" s="6">
        <v>1.774736184</v>
      </c>
      <c r="I49" s="5">
        <f t="shared" si="2"/>
        <v>0.42174379031672399</v>
      </c>
      <c r="J49" s="6">
        <f t="shared" si="3"/>
        <v>0.42174379031672399</v>
      </c>
    </row>
    <row r="50" spans="1:10" x14ac:dyDescent="0.35">
      <c r="A50" s="4">
        <v>44213</v>
      </c>
      <c r="B50" s="5">
        <v>1.1052188110000001</v>
      </c>
      <c r="C50" s="5"/>
      <c r="D50" s="5">
        <v>1.7503</v>
      </c>
      <c r="E50" s="5">
        <f t="shared" si="0"/>
        <v>0.58366830403142667</v>
      </c>
      <c r="F50" s="5">
        <f t="shared" si="1"/>
        <v>0.58366830403142667</v>
      </c>
      <c r="G50" s="7"/>
      <c r="H50" s="6">
        <v>1.73270865</v>
      </c>
      <c r="I50" s="5">
        <f t="shared" si="2"/>
        <v>0.56775168206940685</v>
      </c>
      <c r="J50" s="6">
        <f t="shared" si="3"/>
        <v>0.56775168206940685</v>
      </c>
    </row>
    <row r="51" spans="1:10" x14ac:dyDescent="0.35">
      <c r="A51" s="4">
        <v>44214</v>
      </c>
      <c r="B51" s="5">
        <v>1.3556291199999999</v>
      </c>
      <c r="C51" s="5"/>
      <c r="D51" s="5">
        <v>1.7508999999999999</v>
      </c>
      <c r="E51" s="5">
        <f t="shared" si="0"/>
        <v>0.29157744855761142</v>
      </c>
      <c r="F51" s="5">
        <f t="shared" si="1"/>
        <v>0.29157744855761142</v>
      </c>
      <c r="G51" s="7"/>
      <c r="H51" s="6">
        <v>1.675360363</v>
      </c>
      <c r="I51" s="5">
        <f t="shared" si="2"/>
        <v>0.23585451085618472</v>
      </c>
      <c r="J51" s="6">
        <f t="shared" si="3"/>
        <v>0.23585451085618472</v>
      </c>
    </row>
    <row r="52" spans="1:10" x14ac:dyDescent="0.35">
      <c r="A52" s="4">
        <v>44215</v>
      </c>
      <c r="B52" s="5">
        <v>1.107104759</v>
      </c>
      <c r="C52" s="5"/>
      <c r="D52" s="5">
        <v>1.7516</v>
      </c>
      <c r="E52" s="5">
        <f t="shared" si="0"/>
        <v>0.58214476612145061</v>
      </c>
      <c r="F52" s="5">
        <f t="shared" si="1"/>
        <v>0.58214476612145061</v>
      </c>
      <c r="G52" s="7"/>
      <c r="H52" s="6">
        <v>1.6547954359999999</v>
      </c>
      <c r="I52" s="5">
        <f t="shared" si="2"/>
        <v>0.4947053768377847</v>
      </c>
      <c r="J52" s="6">
        <f t="shared" si="3"/>
        <v>0.4947053768377847</v>
      </c>
    </row>
    <row r="53" spans="1:10" x14ac:dyDescent="0.35">
      <c r="A53" s="4">
        <v>44216</v>
      </c>
      <c r="B53" s="5">
        <v>1.2228305150000001</v>
      </c>
      <c r="C53" s="5"/>
      <c r="D53" s="5">
        <v>1.7523</v>
      </c>
      <c r="E53" s="5">
        <f t="shared" si="0"/>
        <v>0.43298681093184843</v>
      </c>
      <c r="F53" s="5">
        <f t="shared" si="1"/>
        <v>0.43298681093184843</v>
      </c>
      <c r="G53" s="7"/>
      <c r="H53" s="6">
        <v>1.634079096</v>
      </c>
      <c r="I53" s="5">
        <f t="shared" si="2"/>
        <v>0.336308732858208</v>
      </c>
      <c r="J53" s="6">
        <f t="shared" si="3"/>
        <v>0.336308732858208</v>
      </c>
    </row>
    <row r="54" spans="1:10" x14ac:dyDescent="0.35">
      <c r="A54" s="4">
        <v>44217</v>
      </c>
      <c r="B54" s="5">
        <v>1.3438715459999999</v>
      </c>
      <c r="C54" s="5"/>
      <c r="D54" s="5">
        <v>1.7528999999999999</v>
      </c>
      <c r="E54" s="5">
        <f t="shared" si="0"/>
        <v>0.30436573734853078</v>
      </c>
      <c r="F54" s="5">
        <f t="shared" si="1"/>
        <v>0.30436573734853078</v>
      </c>
      <c r="G54" s="7"/>
      <c r="H54" s="6">
        <v>1.583717174</v>
      </c>
      <c r="I54" s="5">
        <f t="shared" si="2"/>
        <v>0.17847362622855928</v>
      </c>
      <c r="J54" s="6">
        <f t="shared" si="3"/>
        <v>0.17847362622855928</v>
      </c>
    </row>
    <row r="55" spans="1:10" x14ac:dyDescent="0.35">
      <c r="A55" s="4">
        <v>44218</v>
      </c>
      <c r="B55" s="5">
        <v>1.308687382</v>
      </c>
      <c r="C55" s="5"/>
      <c r="D55" s="5">
        <v>1.7536</v>
      </c>
      <c r="E55" s="5">
        <f t="shared" si="0"/>
        <v>0.33996860069061169</v>
      </c>
      <c r="F55" s="5">
        <f t="shared" si="1"/>
        <v>0.33996860069061169</v>
      </c>
      <c r="G55" s="7"/>
      <c r="H55" s="6">
        <v>1.539448277</v>
      </c>
      <c r="I55" s="5">
        <f t="shared" si="2"/>
        <v>0.17633003739009073</v>
      </c>
      <c r="J55" s="6">
        <f t="shared" si="3"/>
        <v>0.17633003739009073</v>
      </c>
    </row>
    <row r="56" spans="1:10" x14ac:dyDescent="0.35">
      <c r="A56" s="4">
        <v>44219</v>
      </c>
      <c r="B56" s="5">
        <v>1.336118116</v>
      </c>
      <c r="C56" s="5"/>
      <c r="D56" s="5">
        <v>1.7543</v>
      </c>
      <c r="E56" s="5">
        <f t="shared" si="0"/>
        <v>0.31298272135694927</v>
      </c>
      <c r="F56" s="5">
        <f t="shared" si="1"/>
        <v>0.31298272135694927</v>
      </c>
      <c r="G56" s="7"/>
      <c r="H56" s="6">
        <v>1.7421722630000001</v>
      </c>
      <c r="I56" s="5">
        <f t="shared" si="2"/>
        <v>0.30390587638735383</v>
      </c>
      <c r="J56" s="6">
        <f t="shared" si="3"/>
        <v>0.30390587638735383</v>
      </c>
    </row>
    <row r="57" spans="1:10" x14ac:dyDescent="0.35">
      <c r="A57" s="4">
        <v>44220</v>
      </c>
      <c r="B57" s="5">
        <v>1.256566973</v>
      </c>
      <c r="C57" s="5"/>
      <c r="D57" s="5">
        <v>1.7549999999999999</v>
      </c>
      <c r="E57" s="5">
        <f t="shared" si="0"/>
        <v>0.39666252393218038</v>
      </c>
      <c r="F57" s="5">
        <f t="shared" si="1"/>
        <v>0.39666252393218038</v>
      </c>
      <c r="G57" s="7"/>
      <c r="H57" s="6">
        <v>1.6267980049999999</v>
      </c>
      <c r="I57" s="5">
        <f t="shared" si="2"/>
        <v>0.29463692740235659</v>
      </c>
      <c r="J57" s="6">
        <f t="shared" si="3"/>
        <v>0.29463692740235659</v>
      </c>
    </row>
    <row r="58" spans="1:10" x14ac:dyDescent="0.35">
      <c r="A58" s="4">
        <v>44221</v>
      </c>
      <c r="B58" s="5">
        <v>1.2579163840000001</v>
      </c>
      <c r="C58" s="5"/>
      <c r="D58" s="5">
        <v>1.7556</v>
      </c>
      <c r="E58" s="5">
        <f t="shared" si="0"/>
        <v>0.39564125432362601</v>
      </c>
      <c r="F58" s="5">
        <f t="shared" si="1"/>
        <v>0.39564125432362601</v>
      </c>
      <c r="G58" s="7"/>
      <c r="H58" s="6">
        <v>1.6602671419999999</v>
      </c>
      <c r="I58" s="5">
        <f t="shared" si="2"/>
        <v>0.31985493083457595</v>
      </c>
      <c r="J58" s="6">
        <f t="shared" si="3"/>
        <v>0.31985493083457595</v>
      </c>
    </row>
    <row r="59" spans="1:10" x14ac:dyDescent="0.35">
      <c r="A59" s="4">
        <v>44222</v>
      </c>
      <c r="B59" s="5">
        <v>1.1641175370000001</v>
      </c>
      <c r="C59" s="5"/>
      <c r="D59" s="5">
        <v>1.7563</v>
      </c>
      <c r="E59" s="5">
        <f t="shared" si="0"/>
        <v>0.50869645390455087</v>
      </c>
      <c r="F59" s="5">
        <f t="shared" si="1"/>
        <v>0.50869645390455087</v>
      </c>
      <c r="G59" s="7"/>
      <c r="H59" s="6">
        <v>1.811575564</v>
      </c>
      <c r="I59" s="5">
        <f t="shared" si="2"/>
        <v>0.5561792571809695</v>
      </c>
      <c r="J59" s="6">
        <f t="shared" si="3"/>
        <v>0.5561792571809695</v>
      </c>
    </row>
    <row r="60" spans="1:10" x14ac:dyDescent="0.35">
      <c r="A60" s="4">
        <v>44223</v>
      </c>
      <c r="B60" s="5">
        <v>1.3668705940000001</v>
      </c>
      <c r="C60" s="5"/>
      <c r="D60" s="5">
        <v>1.7569999999999999</v>
      </c>
      <c r="E60" s="5">
        <f t="shared" si="0"/>
        <v>0.28541795230104994</v>
      </c>
      <c r="F60" s="5">
        <f t="shared" si="1"/>
        <v>0.28541795230104994</v>
      </c>
      <c r="G60" s="7"/>
      <c r="H60" s="6">
        <v>1.7428611039999999</v>
      </c>
      <c r="I60" s="5">
        <f t="shared" si="2"/>
        <v>0.27507396212226937</v>
      </c>
      <c r="J60" s="6">
        <f t="shared" si="3"/>
        <v>0.27507396212226937</v>
      </c>
    </row>
    <row r="61" spans="1:10" x14ac:dyDescent="0.35">
      <c r="A61" s="4">
        <v>44224</v>
      </c>
      <c r="B61" s="5">
        <v>1.2992425059999999</v>
      </c>
      <c r="C61" s="5"/>
      <c r="D61" s="5">
        <v>1.7577</v>
      </c>
      <c r="E61" s="5">
        <f t="shared" si="0"/>
        <v>0.35286522099054551</v>
      </c>
      <c r="F61" s="5">
        <f t="shared" si="1"/>
        <v>0.35286522099054551</v>
      </c>
      <c r="G61" s="7"/>
      <c r="H61" s="6">
        <v>1.658999753</v>
      </c>
      <c r="I61" s="5">
        <f t="shared" si="2"/>
        <v>0.27689768872140036</v>
      </c>
      <c r="J61" s="6">
        <f t="shared" si="3"/>
        <v>0.27689768872140036</v>
      </c>
    </row>
    <row r="62" spans="1:10" x14ac:dyDescent="0.35">
      <c r="A62" s="4">
        <v>44225</v>
      </c>
      <c r="B62" s="5">
        <v>1.171929617</v>
      </c>
      <c r="C62" s="5"/>
      <c r="D62" s="5">
        <v>1.7583</v>
      </c>
      <c r="E62" s="5">
        <f t="shared" si="0"/>
        <v>0.50034607411069465</v>
      </c>
      <c r="F62" s="5">
        <f t="shared" si="1"/>
        <v>0.50034607411069465</v>
      </c>
      <c r="G62" s="7"/>
      <c r="H62" s="6">
        <v>1.70781081</v>
      </c>
      <c r="I62" s="5">
        <f t="shared" si="2"/>
        <v>0.4572639732169172</v>
      </c>
      <c r="J62" s="6">
        <f t="shared" si="3"/>
        <v>0.4572639732169172</v>
      </c>
    </row>
    <row r="63" spans="1:10" x14ac:dyDescent="0.35">
      <c r="A63" s="4">
        <v>44226</v>
      </c>
      <c r="B63" s="5">
        <v>1.256910505</v>
      </c>
      <c r="C63" s="5"/>
      <c r="D63" s="5">
        <v>1.7589999999999999</v>
      </c>
      <c r="E63" s="5">
        <f t="shared" si="0"/>
        <v>0.39946320203601121</v>
      </c>
      <c r="F63" s="5">
        <f t="shared" si="1"/>
        <v>0.39946320203601121</v>
      </c>
      <c r="G63" s="7"/>
      <c r="H63" s="6">
        <v>1.6549949989999999</v>
      </c>
      <c r="I63" s="5">
        <f t="shared" si="2"/>
        <v>0.31671665756345946</v>
      </c>
      <c r="J63" s="6">
        <f t="shared" si="3"/>
        <v>0.31671665756345946</v>
      </c>
    </row>
    <row r="64" spans="1:10" x14ac:dyDescent="0.35">
      <c r="A64" s="4">
        <v>44227</v>
      </c>
      <c r="B64" s="5">
        <v>1.276729612</v>
      </c>
      <c r="C64" s="5"/>
      <c r="D64" s="5">
        <v>1.7597</v>
      </c>
      <c r="E64" s="5">
        <f t="shared" si="0"/>
        <v>0.37828713571029793</v>
      </c>
      <c r="F64" s="5">
        <f t="shared" si="1"/>
        <v>0.37828713571029793</v>
      </c>
      <c r="G64" s="7"/>
      <c r="H64" s="6">
        <v>1.6499246649999999</v>
      </c>
      <c r="I64" s="5">
        <f t="shared" si="2"/>
        <v>0.29230547289914344</v>
      </c>
      <c r="J64" s="6">
        <f t="shared" si="3"/>
        <v>0.29230547289914344</v>
      </c>
    </row>
    <row r="65" spans="1:10" x14ac:dyDescent="0.35">
      <c r="A65" s="4">
        <v>44228</v>
      </c>
      <c r="B65" s="5">
        <v>1.0927663519999999</v>
      </c>
      <c r="C65" s="5"/>
      <c r="D65" s="5">
        <v>1.7603</v>
      </c>
      <c r="E65" s="5">
        <f t="shared" si="0"/>
        <v>0.61086585140388738</v>
      </c>
      <c r="F65" s="5">
        <f t="shared" si="1"/>
        <v>0.61086585140388738</v>
      </c>
      <c r="G65" s="7"/>
      <c r="H65" s="6">
        <v>1.733576392</v>
      </c>
      <c r="I65" s="5">
        <f t="shared" si="2"/>
        <v>0.58641084512455788</v>
      </c>
      <c r="J65" s="6">
        <f t="shared" si="3"/>
        <v>0.58641084512455788</v>
      </c>
    </row>
    <row r="66" spans="1:10" x14ac:dyDescent="0.35">
      <c r="A66" s="4">
        <v>44229</v>
      </c>
      <c r="B66" s="5">
        <v>1.3549980930000001</v>
      </c>
      <c r="C66" s="5"/>
      <c r="D66" s="5">
        <v>1.7609999999999999</v>
      </c>
      <c r="E66" s="5">
        <f t="shared" si="0"/>
        <v>0.29963282538730468</v>
      </c>
      <c r="F66" s="5">
        <f t="shared" si="1"/>
        <v>0.29963282538730468</v>
      </c>
      <c r="G66" s="7"/>
      <c r="H66" s="6">
        <v>1.741899777</v>
      </c>
      <c r="I66" s="5">
        <f t="shared" si="2"/>
        <v>0.2855367000136434</v>
      </c>
      <c r="J66" s="6">
        <f t="shared" si="3"/>
        <v>0.2855367000136434</v>
      </c>
    </row>
    <row r="67" spans="1:10" x14ac:dyDescent="0.35">
      <c r="A67" s="4">
        <v>44230</v>
      </c>
      <c r="B67" s="5">
        <v>1.2383734129999999</v>
      </c>
      <c r="C67" s="5"/>
      <c r="D67" s="5">
        <v>1.7617</v>
      </c>
      <c r="E67" s="5">
        <f t="shared" si="0"/>
        <v>0.42259191089400444</v>
      </c>
      <c r="F67" s="5">
        <f t="shared" si="1"/>
        <v>0.42259191089400444</v>
      </c>
      <c r="G67" s="7"/>
      <c r="H67" s="6">
        <v>1.6793683349999999</v>
      </c>
      <c r="I67" s="5">
        <f t="shared" si="2"/>
        <v>0.3561081959371814</v>
      </c>
      <c r="J67" s="6">
        <f t="shared" si="3"/>
        <v>0.3561081959371814</v>
      </c>
    </row>
    <row r="68" spans="1:10" x14ac:dyDescent="0.35">
      <c r="A68" s="4">
        <v>44231</v>
      </c>
      <c r="B68" s="5">
        <v>1.293087597</v>
      </c>
      <c r="C68" s="5"/>
      <c r="D68" s="5">
        <v>1.7624</v>
      </c>
      <c r="E68" s="5">
        <f t="shared" ref="E68:E92" si="4">(D68-B68)/B68</f>
        <v>0.36293937401365395</v>
      </c>
      <c r="F68" s="5">
        <f t="shared" ref="F68:F92" si="5">ABS((B68-D68)/B68)</f>
        <v>0.36293937401365395</v>
      </c>
      <c r="G68" s="7"/>
      <c r="H68" s="6">
        <v>1.6126785320000001</v>
      </c>
      <c r="I68" s="5">
        <f t="shared" ref="I68:I92" si="6">(H68-B68)/B68</f>
        <v>0.24715335275155387</v>
      </c>
      <c r="J68" s="6">
        <f t="shared" ref="J68:J92" si="7">ABS((B68-H68)/B68)</f>
        <v>0.24715335275155387</v>
      </c>
    </row>
    <row r="69" spans="1:10" x14ac:dyDescent="0.35">
      <c r="A69" s="4">
        <v>44232</v>
      </c>
      <c r="B69" s="5">
        <v>0.56369522100000002</v>
      </c>
      <c r="C69" s="5"/>
      <c r="D69" s="5">
        <v>1.7629999999999999</v>
      </c>
      <c r="E69" s="5">
        <f t="shared" si="4"/>
        <v>2.1275766306345885</v>
      </c>
      <c r="F69" s="5">
        <f t="shared" si="5"/>
        <v>2.1275766306345885</v>
      </c>
      <c r="G69" s="7"/>
      <c r="H69" s="6">
        <v>1.6795167600000001</v>
      </c>
      <c r="I69" s="5">
        <f t="shared" si="6"/>
        <v>1.9794766700709709</v>
      </c>
      <c r="J69" s="6">
        <f t="shared" si="7"/>
        <v>1.9794766700709709</v>
      </c>
    </row>
    <row r="70" spans="1:10" x14ac:dyDescent="0.35">
      <c r="A70" s="4">
        <v>44233</v>
      </c>
      <c r="B70" s="5">
        <v>1.2267185309999999</v>
      </c>
      <c r="C70" s="5"/>
      <c r="D70" s="5">
        <v>1.7637</v>
      </c>
      <c r="E70" s="5">
        <f t="shared" si="4"/>
        <v>0.43773812445978294</v>
      </c>
      <c r="F70" s="5">
        <f t="shared" si="5"/>
        <v>0.43773812445978294</v>
      </c>
      <c r="G70" s="7"/>
      <c r="H70" s="6">
        <v>1.610805416</v>
      </c>
      <c r="I70" s="5">
        <f t="shared" si="6"/>
        <v>0.31310107028944861</v>
      </c>
      <c r="J70" s="6">
        <f t="shared" si="7"/>
        <v>0.31310107028944861</v>
      </c>
    </row>
    <row r="71" spans="1:10" x14ac:dyDescent="0.35">
      <c r="A71" s="4">
        <v>44234</v>
      </c>
      <c r="B71" s="5">
        <v>1.3037304590000001</v>
      </c>
      <c r="C71" s="5"/>
      <c r="D71" s="5">
        <v>1.7644</v>
      </c>
      <c r="E71" s="5">
        <f t="shared" si="4"/>
        <v>0.35334722589310913</v>
      </c>
      <c r="F71" s="5">
        <f t="shared" si="5"/>
        <v>0.35334722589310913</v>
      </c>
      <c r="G71" s="7"/>
      <c r="H71" s="6">
        <v>1.6710659800000001</v>
      </c>
      <c r="I71" s="5">
        <f t="shared" si="6"/>
        <v>0.2817572593047778</v>
      </c>
      <c r="J71" s="6">
        <f t="shared" si="7"/>
        <v>0.2817572593047778</v>
      </c>
    </row>
    <row r="72" spans="1:10" x14ac:dyDescent="0.35">
      <c r="A72" s="4">
        <v>44235</v>
      </c>
      <c r="B72" s="5">
        <v>1.264846382</v>
      </c>
      <c r="C72" s="5"/>
      <c r="D72" s="5">
        <v>1.7650999999999999</v>
      </c>
      <c r="E72" s="5">
        <f t="shared" si="4"/>
        <v>0.39550543458802406</v>
      </c>
      <c r="F72" s="5">
        <f t="shared" si="5"/>
        <v>0.39550543458802406</v>
      </c>
      <c r="G72" s="7"/>
      <c r="H72" s="6">
        <v>1.651291858</v>
      </c>
      <c r="I72" s="5">
        <f t="shared" si="6"/>
        <v>0.30552759726358614</v>
      </c>
      <c r="J72" s="6">
        <f t="shared" si="7"/>
        <v>0.30552759726358614</v>
      </c>
    </row>
    <row r="73" spans="1:10" x14ac:dyDescent="0.35">
      <c r="A73" s="4">
        <v>44236</v>
      </c>
      <c r="B73" s="5">
        <v>1.4333938310000001</v>
      </c>
      <c r="C73" s="5"/>
      <c r="D73" s="5">
        <v>1.7658</v>
      </c>
      <c r="E73" s="5">
        <f t="shared" si="4"/>
        <v>0.23190149267497437</v>
      </c>
      <c r="F73" s="5">
        <f t="shared" si="5"/>
        <v>0.23190149267497437</v>
      </c>
      <c r="G73" s="7"/>
      <c r="H73" s="6">
        <v>1.85982118</v>
      </c>
      <c r="I73" s="5">
        <f t="shared" si="6"/>
        <v>0.29749489622297659</v>
      </c>
      <c r="J73" s="6">
        <f t="shared" si="7"/>
        <v>0.29749489622297659</v>
      </c>
    </row>
    <row r="74" spans="1:10" x14ac:dyDescent="0.35">
      <c r="A74" s="4">
        <v>44237</v>
      </c>
      <c r="B74" s="5">
        <v>1.3069161030000001</v>
      </c>
      <c r="C74" s="5"/>
      <c r="D74" s="5">
        <v>1.7664</v>
      </c>
      <c r="E74" s="5">
        <f t="shared" si="4"/>
        <v>0.3515787248663198</v>
      </c>
      <c r="F74" s="5">
        <f t="shared" si="5"/>
        <v>0.3515787248663198</v>
      </c>
      <c r="G74" s="7"/>
      <c r="H74" s="6">
        <v>1.7696173980000001</v>
      </c>
      <c r="I74" s="5">
        <f t="shared" si="6"/>
        <v>0.3540405493037222</v>
      </c>
      <c r="J74" s="6">
        <f t="shared" si="7"/>
        <v>0.3540405493037222</v>
      </c>
    </row>
    <row r="75" spans="1:10" x14ac:dyDescent="0.35">
      <c r="A75" s="4">
        <v>44238</v>
      </c>
      <c r="B75" s="5">
        <v>1.34679718</v>
      </c>
      <c r="C75" s="5"/>
      <c r="D75" s="5">
        <v>1.7670999999999999</v>
      </c>
      <c r="E75" s="5">
        <f t="shared" si="4"/>
        <v>0.3120758093657427</v>
      </c>
      <c r="F75" s="5">
        <f t="shared" si="5"/>
        <v>0.3120758093657427</v>
      </c>
      <c r="G75" s="7"/>
      <c r="H75" s="6">
        <v>1.700384986</v>
      </c>
      <c r="I75" s="5">
        <f t="shared" si="6"/>
        <v>0.2625397582136309</v>
      </c>
      <c r="J75" s="6">
        <f t="shared" si="7"/>
        <v>0.2625397582136309</v>
      </c>
    </row>
    <row r="76" spans="1:10" x14ac:dyDescent="0.35">
      <c r="A76" s="4">
        <v>44239</v>
      </c>
      <c r="B76" s="5">
        <v>1.3249121479999999</v>
      </c>
      <c r="C76" s="5"/>
      <c r="D76" s="5">
        <v>1.7678</v>
      </c>
      <c r="E76" s="5">
        <f t="shared" si="4"/>
        <v>0.33427714635159356</v>
      </c>
      <c r="F76" s="5">
        <f t="shared" si="5"/>
        <v>0.33427714635159356</v>
      </c>
      <c r="G76" s="7"/>
      <c r="H76" s="6">
        <v>1.6823121780000001</v>
      </c>
      <c r="I76" s="5">
        <f t="shared" si="6"/>
        <v>0.26975375728836642</v>
      </c>
      <c r="J76" s="6">
        <f t="shared" si="7"/>
        <v>0.26975375728836642</v>
      </c>
    </row>
    <row r="77" spans="1:10" x14ac:dyDescent="0.35">
      <c r="A77" s="4">
        <v>44240</v>
      </c>
      <c r="B77" s="5">
        <v>1.2037137600000001</v>
      </c>
      <c r="C77" s="5"/>
      <c r="D77" s="5">
        <v>1.7685</v>
      </c>
      <c r="E77" s="5">
        <f t="shared" si="4"/>
        <v>0.469203110214508</v>
      </c>
      <c r="F77" s="5">
        <f t="shared" si="5"/>
        <v>0.469203110214508</v>
      </c>
      <c r="G77" s="7"/>
      <c r="H77" s="6">
        <v>1.5315775229999999</v>
      </c>
      <c r="I77" s="5">
        <f t="shared" si="6"/>
        <v>0.27237685062269273</v>
      </c>
      <c r="J77" s="6">
        <f t="shared" si="7"/>
        <v>0.27237685062269273</v>
      </c>
    </row>
    <row r="78" spans="1:10" x14ac:dyDescent="0.35">
      <c r="A78" s="4">
        <v>44241</v>
      </c>
      <c r="B78" s="5">
        <v>1.3937105940000001</v>
      </c>
      <c r="C78" s="5"/>
      <c r="D78" s="5">
        <v>1.7690999999999999</v>
      </c>
      <c r="E78" s="5">
        <f t="shared" si="4"/>
        <v>0.26934530570124932</v>
      </c>
      <c r="F78" s="5">
        <f t="shared" si="5"/>
        <v>0.26934530570124932</v>
      </c>
      <c r="G78" s="7"/>
      <c r="H78" s="6">
        <v>1.6515907379999999</v>
      </c>
      <c r="I78" s="5">
        <f t="shared" si="6"/>
        <v>0.18503134374538577</v>
      </c>
      <c r="J78" s="6">
        <f t="shared" si="7"/>
        <v>0.18503134374538577</v>
      </c>
    </row>
    <row r="79" spans="1:10" x14ac:dyDescent="0.35">
      <c r="A79" s="4">
        <v>44242</v>
      </c>
      <c r="B79" s="5">
        <v>1.2263205239999999</v>
      </c>
      <c r="C79" s="5"/>
      <c r="D79" s="5">
        <v>1.7698</v>
      </c>
      <c r="E79" s="5">
        <f t="shared" si="4"/>
        <v>0.4431789775704677</v>
      </c>
      <c r="F79" s="5">
        <f t="shared" si="5"/>
        <v>0.4431789775704677</v>
      </c>
      <c r="G79" s="7"/>
      <c r="H79" s="6">
        <v>1.649015009</v>
      </c>
      <c r="I79" s="5">
        <f t="shared" si="6"/>
        <v>0.34468515916316844</v>
      </c>
      <c r="J79" s="6">
        <f t="shared" si="7"/>
        <v>0.34468515916316844</v>
      </c>
    </row>
    <row r="80" spans="1:10" x14ac:dyDescent="0.35">
      <c r="A80" s="4">
        <v>44243</v>
      </c>
      <c r="B80" s="5">
        <v>1.2983946609999999</v>
      </c>
      <c r="C80" s="5"/>
      <c r="D80" s="5">
        <v>1.7705</v>
      </c>
      <c r="E80" s="5">
        <f t="shared" si="4"/>
        <v>0.36360696264446524</v>
      </c>
      <c r="F80" s="5">
        <f t="shared" si="5"/>
        <v>0.36360696264446524</v>
      </c>
      <c r="G80" s="7"/>
      <c r="H80" s="6">
        <v>1.7642857860000001</v>
      </c>
      <c r="I80" s="5">
        <f t="shared" si="6"/>
        <v>0.35882088781940874</v>
      </c>
      <c r="J80" s="6">
        <f t="shared" si="7"/>
        <v>0.35882088781940874</v>
      </c>
    </row>
    <row r="81" spans="1:10" x14ac:dyDescent="0.35">
      <c r="A81" s="4">
        <v>44244</v>
      </c>
      <c r="B81" s="5">
        <v>1.2684030630000001</v>
      </c>
      <c r="C81" s="5"/>
      <c r="D81" s="5">
        <v>1.7712000000000001</v>
      </c>
      <c r="E81" s="5">
        <f t="shared" si="4"/>
        <v>0.39640154747876072</v>
      </c>
      <c r="F81" s="5">
        <f t="shared" si="5"/>
        <v>0.39640154747876072</v>
      </c>
      <c r="G81" s="7"/>
      <c r="H81" s="6">
        <v>1.7272507539999999</v>
      </c>
      <c r="I81" s="5">
        <f t="shared" si="6"/>
        <v>0.36175227290506778</v>
      </c>
      <c r="J81" s="6">
        <f t="shared" si="7"/>
        <v>0.36175227290506778</v>
      </c>
    </row>
    <row r="82" spans="1:10" x14ac:dyDescent="0.35">
      <c r="A82" s="4">
        <v>44245</v>
      </c>
      <c r="B82" s="5">
        <v>1.2376940350000001</v>
      </c>
      <c r="C82" s="5"/>
      <c r="D82" s="5">
        <v>1.7719</v>
      </c>
      <c r="E82" s="5">
        <f t="shared" si="4"/>
        <v>0.4316139125611928</v>
      </c>
      <c r="F82" s="5">
        <f t="shared" si="5"/>
        <v>0.4316139125611928</v>
      </c>
      <c r="G82" s="7"/>
      <c r="H82" s="6">
        <v>1.7398429</v>
      </c>
      <c r="I82" s="5">
        <f t="shared" si="6"/>
        <v>0.40571324640826911</v>
      </c>
      <c r="J82" s="6">
        <f t="shared" si="7"/>
        <v>0.40571324640826911</v>
      </c>
    </row>
    <row r="83" spans="1:10" x14ac:dyDescent="0.35">
      <c r="A83" s="4">
        <v>44246</v>
      </c>
      <c r="B83" s="5">
        <v>1.371146765</v>
      </c>
      <c r="C83" s="5"/>
      <c r="D83" s="5">
        <v>1.7725</v>
      </c>
      <c r="E83" s="5">
        <f t="shared" si="4"/>
        <v>0.29271354842893127</v>
      </c>
      <c r="F83" s="5">
        <f t="shared" si="5"/>
        <v>0.29271354842893127</v>
      </c>
      <c r="G83" s="7"/>
      <c r="H83" s="6">
        <v>1.4887032680000001</v>
      </c>
      <c r="I83" s="5">
        <f t="shared" si="6"/>
        <v>8.5735900780832958E-2</v>
      </c>
      <c r="J83" s="6">
        <f t="shared" si="7"/>
        <v>8.5735900780832958E-2</v>
      </c>
    </row>
    <row r="84" spans="1:10" x14ac:dyDescent="0.35">
      <c r="A84" s="4">
        <v>44247</v>
      </c>
      <c r="B84" s="5">
        <v>1.261775112</v>
      </c>
      <c r="C84" s="5"/>
      <c r="D84" s="5">
        <v>1.7732000000000001</v>
      </c>
      <c r="E84" s="5">
        <f t="shared" si="4"/>
        <v>0.40532174326164716</v>
      </c>
      <c r="F84" s="5">
        <f t="shared" si="5"/>
        <v>0.40532174326164716</v>
      </c>
      <c r="G84" s="7"/>
      <c r="H84" s="6">
        <v>1.6101763520000001</v>
      </c>
      <c r="I84" s="5">
        <f t="shared" si="6"/>
        <v>0.27611991763552873</v>
      </c>
      <c r="J84" s="6">
        <f t="shared" si="7"/>
        <v>0.27611991763552873</v>
      </c>
    </row>
    <row r="85" spans="1:10" x14ac:dyDescent="0.35">
      <c r="A85" s="4">
        <v>44248</v>
      </c>
      <c r="B85" s="5">
        <v>1.3892666339999999</v>
      </c>
      <c r="C85" s="5"/>
      <c r="D85" s="5">
        <v>1.7739</v>
      </c>
      <c r="E85" s="5">
        <f t="shared" si="4"/>
        <v>0.27686072391485944</v>
      </c>
      <c r="F85" s="5">
        <f t="shared" si="5"/>
        <v>0.27686072391485944</v>
      </c>
      <c r="G85" s="7"/>
      <c r="H85" s="6">
        <v>1.68796134</v>
      </c>
      <c r="I85" s="5">
        <f t="shared" si="6"/>
        <v>0.21500171291092854</v>
      </c>
      <c r="J85" s="6">
        <f t="shared" si="7"/>
        <v>0.21500171291092854</v>
      </c>
    </row>
    <row r="86" spans="1:10" x14ac:dyDescent="0.35">
      <c r="A86" s="4">
        <v>44249</v>
      </c>
      <c r="B86" s="5">
        <v>1.311418381</v>
      </c>
      <c r="C86" s="5"/>
      <c r="D86" s="5">
        <v>1.7746</v>
      </c>
      <c r="E86" s="5">
        <f t="shared" si="4"/>
        <v>0.35319134283203246</v>
      </c>
      <c r="F86" s="5">
        <f t="shared" si="5"/>
        <v>0.35319134283203246</v>
      </c>
      <c r="G86" s="7"/>
      <c r="H86" s="6">
        <v>1.6057010190000001</v>
      </c>
      <c r="I86" s="5">
        <f t="shared" si="6"/>
        <v>0.22440026940571006</v>
      </c>
      <c r="J86" s="6">
        <f t="shared" si="7"/>
        <v>0.22440026940571006</v>
      </c>
    </row>
    <row r="87" spans="1:10" x14ac:dyDescent="0.35">
      <c r="A87" s="4">
        <v>44250</v>
      </c>
      <c r="B87" s="5">
        <v>1.3664061830000001</v>
      </c>
      <c r="C87" s="5"/>
      <c r="D87" s="5">
        <v>1.7753000000000001</v>
      </c>
      <c r="E87" s="5">
        <f t="shared" si="4"/>
        <v>0.29924763374698521</v>
      </c>
      <c r="F87" s="5">
        <f t="shared" si="5"/>
        <v>0.29924763374698521</v>
      </c>
      <c r="G87" s="7"/>
      <c r="H87" s="6">
        <v>1.7116018120000001</v>
      </c>
      <c r="I87" s="5">
        <f t="shared" si="6"/>
        <v>0.2526303183450978</v>
      </c>
      <c r="J87" s="6">
        <f t="shared" si="7"/>
        <v>0.2526303183450978</v>
      </c>
    </row>
    <row r="88" spans="1:10" x14ac:dyDescent="0.35">
      <c r="A88" s="4">
        <v>44251</v>
      </c>
      <c r="B88" s="5">
        <v>1.367293053</v>
      </c>
      <c r="C88" s="5"/>
      <c r="D88" s="5">
        <v>1.7759</v>
      </c>
      <c r="E88" s="5">
        <f t="shared" si="4"/>
        <v>0.29884372344573013</v>
      </c>
      <c r="F88" s="5">
        <f t="shared" si="5"/>
        <v>0.29884372344573013</v>
      </c>
      <c r="G88" s="7"/>
      <c r="H88" s="6">
        <v>1.5965490419999999</v>
      </c>
      <c r="I88" s="5">
        <f t="shared" si="6"/>
        <v>0.1676714355397225</v>
      </c>
      <c r="J88" s="6">
        <f t="shared" si="7"/>
        <v>0.1676714355397225</v>
      </c>
    </row>
    <row r="89" spans="1:10" x14ac:dyDescent="0.35">
      <c r="A89" s="4">
        <v>44252</v>
      </c>
      <c r="B89" s="5">
        <v>1.2363811680000001</v>
      </c>
      <c r="C89" s="5"/>
      <c r="D89" s="5">
        <v>1.7766</v>
      </c>
      <c r="E89" s="5">
        <f t="shared" si="4"/>
        <v>0.43693550660745734</v>
      </c>
      <c r="F89" s="5">
        <f t="shared" si="5"/>
        <v>0.43693550660745734</v>
      </c>
      <c r="G89" s="7"/>
      <c r="H89" s="6">
        <v>1.7247431929999999</v>
      </c>
      <c r="I89" s="5">
        <f t="shared" si="6"/>
        <v>0.39499309568907942</v>
      </c>
      <c r="J89" s="6">
        <f t="shared" si="7"/>
        <v>0.39499309568907942</v>
      </c>
    </row>
    <row r="90" spans="1:10" x14ac:dyDescent="0.35">
      <c r="A90" s="4">
        <v>44253</v>
      </c>
      <c r="B90" s="5">
        <v>1.2109036449999999</v>
      </c>
      <c r="C90" s="5"/>
      <c r="D90" s="5">
        <v>1.7773000000000001</v>
      </c>
      <c r="E90" s="5">
        <f t="shared" si="4"/>
        <v>0.46774684124433386</v>
      </c>
      <c r="F90" s="5">
        <f t="shared" si="5"/>
        <v>0.46774684124433386</v>
      </c>
      <c r="G90" s="7"/>
      <c r="H90" s="6">
        <v>1.710308865</v>
      </c>
      <c r="I90" s="5">
        <f t="shared" si="6"/>
        <v>0.41242358305065646</v>
      </c>
      <c r="J90" s="6">
        <f t="shared" si="7"/>
        <v>0.41242358305065646</v>
      </c>
    </row>
    <row r="91" spans="1:10" x14ac:dyDescent="0.35">
      <c r="A91" s="4">
        <v>44254</v>
      </c>
      <c r="B91" s="5">
        <v>1.429034586</v>
      </c>
      <c r="C91" s="5"/>
      <c r="D91" s="5">
        <v>1.778</v>
      </c>
      <c r="E91" s="5">
        <f t="shared" si="4"/>
        <v>0.24419661876539078</v>
      </c>
      <c r="F91" s="5">
        <f t="shared" si="5"/>
        <v>0.24419661876539078</v>
      </c>
      <c r="G91" s="7"/>
      <c r="H91" s="6">
        <v>1.63771657</v>
      </c>
      <c r="I91" s="5">
        <f t="shared" si="6"/>
        <v>0.14603004437010877</v>
      </c>
      <c r="J91" s="6">
        <f t="shared" si="7"/>
        <v>0.14603004437010877</v>
      </c>
    </row>
    <row r="92" spans="1:10" x14ac:dyDescent="0.35">
      <c r="A92" s="4">
        <v>44255</v>
      </c>
      <c r="B92" s="5">
        <v>1.1681833269999999</v>
      </c>
      <c r="C92" s="5"/>
      <c r="D92" s="5">
        <v>1.7786999999999999</v>
      </c>
      <c r="E92" s="5">
        <f t="shared" si="4"/>
        <v>0.52262060148372591</v>
      </c>
      <c r="F92" s="5">
        <f t="shared" si="5"/>
        <v>0.52262060148372591</v>
      </c>
      <c r="G92" s="7"/>
      <c r="H92" s="6">
        <v>1.867903506</v>
      </c>
      <c r="I92" s="5">
        <f t="shared" si="6"/>
        <v>0.59898148075520352</v>
      </c>
      <c r="J92" s="6">
        <f t="shared" si="7"/>
        <v>0.59898148075520352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1.4490325524999996</v>
      </c>
      <c r="C95" s="5"/>
      <c r="D95" s="5">
        <f>AVERAGE(D3:D92)</f>
        <v>1.7486688888888886</v>
      </c>
      <c r="E95" s="5"/>
      <c r="F95" s="5">
        <f>SUM(F3:F92)</f>
        <v>22.925136662704759</v>
      </c>
      <c r="G95" s="5"/>
      <c r="H95" s="3">
        <f>AVERAGE(H3:H92)</f>
        <v>1.6538522704888887</v>
      </c>
      <c r="I95" s="3"/>
      <c r="J95" s="5">
        <f>SUM(J3:J92)</f>
        <v>19.676608668087514</v>
      </c>
    </row>
    <row r="96" spans="1:10" x14ac:dyDescent="0.35">
      <c r="A96" s="3" t="s">
        <v>14</v>
      </c>
      <c r="B96" s="5">
        <f>MEDIAN(B3:B92)</f>
        <v>1.3802066995</v>
      </c>
      <c r="C96" s="5"/>
      <c r="D96" s="5">
        <f>MEDIAN(D3:D92)</f>
        <v>1.7485499999999998</v>
      </c>
      <c r="E96" s="5" t="s">
        <v>1</v>
      </c>
      <c r="F96" s="8">
        <f>COUNT(D3:D92)</f>
        <v>90</v>
      </c>
      <c r="G96" s="5"/>
      <c r="H96" s="3">
        <f>MEDIAN(H3:H92)</f>
        <v>1.6548952175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0.23528588570892731</v>
      </c>
      <c r="C97" s="5"/>
      <c r="D97" s="3">
        <f>_xlfn.STDEV.S(D3:D92)</f>
        <v>1.7510213035520528E-2</v>
      </c>
      <c r="E97" s="5" t="s">
        <v>4</v>
      </c>
      <c r="F97" s="5">
        <f>(F95/F96)*100</f>
        <v>25.472374069671954</v>
      </c>
      <c r="G97" s="5"/>
      <c r="H97" s="3">
        <f>_xlfn.STDEV.S(H3:H92)</f>
        <v>9.8564623367665319E-2</v>
      </c>
      <c r="I97" s="3" t="s">
        <v>4</v>
      </c>
      <c r="J97" s="5">
        <f>(J95/J96)*100</f>
        <v>21.862898520097236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028E-84B1-44E8-A072-0CC183C877B8}">
  <dimension ref="A1:AD99"/>
  <sheetViews>
    <sheetView tabSelected="1" topLeftCell="A26" workbookViewId="0">
      <selection activeCell="AK24" sqref="AK24"/>
    </sheetView>
  </sheetViews>
  <sheetFormatPr defaultRowHeight="14" x14ac:dyDescent="0.3"/>
  <cols>
    <col min="1" max="1" width="10.6328125" style="40" bestFit="1" customWidth="1"/>
    <col min="2" max="2" width="7" style="40" bestFit="1" customWidth="1"/>
    <col min="3" max="3" width="0" style="40" hidden="1" customWidth="1"/>
    <col min="4" max="4" width="8.81640625" style="40" bestFit="1" customWidth="1"/>
    <col min="5" max="5" width="7.1796875" style="40" bestFit="1" customWidth="1"/>
    <col min="6" max="6" width="8.81640625" style="40" hidden="1" customWidth="1"/>
    <col min="7" max="7" width="0" style="40" hidden="1" customWidth="1"/>
    <col min="8" max="8" width="8.81640625" style="40" bestFit="1" customWidth="1"/>
    <col min="9" max="9" width="6" style="40" bestFit="1" customWidth="1"/>
    <col min="10" max="10" width="8.81640625" style="40" hidden="1" customWidth="1"/>
    <col min="11" max="11" width="10.6328125" style="40" hidden="1" customWidth="1"/>
    <col min="12" max="12" width="7.81640625" style="40" bestFit="1" customWidth="1"/>
    <col min="13" max="13" width="0" style="40" hidden="1" customWidth="1"/>
    <col min="14" max="14" width="8.81640625" style="40" bestFit="1" customWidth="1"/>
    <col min="15" max="15" width="7.1796875" style="40" bestFit="1" customWidth="1"/>
    <col min="16" max="16" width="8.81640625" style="40" hidden="1" customWidth="1"/>
    <col min="17" max="17" width="0" style="40" hidden="1" customWidth="1"/>
    <col min="18" max="18" width="8.81640625" style="40" bestFit="1" customWidth="1"/>
    <col min="19" max="19" width="6" style="40" bestFit="1" customWidth="1"/>
    <col min="20" max="20" width="8.81640625" style="40" hidden="1" customWidth="1"/>
    <col min="21" max="21" width="10.6328125" style="40" hidden="1" customWidth="1"/>
    <col min="22" max="22" width="7.26953125" style="40" bestFit="1" customWidth="1"/>
    <col min="23" max="23" width="0" style="40" hidden="1" customWidth="1"/>
    <col min="24" max="24" width="8.81640625" style="40" bestFit="1" customWidth="1"/>
    <col min="25" max="25" width="7.1796875" style="40" bestFit="1" customWidth="1"/>
    <col min="26" max="26" width="8.81640625" style="40" hidden="1" customWidth="1"/>
    <col min="27" max="27" width="0" style="40" hidden="1" customWidth="1"/>
    <col min="28" max="28" width="8.81640625" style="40" bestFit="1" customWidth="1"/>
    <col min="29" max="29" width="6" style="40" bestFit="1" customWidth="1"/>
    <col min="30" max="30" width="8.81640625" style="40" hidden="1" customWidth="1"/>
    <col min="31" max="16384" width="8.7265625" style="40"/>
  </cols>
  <sheetData>
    <row r="1" spans="1:30" ht="84.5" thickBot="1" x14ac:dyDescent="0.35">
      <c r="A1" s="24"/>
      <c r="B1" s="25" t="s">
        <v>11</v>
      </c>
      <c r="C1" s="24"/>
      <c r="D1" s="25" t="s">
        <v>3</v>
      </c>
      <c r="E1" s="26"/>
      <c r="F1" s="27"/>
      <c r="G1" s="27"/>
      <c r="H1" s="25" t="s">
        <v>5</v>
      </c>
      <c r="I1" s="25"/>
      <c r="J1" s="24"/>
      <c r="K1" s="24" t="s">
        <v>0</v>
      </c>
      <c r="L1" s="25" t="s">
        <v>8</v>
      </c>
      <c r="M1" s="24"/>
      <c r="N1" s="25" t="s">
        <v>3</v>
      </c>
      <c r="O1" s="26"/>
      <c r="P1" s="27"/>
      <c r="Q1" s="27"/>
      <c r="R1" s="25" t="s">
        <v>5</v>
      </c>
      <c r="S1" s="25"/>
      <c r="T1" s="24"/>
      <c r="U1" s="24" t="s">
        <v>0</v>
      </c>
      <c r="V1" s="25" t="s">
        <v>10</v>
      </c>
      <c r="W1" s="24"/>
      <c r="X1" s="25" t="s">
        <v>3</v>
      </c>
      <c r="Y1" s="26"/>
      <c r="Z1" s="27"/>
      <c r="AA1" s="27"/>
      <c r="AB1" s="25" t="s">
        <v>5</v>
      </c>
      <c r="AC1" s="25"/>
      <c r="AD1" s="24"/>
    </row>
    <row r="2" spans="1:30" ht="28.5" thickBot="1" x14ac:dyDescent="0.35">
      <c r="A2" s="25" t="s">
        <v>0</v>
      </c>
      <c r="B2" s="25" t="s">
        <v>16</v>
      </c>
      <c r="C2" s="25"/>
      <c r="D2" s="25" t="s">
        <v>17</v>
      </c>
      <c r="E2" s="25" t="s">
        <v>19</v>
      </c>
      <c r="F2" s="25" t="s">
        <v>21</v>
      </c>
      <c r="G2" s="25"/>
      <c r="H2" s="25" t="s">
        <v>18</v>
      </c>
      <c r="I2" s="25" t="s">
        <v>20</v>
      </c>
      <c r="J2" s="25" t="s">
        <v>22</v>
      </c>
      <c r="K2" s="25" t="s">
        <v>0</v>
      </c>
      <c r="L2" s="25" t="s">
        <v>16</v>
      </c>
      <c r="M2" s="25"/>
      <c r="N2" s="25" t="s">
        <v>17</v>
      </c>
      <c r="O2" s="25" t="s">
        <v>19</v>
      </c>
      <c r="P2" s="25" t="s">
        <v>21</v>
      </c>
      <c r="Q2" s="25"/>
      <c r="R2" s="25" t="s">
        <v>18</v>
      </c>
      <c r="S2" s="25" t="s">
        <v>20</v>
      </c>
      <c r="T2" s="25" t="s">
        <v>22</v>
      </c>
      <c r="U2" s="25" t="s">
        <v>0</v>
      </c>
      <c r="V2" s="25" t="s">
        <v>16</v>
      </c>
      <c r="W2" s="25"/>
      <c r="X2" s="25" t="s">
        <v>17</v>
      </c>
      <c r="Y2" s="25" t="s">
        <v>19</v>
      </c>
      <c r="Z2" s="25" t="s">
        <v>21</v>
      </c>
      <c r="AA2" s="25"/>
      <c r="AB2" s="25" t="s">
        <v>18</v>
      </c>
      <c r="AC2" s="25" t="s">
        <v>20</v>
      </c>
      <c r="AD2" s="25" t="s">
        <v>22</v>
      </c>
    </row>
    <row r="3" spans="1:30" x14ac:dyDescent="0.3">
      <c r="A3" s="28">
        <v>44166</v>
      </c>
      <c r="B3" s="29">
        <v>98.632003359999999</v>
      </c>
      <c r="C3" s="29"/>
      <c r="D3" s="29">
        <v>99.2761</v>
      </c>
      <c r="E3" s="29">
        <f>(D3-B3)/B3</f>
        <v>6.530300694076876E-3</v>
      </c>
      <c r="F3" s="29">
        <f>ABS((B3-D3)/B3)</f>
        <v>6.530300694076876E-3</v>
      </c>
      <c r="G3" s="29"/>
      <c r="H3" s="29">
        <v>98.632003359999999</v>
      </c>
      <c r="I3" s="29">
        <f>(H3-B3)/B3</f>
        <v>0</v>
      </c>
      <c r="J3" s="30">
        <f>ABS((B3-H3)/B3)</f>
        <v>0</v>
      </c>
      <c r="K3" s="28">
        <v>44166</v>
      </c>
      <c r="L3" s="29">
        <v>3.846460301</v>
      </c>
      <c r="M3" s="29"/>
      <c r="N3" s="29">
        <v>3.9653</v>
      </c>
      <c r="O3" s="29">
        <f>(N3-L3)/L3</f>
        <v>3.0895860011633074E-2</v>
      </c>
      <c r="P3" s="29">
        <f>ABS((L3-N3)/L3)</f>
        <v>3.0895860011633074E-2</v>
      </c>
      <c r="Q3" s="29"/>
      <c r="R3" s="29">
        <v>3.846460301</v>
      </c>
      <c r="S3" s="29">
        <f>(R3-L3)/L3</f>
        <v>0</v>
      </c>
      <c r="T3" s="30">
        <f>ABS((L3-R3)/L3)</f>
        <v>0</v>
      </c>
      <c r="U3" s="28">
        <v>44166</v>
      </c>
      <c r="V3" s="29">
        <v>1.581501627</v>
      </c>
      <c r="W3" s="29"/>
      <c r="X3" s="29">
        <v>1.7190000000000001</v>
      </c>
      <c r="Y3" s="29">
        <f>(X3-V3)/V3</f>
        <v>8.6941657632578662E-2</v>
      </c>
      <c r="Z3" s="29">
        <f>ABS((V3-X3)/V3)</f>
        <v>8.6941657632578662E-2</v>
      </c>
      <c r="AA3" s="29"/>
      <c r="AB3" s="29">
        <v>1.581501627</v>
      </c>
      <c r="AC3" s="29">
        <f>(AB3-V3)/V3</f>
        <v>0</v>
      </c>
      <c r="AD3" s="30">
        <f>ABS((V3-AB3)/V3)</f>
        <v>0</v>
      </c>
    </row>
    <row r="4" spans="1:30" x14ac:dyDescent="0.3">
      <c r="A4" s="28">
        <v>44167</v>
      </c>
      <c r="B4" s="29">
        <v>94.816128550000002</v>
      </c>
      <c r="C4" s="29"/>
      <c r="D4" s="29">
        <v>99.282899999999998</v>
      </c>
      <c r="E4" s="29">
        <f t="shared" ref="E4:E67" si="0">(D4-B4)/B4</f>
        <v>4.7109827392335518E-2</v>
      </c>
      <c r="F4" s="29">
        <f t="shared" ref="F4:F67" si="1">ABS((B4-D4)/B4)</f>
        <v>4.7109827392335518E-2</v>
      </c>
      <c r="G4" s="29"/>
      <c r="H4" s="29">
        <v>98.546616740000005</v>
      </c>
      <c r="I4" s="29">
        <f t="shared" ref="I4:I67" si="2">(H4-B4)/B4</f>
        <v>3.9344447480080147E-2</v>
      </c>
      <c r="J4" s="30">
        <f t="shared" ref="J4:J67" si="3">ABS((B4-H4)/B4)</f>
        <v>3.9344447480080147E-2</v>
      </c>
      <c r="K4" s="28">
        <v>44167</v>
      </c>
      <c r="L4" s="29">
        <v>4.0658643379999999</v>
      </c>
      <c r="M4" s="29"/>
      <c r="N4" s="29">
        <v>3.964</v>
      </c>
      <c r="O4" s="29">
        <f t="shared" ref="O4:O67" si="4">(N4-L4)/L4</f>
        <v>-2.5053550618490888E-2</v>
      </c>
      <c r="P4" s="29">
        <f t="shared" ref="P4:P67" si="5">ABS((L4-N4)/L4)</f>
        <v>2.5053550618490888E-2</v>
      </c>
      <c r="Q4" s="29"/>
      <c r="R4" s="29">
        <v>3.9987823979999999</v>
      </c>
      <c r="S4" s="29">
        <f t="shared" ref="S4:S67" si="6">(R4-L4)/L4</f>
        <v>-1.6498814132346981E-2</v>
      </c>
      <c r="T4" s="30">
        <f t="shared" ref="T4:T67" si="7">ABS((L4-R4)/L4)</f>
        <v>1.6498814132346981E-2</v>
      </c>
      <c r="U4" s="28">
        <v>44167</v>
      </c>
      <c r="V4" s="29">
        <v>1.690440454</v>
      </c>
      <c r="W4" s="29"/>
      <c r="X4" s="29">
        <v>1.7197</v>
      </c>
      <c r="Y4" s="29">
        <f t="shared" ref="Y4:Y67" si="8">(X4-V4)/V4</f>
        <v>1.7308829737696294E-2</v>
      </c>
      <c r="Z4" s="29">
        <f t="shared" ref="Z4:Z67" si="9">ABS((V4-X4)/V4)</f>
        <v>1.7308829737696294E-2</v>
      </c>
      <c r="AA4" s="29"/>
      <c r="AB4" s="29">
        <v>1.824709672</v>
      </c>
      <c r="AC4" s="29">
        <f t="shared" ref="AC4:AC67" si="10">(AB4-V4)/V4</f>
        <v>7.9428540462508371E-2</v>
      </c>
      <c r="AD4" s="30">
        <f t="shared" ref="AD4:AD67" si="11">ABS((V4-AB4)/V4)</f>
        <v>7.9428540462508371E-2</v>
      </c>
    </row>
    <row r="5" spans="1:30" x14ac:dyDescent="0.3">
      <c r="A5" s="28">
        <v>44168</v>
      </c>
      <c r="B5" s="29">
        <v>97.004720919999997</v>
      </c>
      <c r="C5" s="29"/>
      <c r="D5" s="29">
        <v>99.289599999999993</v>
      </c>
      <c r="E5" s="29">
        <f t="shared" si="0"/>
        <v>2.3554308061814237E-2</v>
      </c>
      <c r="F5" s="29">
        <f t="shared" si="1"/>
        <v>2.3554308061814237E-2</v>
      </c>
      <c r="G5" s="29"/>
      <c r="H5" s="29">
        <v>101.3755979</v>
      </c>
      <c r="I5" s="29">
        <f t="shared" si="2"/>
        <v>4.5058394463138314E-2</v>
      </c>
      <c r="J5" s="30">
        <f t="shared" si="3"/>
        <v>4.5058394463138314E-2</v>
      </c>
      <c r="K5" s="28">
        <v>44168</v>
      </c>
      <c r="L5" s="29">
        <v>4.006341054</v>
      </c>
      <c r="M5" s="29"/>
      <c r="N5" s="29">
        <v>3.9626999999999999</v>
      </c>
      <c r="O5" s="29">
        <f t="shared" si="4"/>
        <v>-1.0892995232252654E-2</v>
      </c>
      <c r="P5" s="29">
        <f t="shared" si="5"/>
        <v>1.0892995232252654E-2</v>
      </c>
      <c r="Q5" s="29"/>
      <c r="R5" s="29">
        <v>4.156104955</v>
      </c>
      <c r="S5" s="29">
        <f t="shared" si="6"/>
        <v>3.7381715381039057E-2</v>
      </c>
      <c r="T5" s="30">
        <f t="shared" si="7"/>
        <v>3.7381715381039057E-2</v>
      </c>
      <c r="U5" s="28">
        <v>44168</v>
      </c>
      <c r="V5" s="29">
        <v>1.504409237</v>
      </c>
      <c r="W5" s="29"/>
      <c r="X5" s="29">
        <v>1.7202999999999999</v>
      </c>
      <c r="Y5" s="29">
        <f t="shared" si="8"/>
        <v>0.14350534262240772</v>
      </c>
      <c r="Z5" s="29">
        <f t="shared" si="9"/>
        <v>0.14350534262240772</v>
      </c>
      <c r="AA5" s="29"/>
      <c r="AB5" s="29">
        <v>1.723040052</v>
      </c>
      <c r="AC5" s="29">
        <f t="shared" si="10"/>
        <v>0.1453266901205553</v>
      </c>
      <c r="AD5" s="30">
        <f t="shared" si="11"/>
        <v>0.1453266901205553</v>
      </c>
    </row>
    <row r="6" spans="1:30" x14ac:dyDescent="0.3">
      <c r="A6" s="28">
        <v>44169</v>
      </c>
      <c r="B6" s="29">
        <v>135.43652059999999</v>
      </c>
      <c r="C6" s="29"/>
      <c r="D6" s="29">
        <v>99.296300000000002</v>
      </c>
      <c r="E6" s="29">
        <f t="shared" si="0"/>
        <v>-0.26684250628925266</v>
      </c>
      <c r="F6" s="29">
        <f t="shared" si="1"/>
        <v>0.26684250628925266</v>
      </c>
      <c r="G6" s="29"/>
      <c r="H6" s="29">
        <v>96.849824850000005</v>
      </c>
      <c r="I6" s="29">
        <f t="shared" si="2"/>
        <v>-0.28490613594513731</v>
      </c>
      <c r="J6" s="30">
        <f t="shared" si="3"/>
        <v>0.28490613594513731</v>
      </c>
      <c r="K6" s="28">
        <v>44169</v>
      </c>
      <c r="L6" s="29">
        <v>3.9407366189999999</v>
      </c>
      <c r="M6" s="29"/>
      <c r="N6" s="29">
        <v>3.9615</v>
      </c>
      <c r="O6" s="29">
        <f t="shared" si="4"/>
        <v>5.2689085842202235E-3</v>
      </c>
      <c r="P6" s="29">
        <f t="shared" si="5"/>
        <v>5.2689085842202235E-3</v>
      </c>
      <c r="Q6" s="29"/>
      <c r="R6" s="29">
        <v>4.074806637</v>
      </c>
      <c r="S6" s="29">
        <f t="shared" si="6"/>
        <v>3.4021562708248597E-2</v>
      </c>
      <c r="T6" s="30">
        <f t="shared" si="7"/>
        <v>3.4021562708248597E-2</v>
      </c>
      <c r="U6" s="28">
        <v>44169</v>
      </c>
      <c r="V6" s="29">
        <v>1.6740514369999999</v>
      </c>
      <c r="W6" s="29"/>
      <c r="X6" s="29">
        <v>1.7210000000000001</v>
      </c>
      <c r="Y6" s="29">
        <f t="shared" si="8"/>
        <v>2.8044874824237655E-2</v>
      </c>
      <c r="Z6" s="29">
        <f t="shared" si="9"/>
        <v>2.8044874824237655E-2</v>
      </c>
      <c r="AA6" s="29"/>
      <c r="AB6" s="29">
        <v>1.0626600909999999</v>
      </c>
      <c r="AC6" s="29">
        <f t="shared" si="10"/>
        <v>-0.36521658324648004</v>
      </c>
      <c r="AD6" s="30">
        <f t="shared" si="11"/>
        <v>0.36521658324648004</v>
      </c>
    </row>
    <row r="7" spans="1:30" x14ac:dyDescent="0.3">
      <c r="A7" s="28">
        <v>44170</v>
      </c>
      <c r="B7" s="29">
        <v>99.307553369999994</v>
      </c>
      <c r="C7" s="29"/>
      <c r="D7" s="29">
        <v>99.303100000000001</v>
      </c>
      <c r="E7" s="29">
        <f t="shared" si="0"/>
        <v>-4.4844222306039164E-5</v>
      </c>
      <c r="F7" s="29">
        <f t="shared" si="1"/>
        <v>4.4844222306039164E-5</v>
      </c>
      <c r="G7" s="29"/>
      <c r="H7" s="29">
        <v>96.700599760000003</v>
      </c>
      <c r="I7" s="29">
        <f t="shared" si="2"/>
        <v>-2.6251312428240029E-2</v>
      </c>
      <c r="J7" s="30">
        <f t="shared" si="3"/>
        <v>2.6251312428240029E-2</v>
      </c>
      <c r="K7" s="28">
        <v>44170</v>
      </c>
      <c r="L7" s="29">
        <v>3.9223319650000001</v>
      </c>
      <c r="M7" s="29"/>
      <c r="N7" s="29">
        <v>3.9601999999999999</v>
      </c>
      <c r="O7" s="29">
        <f t="shared" si="4"/>
        <v>9.6544696720997202E-3</v>
      </c>
      <c r="P7" s="29">
        <f t="shared" si="5"/>
        <v>9.6544696720997202E-3</v>
      </c>
      <c r="Q7" s="29"/>
      <c r="R7" s="29">
        <v>3.9799638389999998</v>
      </c>
      <c r="S7" s="29">
        <f t="shared" si="6"/>
        <v>1.4693267809625515E-2</v>
      </c>
      <c r="T7" s="30">
        <f t="shared" si="7"/>
        <v>1.4693267809625515E-2</v>
      </c>
      <c r="U7" s="28">
        <v>44170</v>
      </c>
      <c r="V7" s="29">
        <v>1.608226881</v>
      </c>
      <c r="W7" s="29"/>
      <c r="X7" s="29">
        <v>1.7216</v>
      </c>
      <c r="Y7" s="29">
        <f t="shared" si="8"/>
        <v>7.0495724415142402E-2</v>
      </c>
      <c r="Z7" s="29">
        <f t="shared" si="9"/>
        <v>7.0495724415142402E-2</v>
      </c>
      <c r="AA7" s="29"/>
      <c r="AB7" s="29">
        <v>1.7068060860000001</v>
      </c>
      <c r="AC7" s="29">
        <f t="shared" si="10"/>
        <v>6.1296827061305695E-2</v>
      </c>
      <c r="AD7" s="30">
        <f t="shared" si="11"/>
        <v>6.1296827061305695E-2</v>
      </c>
    </row>
    <row r="8" spans="1:30" x14ac:dyDescent="0.3">
      <c r="A8" s="28">
        <v>44171</v>
      </c>
      <c r="B8" s="29">
        <v>95.401144099999996</v>
      </c>
      <c r="C8" s="29"/>
      <c r="D8" s="29">
        <v>99.309799999999996</v>
      </c>
      <c r="E8" s="29">
        <f t="shared" si="0"/>
        <v>4.0970744500746503E-2</v>
      </c>
      <c r="F8" s="29">
        <f t="shared" si="1"/>
        <v>4.0970744500746503E-2</v>
      </c>
      <c r="G8" s="29"/>
      <c r="H8" s="29">
        <v>96.917651840000005</v>
      </c>
      <c r="I8" s="29">
        <f t="shared" si="2"/>
        <v>1.5896116910405152E-2</v>
      </c>
      <c r="J8" s="30">
        <f t="shared" si="3"/>
        <v>1.5896116910405152E-2</v>
      </c>
      <c r="K8" s="28">
        <v>44171</v>
      </c>
      <c r="L8" s="29">
        <v>4.0886046159999996</v>
      </c>
      <c r="M8" s="29"/>
      <c r="N8" s="29">
        <v>3.9588999999999999</v>
      </c>
      <c r="O8" s="29">
        <f t="shared" si="4"/>
        <v>-3.1723443125907712E-2</v>
      </c>
      <c r="P8" s="29">
        <f t="shared" si="5"/>
        <v>3.1723443125907712E-2</v>
      </c>
      <c r="Q8" s="29"/>
      <c r="R8" s="29">
        <v>4.0878657189999998</v>
      </c>
      <c r="S8" s="29">
        <f t="shared" si="6"/>
        <v>-1.8072106975279575E-4</v>
      </c>
      <c r="T8" s="30">
        <f t="shared" si="7"/>
        <v>1.8072106975279575E-4</v>
      </c>
      <c r="U8" s="28">
        <v>44171</v>
      </c>
      <c r="V8" s="29">
        <v>1.600622301</v>
      </c>
      <c r="W8" s="29"/>
      <c r="X8" s="29">
        <v>1.7222999999999999</v>
      </c>
      <c r="Y8" s="29">
        <f t="shared" si="8"/>
        <v>7.6018995189546537E-2</v>
      </c>
      <c r="Z8" s="29">
        <f t="shared" si="9"/>
        <v>7.6018995189546537E-2</v>
      </c>
      <c r="AA8" s="29"/>
      <c r="AB8" s="29">
        <v>1.632711341</v>
      </c>
      <c r="AC8" s="29">
        <f t="shared" si="10"/>
        <v>2.0047852625789456E-2</v>
      </c>
      <c r="AD8" s="30">
        <f t="shared" si="11"/>
        <v>2.0047852625789456E-2</v>
      </c>
    </row>
    <row r="9" spans="1:30" x14ac:dyDescent="0.3">
      <c r="A9" s="28">
        <v>44172</v>
      </c>
      <c r="B9" s="29">
        <v>99.300991890000006</v>
      </c>
      <c r="C9" s="29"/>
      <c r="D9" s="29">
        <v>99.316500000000005</v>
      </c>
      <c r="E9" s="29">
        <f t="shared" si="0"/>
        <v>1.561727602598166E-4</v>
      </c>
      <c r="F9" s="29">
        <f t="shared" si="1"/>
        <v>1.561727602598166E-4</v>
      </c>
      <c r="G9" s="29"/>
      <c r="H9" s="29">
        <v>101.3631833</v>
      </c>
      <c r="I9" s="29">
        <f t="shared" si="2"/>
        <v>2.0767077657032625E-2</v>
      </c>
      <c r="J9" s="30">
        <f t="shared" si="3"/>
        <v>2.0767077657032625E-2</v>
      </c>
      <c r="K9" s="28">
        <v>44172</v>
      </c>
      <c r="L9" s="29">
        <v>3.9450934160000002</v>
      </c>
      <c r="M9" s="29"/>
      <c r="N9" s="29">
        <v>3.9575999999999998</v>
      </c>
      <c r="O9" s="29">
        <f t="shared" si="4"/>
        <v>3.170161687243453E-3</v>
      </c>
      <c r="P9" s="29">
        <f t="shared" si="5"/>
        <v>3.170161687243453E-3</v>
      </c>
      <c r="Q9" s="29"/>
      <c r="R9" s="29">
        <v>4.0560148140000001</v>
      </c>
      <c r="S9" s="29">
        <f t="shared" si="6"/>
        <v>2.8116291885545527E-2</v>
      </c>
      <c r="T9" s="30">
        <f t="shared" si="7"/>
        <v>2.8116291885545527E-2</v>
      </c>
      <c r="U9" s="28">
        <v>44172</v>
      </c>
      <c r="V9" s="29">
        <v>1.777857018</v>
      </c>
      <c r="W9" s="29"/>
      <c r="X9" s="29">
        <v>1.7230000000000001</v>
      </c>
      <c r="Y9" s="29">
        <f t="shared" si="8"/>
        <v>-3.0855697305574813E-2</v>
      </c>
      <c r="Z9" s="29">
        <f t="shared" si="9"/>
        <v>3.0855697305574813E-2</v>
      </c>
      <c r="AA9" s="29"/>
      <c r="AB9" s="29">
        <v>1.6968037540000001</v>
      </c>
      <c r="AC9" s="29">
        <f t="shared" si="10"/>
        <v>-4.5590428914908332E-2</v>
      </c>
      <c r="AD9" s="30">
        <f t="shared" si="11"/>
        <v>4.5590428914908332E-2</v>
      </c>
    </row>
    <row r="10" spans="1:30" x14ac:dyDescent="0.3">
      <c r="A10" s="28">
        <v>44173</v>
      </c>
      <c r="B10" s="29">
        <v>96.584832289999994</v>
      </c>
      <c r="C10" s="29"/>
      <c r="D10" s="29">
        <v>99.323300000000003</v>
      </c>
      <c r="E10" s="29">
        <f t="shared" si="0"/>
        <v>2.8352978879516457E-2</v>
      </c>
      <c r="F10" s="29">
        <f t="shared" si="1"/>
        <v>2.8352978879516457E-2</v>
      </c>
      <c r="G10" s="29"/>
      <c r="H10" s="29">
        <v>99.691123410000003</v>
      </c>
      <c r="I10" s="29">
        <f t="shared" si="2"/>
        <v>3.2161272596852884E-2</v>
      </c>
      <c r="J10" s="30">
        <f t="shared" si="3"/>
        <v>3.2161272596852884E-2</v>
      </c>
      <c r="K10" s="28">
        <v>44173</v>
      </c>
      <c r="L10" s="29">
        <v>3.846462115</v>
      </c>
      <c r="M10" s="29"/>
      <c r="N10" s="29">
        <v>3.9563999999999999</v>
      </c>
      <c r="O10" s="29">
        <f t="shared" si="4"/>
        <v>2.8581559290880965E-2</v>
      </c>
      <c r="P10" s="29">
        <f t="shared" si="5"/>
        <v>2.8581559290880965E-2</v>
      </c>
      <c r="Q10" s="29"/>
      <c r="R10" s="29">
        <v>3.7699550369999999</v>
      </c>
      <c r="S10" s="29">
        <f t="shared" si="6"/>
        <v>-1.9890246078765841E-2</v>
      </c>
      <c r="T10" s="30">
        <f t="shared" si="7"/>
        <v>1.9890246078765841E-2</v>
      </c>
      <c r="U10" s="28">
        <v>44173</v>
      </c>
      <c r="V10" s="29">
        <v>1.7295279880000001</v>
      </c>
      <c r="W10" s="29"/>
      <c r="X10" s="29">
        <v>1.7236</v>
      </c>
      <c r="Y10" s="29">
        <f t="shared" si="8"/>
        <v>-3.4275178205442551E-3</v>
      </c>
      <c r="Z10" s="29">
        <f t="shared" si="9"/>
        <v>3.4275178205442551E-3</v>
      </c>
      <c r="AA10" s="29"/>
      <c r="AB10" s="29">
        <v>1.7135338609999999</v>
      </c>
      <c r="AC10" s="29">
        <f t="shared" si="10"/>
        <v>-9.2476832470895724E-3</v>
      </c>
      <c r="AD10" s="30">
        <f t="shared" si="11"/>
        <v>9.2476832470895724E-3</v>
      </c>
    </row>
    <row r="11" spans="1:30" x14ac:dyDescent="0.3">
      <c r="A11" s="28">
        <v>44174</v>
      </c>
      <c r="B11" s="29">
        <v>99.309821009999993</v>
      </c>
      <c r="C11" s="29"/>
      <c r="D11" s="29">
        <v>99.33</v>
      </c>
      <c r="E11" s="29">
        <f t="shared" si="0"/>
        <v>2.0319229049837068E-4</v>
      </c>
      <c r="F11" s="29">
        <f t="shared" si="1"/>
        <v>2.0319229049837068E-4</v>
      </c>
      <c r="G11" s="29"/>
      <c r="H11" s="29">
        <v>99.483303329999998</v>
      </c>
      <c r="I11" s="29">
        <f t="shared" si="2"/>
        <v>1.746879797341859E-3</v>
      </c>
      <c r="J11" s="30">
        <f t="shared" si="3"/>
        <v>1.746879797341859E-3</v>
      </c>
      <c r="K11" s="28">
        <v>44174</v>
      </c>
      <c r="L11" s="29">
        <v>4.3391287829999996</v>
      </c>
      <c r="M11" s="29"/>
      <c r="N11" s="29">
        <v>3.9550999999999998</v>
      </c>
      <c r="O11" s="29">
        <f t="shared" si="4"/>
        <v>-8.8503661035496811E-2</v>
      </c>
      <c r="P11" s="29">
        <f t="shared" si="5"/>
        <v>8.8503661035496811E-2</v>
      </c>
      <c r="Q11" s="29"/>
      <c r="R11" s="29">
        <v>3.6903731149999999</v>
      </c>
      <c r="S11" s="29">
        <f t="shared" si="6"/>
        <v>-0.1495128862138683</v>
      </c>
      <c r="T11" s="30">
        <f t="shared" si="7"/>
        <v>0.1495128862138683</v>
      </c>
      <c r="U11" s="28">
        <v>44174</v>
      </c>
      <c r="V11" s="29">
        <v>1.7099252410000001</v>
      </c>
      <c r="W11" s="29"/>
      <c r="X11" s="29">
        <v>1.7242999999999999</v>
      </c>
      <c r="Y11" s="29">
        <f t="shared" si="8"/>
        <v>8.4066593411962192E-3</v>
      </c>
      <c r="Z11" s="29">
        <f t="shared" si="9"/>
        <v>8.4066593411962192E-3</v>
      </c>
      <c r="AA11" s="29"/>
      <c r="AB11" s="29">
        <v>1.6694952750000001</v>
      </c>
      <c r="AC11" s="29">
        <f t="shared" si="10"/>
        <v>-2.3644288668641295E-2</v>
      </c>
      <c r="AD11" s="30">
        <f t="shared" si="11"/>
        <v>2.3644288668641295E-2</v>
      </c>
    </row>
    <row r="12" spans="1:30" x14ac:dyDescent="0.3">
      <c r="A12" s="28">
        <v>44175</v>
      </c>
      <c r="B12" s="29">
        <v>98.035751950000005</v>
      </c>
      <c r="C12" s="29"/>
      <c r="D12" s="29">
        <v>99.336699999999993</v>
      </c>
      <c r="E12" s="29">
        <f t="shared" si="0"/>
        <v>1.3270138945468538E-2</v>
      </c>
      <c r="F12" s="29">
        <f t="shared" si="1"/>
        <v>1.3270138945468538E-2</v>
      </c>
      <c r="G12" s="29"/>
      <c r="H12" s="29">
        <v>117.5791266</v>
      </c>
      <c r="I12" s="29">
        <f t="shared" si="2"/>
        <v>0.19934946446850799</v>
      </c>
      <c r="J12" s="30">
        <f t="shared" si="3"/>
        <v>0.19934946446850799</v>
      </c>
      <c r="K12" s="28">
        <v>44175</v>
      </c>
      <c r="L12" s="29">
        <v>4.2529323720000001</v>
      </c>
      <c r="M12" s="29"/>
      <c r="N12" s="29">
        <v>3.9538000000000002</v>
      </c>
      <c r="O12" s="29">
        <f t="shared" si="4"/>
        <v>-7.0335558112655516E-2</v>
      </c>
      <c r="P12" s="29">
        <f t="shared" si="5"/>
        <v>7.0335558112655516E-2</v>
      </c>
      <c r="Q12" s="29"/>
      <c r="R12" s="29">
        <v>4.208240258</v>
      </c>
      <c r="S12" s="29">
        <f t="shared" si="6"/>
        <v>-1.0508540952646981E-2</v>
      </c>
      <c r="T12" s="30">
        <f t="shared" si="7"/>
        <v>1.0508540952646981E-2</v>
      </c>
      <c r="U12" s="28">
        <v>44175</v>
      </c>
      <c r="V12" s="29">
        <v>1.785714273</v>
      </c>
      <c r="W12" s="29"/>
      <c r="X12" s="29">
        <v>1.7250000000000001</v>
      </c>
      <c r="Y12" s="29">
        <f t="shared" si="8"/>
        <v>-3.399999312207988E-2</v>
      </c>
      <c r="Z12" s="29">
        <f t="shared" si="9"/>
        <v>3.399999312207988E-2</v>
      </c>
      <c r="AA12" s="29"/>
      <c r="AB12" s="29">
        <v>1.567812513</v>
      </c>
      <c r="AC12" s="29">
        <f t="shared" si="10"/>
        <v>-0.12202498646881788</v>
      </c>
      <c r="AD12" s="30">
        <f t="shared" si="11"/>
        <v>0.12202498646881788</v>
      </c>
    </row>
    <row r="13" spans="1:30" x14ac:dyDescent="0.3">
      <c r="A13" s="28">
        <v>44176</v>
      </c>
      <c r="B13" s="29">
        <v>97.339014480000003</v>
      </c>
      <c r="C13" s="29"/>
      <c r="D13" s="29">
        <v>99.343500000000006</v>
      </c>
      <c r="E13" s="29">
        <f t="shared" si="0"/>
        <v>2.0592827354049895E-2</v>
      </c>
      <c r="F13" s="29">
        <f t="shared" si="1"/>
        <v>2.0592827354049895E-2</v>
      </c>
      <c r="G13" s="29"/>
      <c r="H13" s="29">
        <v>100.9685557</v>
      </c>
      <c r="I13" s="29">
        <f t="shared" si="2"/>
        <v>3.7287630652411682E-2</v>
      </c>
      <c r="J13" s="30">
        <f t="shared" si="3"/>
        <v>3.7287630652411682E-2</v>
      </c>
      <c r="K13" s="28">
        <v>44176</v>
      </c>
      <c r="L13" s="29">
        <v>4.3154107689999996</v>
      </c>
      <c r="M13" s="29"/>
      <c r="N13" s="29">
        <v>3.9525000000000001</v>
      </c>
      <c r="O13" s="29">
        <f t="shared" si="4"/>
        <v>-8.4096459972475807E-2</v>
      </c>
      <c r="P13" s="29">
        <f t="shared" si="5"/>
        <v>8.4096459972475807E-2</v>
      </c>
      <c r="Q13" s="29"/>
      <c r="R13" s="29">
        <v>3.9473498309999999</v>
      </c>
      <c r="S13" s="29">
        <f t="shared" si="6"/>
        <v>-8.5289896536382248E-2</v>
      </c>
      <c r="T13" s="30">
        <f t="shared" si="7"/>
        <v>8.5289896536382248E-2</v>
      </c>
      <c r="U13" s="28">
        <v>44176</v>
      </c>
      <c r="V13" s="29">
        <v>1.7505032250000001</v>
      </c>
      <c r="W13" s="29"/>
      <c r="X13" s="29">
        <v>1.7256</v>
      </c>
      <c r="Y13" s="29">
        <f t="shared" si="8"/>
        <v>-1.4226323404802687E-2</v>
      </c>
      <c r="Z13" s="29">
        <f t="shared" si="9"/>
        <v>1.4226323404802687E-2</v>
      </c>
      <c r="AA13" s="29"/>
      <c r="AB13" s="29">
        <v>1.5821666560000001</v>
      </c>
      <c r="AC13" s="29">
        <f t="shared" si="10"/>
        <v>-9.6164672304445503E-2</v>
      </c>
      <c r="AD13" s="30">
        <f t="shared" si="11"/>
        <v>9.6164672304445503E-2</v>
      </c>
    </row>
    <row r="14" spans="1:30" x14ac:dyDescent="0.3">
      <c r="A14" s="28">
        <v>44177</v>
      </c>
      <c r="B14" s="29">
        <v>108.509911</v>
      </c>
      <c r="C14" s="29"/>
      <c r="D14" s="29">
        <v>99.350200000000001</v>
      </c>
      <c r="E14" s="29">
        <f t="shared" si="0"/>
        <v>-8.4413588727392852E-2</v>
      </c>
      <c r="F14" s="29">
        <f t="shared" si="1"/>
        <v>8.4413588727392852E-2</v>
      </c>
      <c r="G14" s="29"/>
      <c r="H14" s="29">
        <v>97.954979080000001</v>
      </c>
      <c r="I14" s="29">
        <f t="shared" si="2"/>
        <v>-9.7271593191151001E-2</v>
      </c>
      <c r="J14" s="30">
        <f t="shared" si="3"/>
        <v>9.7271593191151001E-2</v>
      </c>
      <c r="K14" s="28">
        <v>44177</v>
      </c>
      <c r="L14" s="29">
        <v>4.1001690230000003</v>
      </c>
      <c r="M14" s="29"/>
      <c r="N14" s="29">
        <v>3.9512999999999998</v>
      </c>
      <c r="O14" s="29">
        <f t="shared" si="4"/>
        <v>-3.6308021002284536E-2</v>
      </c>
      <c r="P14" s="29">
        <f t="shared" si="5"/>
        <v>3.6308021002284536E-2</v>
      </c>
      <c r="Q14" s="29"/>
      <c r="R14" s="29">
        <v>3.9414404850000002</v>
      </c>
      <c r="S14" s="29">
        <f t="shared" si="6"/>
        <v>-3.8712681625954537E-2</v>
      </c>
      <c r="T14" s="30">
        <f t="shared" si="7"/>
        <v>3.8712681625954537E-2</v>
      </c>
      <c r="U14" s="28">
        <v>44177</v>
      </c>
      <c r="V14" s="29">
        <v>1.54936286</v>
      </c>
      <c r="W14" s="29"/>
      <c r="X14" s="29">
        <v>1.7262999999999999</v>
      </c>
      <c r="Y14" s="29">
        <f t="shared" si="8"/>
        <v>0.11419993635319227</v>
      </c>
      <c r="Z14" s="29">
        <f t="shared" si="9"/>
        <v>0.11419993635319227</v>
      </c>
      <c r="AA14" s="29"/>
      <c r="AB14" s="29">
        <v>1.662487901</v>
      </c>
      <c r="AC14" s="29">
        <f t="shared" si="10"/>
        <v>7.3013910376036759E-2</v>
      </c>
      <c r="AD14" s="30">
        <f t="shared" si="11"/>
        <v>7.3013910376036759E-2</v>
      </c>
    </row>
    <row r="15" spans="1:30" x14ac:dyDescent="0.3">
      <c r="A15" s="28">
        <v>44178</v>
      </c>
      <c r="B15" s="29">
        <v>96.180612120000006</v>
      </c>
      <c r="C15" s="29"/>
      <c r="D15" s="29">
        <v>99.356899999999996</v>
      </c>
      <c r="E15" s="29">
        <f t="shared" si="0"/>
        <v>3.3024201135641404E-2</v>
      </c>
      <c r="F15" s="29">
        <f t="shared" si="1"/>
        <v>3.3024201135641404E-2</v>
      </c>
      <c r="G15" s="29"/>
      <c r="H15" s="29">
        <v>97.459840170000007</v>
      </c>
      <c r="I15" s="29">
        <f t="shared" si="2"/>
        <v>1.330026937657631E-2</v>
      </c>
      <c r="J15" s="30">
        <f t="shared" si="3"/>
        <v>1.330026937657631E-2</v>
      </c>
      <c r="K15" s="28">
        <v>44178</v>
      </c>
      <c r="L15" s="29">
        <v>3.9716802969999998</v>
      </c>
      <c r="M15" s="29"/>
      <c r="N15" s="29">
        <v>3.95</v>
      </c>
      <c r="O15" s="29">
        <f t="shared" si="4"/>
        <v>-5.4587215935723203E-3</v>
      </c>
      <c r="P15" s="29">
        <f t="shared" si="5"/>
        <v>5.4587215935723203E-3</v>
      </c>
      <c r="Q15" s="29"/>
      <c r="R15" s="29">
        <v>4.5077878560000002</v>
      </c>
      <c r="S15" s="29">
        <f t="shared" si="6"/>
        <v>0.13498255622562272</v>
      </c>
      <c r="T15" s="30">
        <f t="shared" si="7"/>
        <v>0.13498255622562272</v>
      </c>
      <c r="U15" s="28">
        <v>44178</v>
      </c>
      <c r="V15" s="29">
        <v>1.664987679</v>
      </c>
      <c r="W15" s="29"/>
      <c r="X15" s="29">
        <v>1.7269000000000001</v>
      </c>
      <c r="Y15" s="29">
        <f t="shared" si="8"/>
        <v>3.718485234508459E-2</v>
      </c>
      <c r="Z15" s="29">
        <f t="shared" si="9"/>
        <v>3.718485234508459E-2</v>
      </c>
      <c r="AA15" s="29"/>
      <c r="AB15" s="29">
        <v>1.6188879759999999</v>
      </c>
      <c r="AC15" s="29">
        <f t="shared" si="10"/>
        <v>-2.7687714198394438E-2</v>
      </c>
      <c r="AD15" s="30">
        <f t="shared" si="11"/>
        <v>2.7687714198394438E-2</v>
      </c>
    </row>
    <row r="16" spans="1:30" x14ac:dyDescent="0.3">
      <c r="A16" s="28">
        <v>44179</v>
      </c>
      <c r="B16" s="29">
        <v>96.748452979999996</v>
      </c>
      <c r="C16" s="29"/>
      <c r="D16" s="29">
        <v>99.363699999999994</v>
      </c>
      <c r="E16" s="29">
        <f t="shared" si="0"/>
        <v>2.7031409179644729E-2</v>
      </c>
      <c r="F16" s="29">
        <f t="shared" si="1"/>
        <v>2.7031409179644729E-2</v>
      </c>
      <c r="G16" s="29"/>
      <c r="H16" s="29">
        <v>99.707509310000006</v>
      </c>
      <c r="I16" s="29">
        <f t="shared" si="2"/>
        <v>3.0585050601395259E-2</v>
      </c>
      <c r="J16" s="30">
        <f t="shared" si="3"/>
        <v>3.0585050601395259E-2</v>
      </c>
      <c r="K16" s="28">
        <v>44179</v>
      </c>
      <c r="L16" s="29">
        <v>3.984966977</v>
      </c>
      <c r="M16" s="29"/>
      <c r="N16" s="29">
        <v>3.9487000000000001</v>
      </c>
      <c r="O16" s="29">
        <f t="shared" si="4"/>
        <v>-9.1009479399256563E-3</v>
      </c>
      <c r="P16" s="29">
        <f t="shared" si="5"/>
        <v>9.1009479399256563E-3</v>
      </c>
      <c r="Q16" s="29"/>
      <c r="R16" s="29">
        <v>3.9378187480000002</v>
      </c>
      <c r="S16" s="29">
        <f t="shared" si="6"/>
        <v>-1.1831523139871635E-2</v>
      </c>
      <c r="T16" s="30">
        <f t="shared" si="7"/>
        <v>1.1831523139871635E-2</v>
      </c>
      <c r="U16" s="28">
        <v>44179</v>
      </c>
      <c r="V16" s="29">
        <v>1.7594027329999999</v>
      </c>
      <c r="W16" s="29"/>
      <c r="X16" s="29">
        <v>1.7276</v>
      </c>
      <c r="Y16" s="29">
        <f t="shared" si="8"/>
        <v>-1.8075868818148481E-2</v>
      </c>
      <c r="Z16" s="29">
        <f t="shared" si="9"/>
        <v>1.8075868818148481E-2</v>
      </c>
      <c r="AA16" s="29"/>
      <c r="AB16" s="29">
        <v>1.6669780489999999</v>
      </c>
      <c r="AC16" s="29">
        <f t="shared" si="10"/>
        <v>-5.2531852012304474E-2</v>
      </c>
      <c r="AD16" s="30">
        <f t="shared" si="11"/>
        <v>5.2531852012304474E-2</v>
      </c>
    </row>
    <row r="17" spans="1:30" x14ac:dyDescent="0.3">
      <c r="A17" s="28">
        <v>44180</v>
      </c>
      <c r="B17" s="29">
        <v>93.569250710000006</v>
      </c>
      <c r="C17" s="29"/>
      <c r="D17" s="29">
        <v>99.370400000000004</v>
      </c>
      <c r="E17" s="29">
        <f t="shared" si="0"/>
        <v>6.1998458318102287E-2</v>
      </c>
      <c r="F17" s="29">
        <f t="shared" si="1"/>
        <v>6.1998458318102287E-2</v>
      </c>
      <c r="G17" s="29"/>
      <c r="H17" s="29">
        <v>97.312610109999994</v>
      </c>
      <c r="I17" s="29">
        <f t="shared" si="2"/>
        <v>4.0006298774389194E-2</v>
      </c>
      <c r="J17" s="30">
        <f t="shared" si="3"/>
        <v>4.0006298774389194E-2</v>
      </c>
      <c r="K17" s="28">
        <v>44180</v>
      </c>
      <c r="L17" s="29">
        <v>4.4013471629999996</v>
      </c>
      <c r="M17" s="29"/>
      <c r="N17" s="29">
        <v>3.9474999999999998</v>
      </c>
      <c r="O17" s="29">
        <f t="shared" si="4"/>
        <v>-0.10311551127238355</v>
      </c>
      <c r="P17" s="29">
        <f t="shared" si="5"/>
        <v>0.10311551127238355</v>
      </c>
      <c r="Q17" s="29"/>
      <c r="R17" s="29">
        <v>4.2494086949999996</v>
      </c>
      <c r="S17" s="29">
        <f t="shared" si="6"/>
        <v>-3.4520900618172846E-2</v>
      </c>
      <c r="T17" s="30">
        <f t="shared" si="7"/>
        <v>3.4520900618172846E-2</v>
      </c>
      <c r="U17" s="28">
        <v>44180</v>
      </c>
      <c r="V17" s="29">
        <v>1.6591864869999999</v>
      </c>
      <c r="W17" s="29"/>
      <c r="X17" s="29">
        <v>1.7282999999999999</v>
      </c>
      <c r="Y17" s="29">
        <f t="shared" si="8"/>
        <v>4.1655060200595777E-2</v>
      </c>
      <c r="Z17" s="29">
        <f t="shared" si="9"/>
        <v>4.1655060200595777E-2</v>
      </c>
      <c r="AA17" s="29"/>
      <c r="AB17" s="29">
        <v>1.6672379479999999</v>
      </c>
      <c r="AC17" s="29">
        <f t="shared" si="10"/>
        <v>4.8526558425375978E-3</v>
      </c>
      <c r="AD17" s="30">
        <f t="shared" si="11"/>
        <v>4.8526558425375978E-3</v>
      </c>
    </row>
    <row r="18" spans="1:30" x14ac:dyDescent="0.3">
      <c r="A18" s="28">
        <v>44181</v>
      </c>
      <c r="B18" s="29">
        <v>99.015264180000003</v>
      </c>
      <c r="C18" s="29"/>
      <c r="D18" s="29">
        <v>99.377200000000002</v>
      </c>
      <c r="E18" s="29">
        <f t="shared" si="0"/>
        <v>3.6553537779996795E-3</v>
      </c>
      <c r="F18" s="29">
        <f t="shared" si="1"/>
        <v>3.6553537779996795E-3</v>
      </c>
      <c r="G18" s="29"/>
      <c r="H18" s="29">
        <v>107.7653523</v>
      </c>
      <c r="I18" s="29">
        <f t="shared" si="2"/>
        <v>8.8371103106822016E-2</v>
      </c>
      <c r="J18" s="30">
        <f t="shared" si="3"/>
        <v>8.8371103106822016E-2</v>
      </c>
      <c r="K18" s="28">
        <v>44181</v>
      </c>
      <c r="L18" s="29">
        <v>4.0134934339999999</v>
      </c>
      <c r="M18" s="29"/>
      <c r="N18" s="29">
        <v>3.9462000000000002</v>
      </c>
      <c r="O18" s="29">
        <f t="shared" si="4"/>
        <v>-1.6766798079181751E-2</v>
      </c>
      <c r="P18" s="29">
        <f t="shared" si="5"/>
        <v>1.6766798079181751E-2</v>
      </c>
      <c r="Q18" s="29"/>
      <c r="R18" s="29">
        <v>4.263938284</v>
      </c>
      <c r="S18" s="29">
        <f t="shared" si="6"/>
        <v>6.2400712525994398E-2</v>
      </c>
      <c r="T18" s="30">
        <f t="shared" si="7"/>
        <v>6.2400712525994398E-2</v>
      </c>
      <c r="U18" s="28">
        <v>44181</v>
      </c>
      <c r="V18" s="29">
        <v>1.7718231200000001</v>
      </c>
      <c r="W18" s="29"/>
      <c r="X18" s="29">
        <v>1.7289000000000001</v>
      </c>
      <c r="Y18" s="29">
        <f t="shared" si="8"/>
        <v>-2.4225397848968117E-2</v>
      </c>
      <c r="Z18" s="29">
        <f t="shared" si="9"/>
        <v>2.4225397848968117E-2</v>
      </c>
      <c r="AA18" s="29"/>
      <c r="AB18" s="29">
        <v>1.616180781</v>
      </c>
      <c r="AC18" s="29">
        <f t="shared" si="10"/>
        <v>-8.784304552928518E-2</v>
      </c>
      <c r="AD18" s="30">
        <f t="shared" si="11"/>
        <v>8.784304552928518E-2</v>
      </c>
    </row>
    <row r="19" spans="1:30" x14ac:dyDescent="0.3">
      <c r="A19" s="28">
        <v>44182</v>
      </c>
      <c r="B19" s="29">
        <v>95.17211958</v>
      </c>
      <c r="C19" s="29"/>
      <c r="D19" s="29">
        <v>99.383899999999997</v>
      </c>
      <c r="E19" s="29">
        <f t="shared" si="0"/>
        <v>4.4254351364525914E-2</v>
      </c>
      <c r="F19" s="29">
        <f t="shared" si="1"/>
        <v>4.4254351364525914E-2</v>
      </c>
      <c r="G19" s="29"/>
      <c r="H19" s="29">
        <v>102.40656269999999</v>
      </c>
      <c r="I19" s="29">
        <f t="shared" si="2"/>
        <v>7.601431124919783E-2</v>
      </c>
      <c r="J19" s="30">
        <f t="shared" si="3"/>
        <v>7.601431124919783E-2</v>
      </c>
      <c r="K19" s="28">
        <v>44182</v>
      </c>
      <c r="L19" s="29">
        <v>3.8559410949999999</v>
      </c>
      <c r="M19" s="29"/>
      <c r="N19" s="29">
        <v>3.9449000000000001</v>
      </c>
      <c r="O19" s="29">
        <f t="shared" si="4"/>
        <v>2.3070607877115443E-2</v>
      </c>
      <c r="P19" s="29">
        <f t="shared" si="5"/>
        <v>2.3070607877115443E-2</v>
      </c>
      <c r="Q19" s="29"/>
      <c r="R19" s="29">
        <v>4.5277869380000002</v>
      </c>
      <c r="S19" s="29">
        <f t="shared" si="6"/>
        <v>0.1742365421170938</v>
      </c>
      <c r="T19" s="30">
        <f t="shared" si="7"/>
        <v>0.1742365421170938</v>
      </c>
      <c r="U19" s="28">
        <v>44182</v>
      </c>
      <c r="V19" s="29">
        <v>1.844256954</v>
      </c>
      <c r="W19" s="29"/>
      <c r="X19" s="29">
        <v>1.7296</v>
      </c>
      <c r="Y19" s="29">
        <f t="shared" si="8"/>
        <v>-6.2169728437960377E-2</v>
      </c>
      <c r="Z19" s="29">
        <f t="shared" si="9"/>
        <v>6.2169728437960377E-2</v>
      </c>
      <c r="AA19" s="29"/>
      <c r="AB19" s="29">
        <v>1.6092358630000001</v>
      </c>
      <c r="AC19" s="29">
        <f t="shared" si="10"/>
        <v>-0.12743402728685058</v>
      </c>
      <c r="AD19" s="30">
        <f t="shared" si="11"/>
        <v>0.12743402728685058</v>
      </c>
    </row>
    <row r="20" spans="1:30" x14ac:dyDescent="0.3">
      <c r="A20" s="28">
        <v>44183</v>
      </c>
      <c r="B20" s="29">
        <v>96.841840919999996</v>
      </c>
      <c r="C20" s="29"/>
      <c r="D20" s="29">
        <v>99.390600000000006</v>
      </c>
      <c r="E20" s="29">
        <f t="shared" si="0"/>
        <v>2.6318779731846622E-2</v>
      </c>
      <c r="F20" s="29">
        <f t="shared" si="1"/>
        <v>2.6318779731846622E-2</v>
      </c>
      <c r="G20" s="29"/>
      <c r="H20" s="29">
        <v>100.36045609999999</v>
      </c>
      <c r="I20" s="29">
        <f t="shared" si="2"/>
        <v>3.6333625492587319E-2</v>
      </c>
      <c r="J20" s="30">
        <f t="shared" si="3"/>
        <v>3.6333625492587319E-2</v>
      </c>
      <c r="K20" s="28">
        <v>44183</v>
      </c>
      <c r="L20" s="29">
        <v>4.3573388780000002</v>
      </c>
      <c r="M20" s="29"/>
      <c r="N20" s="29">
        <v>3.9436</v>
      </c>
      <c r="O20" s="29">
        <f t="shared" si="4"/>
        <v>-9.4952192056704243E-2</v>
      </c>
      <c r="P20" s="29">
        <f t="shared" si="5"/>
        <v>9.4952192056704243E-2</v>
      </c>
      <c r="Q20" s="29"/>
      <c r="R20" s="29">
        <v>3.8810149520000001</v>
      </c>
      <c r="S20" s="29">
        <f t="shared" si="6"/>
        <v>-0.10931532739051747</v>
      </c>
      <c r="T20" s="30">
        <f t="shared" si="7"/>
        <v>0.10931532739051747</v>
      </c>
      <c r="U20" s="28">
        <v>44183</v>
      </c>
      <c r="V20" s="29">
        <v>1.6215942759999999</v>
      </c>
      <c r="W20" s="29"/>
      <c r="X20" s="29">
        <v>1.7302</v>
      </c>
      <c r="Y20" s="29">
        <f t="shared" si="8"/>
        <v>6.6974659202608103E-2</v>
      </c>
      <c r="Z20" s="29">
        <f t="shared" si="9"/>
        <v>6.6974659202608103E-2</v>
      </c>
      <c r="AA20" s="29"/>
      <c r="AB20" s="29">
        <v>1.6098921420000001</v>
      </c>
      <c r="AC20" s="29">
        <f t="shared" si="10"/>
        <v>-7.2164376584170084E-3</v>
      </c>
      <c r="AD20" s="30">
        <f t="shared" si="11"/>
        <v>7.2164376584170084E-3</v>
      </c>
    </row>
    <row r="21" spans="1:30" x14ac:dyDescent="0.3">
      <c r="A21" s="28">
        <v>44184</v>
      </c>
      <c r="B21" s="29">
        <v>99.011568310000001</v>
      </c>
      <c r="C21" s="29"/>
      <c r="D21" s="29">
        <v>99.397400000000005</v>
      </c>
      <c r="E21" s="29">
        <f t="shared" si="0"/>
        <v>3.8968344465768355E-3</v>
      </c>
      <c r="F21" s="29">
        <f t="shared" si="1"/>
        <v>3.8968344465768355E-3</v>
      </c>
      <c r="G21" s="29"/>
      <c r="H21" s="29">
        <v>97.125734109999996</v>
      </c>
      <c r="I21" s="29">
        <f t="shared" si="2"/>
        <v>-1.9046604676491514E-2</v>
      </c>
      <c r="J21" s="30">
        <f t="shared" si="3"/>
        <v>1.9046604676491514E-2</v>
      </c>
      <c r="K21" s="28">
        <v>44184</v>
      </c>
      <c r="L21" s="29">
        <v>4.3410398319999999</v>
      </c>
      <c r="M21" s="29"/>
      <c r="N21" s="29">
        <v>3.9424000000000001</v>
      </c>
      <c r="O21" s="29">
        <f t="shared" si="4"/>
        <v>-9.18304939432769E-2</v>
      </c>
      <c r="P21" s="29">
        <f t="shared" si="5"/>
        <v>9.18304939432769E-2</v>
      </c>
      <c r="Q21" s="29"/>
      <c r="R21" s="29">
        <v>3.9555794550000001</v>
      </c>
      <c r="S21" s="29">
        <f t="shared" si="6"/>
        <v>-8.8794480566286541E-2</v>
      </c>
      <c r="T21" s="30">
        <f t="shared" si="7"/>
        <v>8.8794480566286541E-2</v>
      </c>
      <c r="U21" s="28">
        <v>44184</v>
      </c>
      <c r="V21" s="29">
        <v>1.7700232600000001</v>
      </c>
      <c r="W21" s="29"/>
      <c r="X21" s="29">
        <v>1.7309000000000001</v>
      </c>
      <c r="Y21" s="29">
        <f t="shared" si="8"/>
        <v>-2.2103246259035033E-2</v>
      </c>
      <c r="Z21" s="29">
        <f t="shared" si="9"/>
        <v>2.2103246259035033E-2</v>
      </c>
      <c r="AA21" s="29"/>
      <c r="AB21" s="29">
        <v>1.5112440570000001</v>
      </c>
      <c r="AC21" s="29">
        <f t="shared" si="10"/>
        <v>-0.14620101828492355</v>
      </c>
      <c r="AD21" s="30">
        <f t="shared" si="11"/>
        <v>0.14620101828492355</v>
      </c>
    </row>
    <row r="22" spans="1:30" x14ac:dyDescent="0.3">
      <c r="A22" s="28">
        <v>44185</v>
      </c>
      <c r="B22" s="29">
        <v>96.969558919999997</v>
      </c>
      <c r="C22" s="29"/>
      <c r="D22" s="29">
        <v>99.4041</v>
      </c>
      <c r="E22" s="29">
        <f t="shared" si="0"/>
        <v>2.510624062968567E-2</v>
      </c>
      <c r="F22" s="29">
        <f t="shared" si="1"/>
        <v>2.510624062968567E-2</v>
      </c>
      <c r="G22" s="29"/>
      <c r="H22" s="29">
        <v>97.851912080000005</v>
      </c>
      <c r="I22" s="29">
        <f t="shared" si="2"/>
        <v>9.0992799165761952E-3</v>
      </c>
      <c r="J22" s="30">
        <f t="shared" si="3"/>
        <v>9.0992799165761952E-3</v>
      </c>
      <c r="K22" s="28">
        <v>44185</v>
      </c>
      <c r="L22" s="29">
        <v>3.8518676319999998</v>
      </c>
      <c r="M22" s="29"/>
      <c r="N22" s="29">
        <v>3.9411</v>
      </c>
      <c r="O22" s="29">
        <f t="shared" si="4"/>
        <v>2.3166000632703007E-2</v>
      </c>
      <c r="P22" s="29">
        <f t="shared" si="5"/>
        <v>2.3166000632703007E-2</v>
      </c>
      <c r="Q22" s="29"/>
      <c r="R22" s="29">
        <v>3.6981780930000001</v>
      </c>
      <c r="S22" s="29">
        <f t="shared" si="6"/>
        <v>-3.9900005317731989E-2</v>
      </c>
      <c r="T22" s="30">
        <f t="shared" si="7"/>
        <v>3.9900005317731989E-2</v>
      </c>
      <c r="U22" s="28">
        <v>44185</v>
      </c>
      <c r="V22" s="29">
        <v>1.5151246739999999</v>
      </c>
      <c r="W22" s="29"/>
      <c r="X22" s="29">
        <v>1.7316</v>
      </c>
      <c r="Y22" s="29">
        <f t="shared" si="8"/>
        <v>0.14287624623556233</v>
      </c>
      <c r="Z22" s="29">
        <f t="shared" si="9"/>
        <v>0.14287624623556233</v>
      </c>
      <c r="AA22" s="29"/>
      <c r="AB22" s="29">
        <v>1.634881034</v>
      </c>
      <c r="AC22" s="29">
        <f t="shared" si="10"/>
        <v>7.9040597816836825E-2</v>
      </c>
      <c r="AD22" s="30">
        <f t="shared" si="11"/>
        <v>7.9040597816836825E-2</v>
      </c>
    </row>
    <row r="23" spans="1:30" x14ac:dyDescent="0.3">
      <c r="A23" s="28">
        <v>44186</v>
      </c>
      <c r="B23" s="29">
        <v>94.659720660000005</v>
      </c>
      <c r="C23" s="29"/>
      <c r="D23" s="29">
        <v>99.410899999999998</v>
      </c>
      <c r="E23" s="29">
        <f t="shared" si="0"/>
        <v>5.0192196922546811E-2</v>
      </c>
      <c r="F23" s="29">
        <f t="shared" si="1"/>
        <v>5.0192196922546811E-2</v>
      </c>
      <c r="G23" s="29"/>
      <c r="H23" s="29">
        <v>97.253159420000003</v>
      </c>
      <c r="I23" s="29">
        <f t="shared" si="2"/>
        <v>2.7397490103685647E-2</v>
      </c>
      <c r="J23" s="30">
        <f t="shared" si="3"/>
        <v>2.7397490103685647E-2</v>
      </c>
      <c r="K23" s="28">
        <v>44186</v>
      </c>
      <c r="L23" s="29">
        <v>3.8600011790000002</v>
      </c>
      <c r="M23" s="29"/>
      <c r="N23" s="29">
        <v>3.9398</v>
      </c>
      <c r="O23" s="29">
        <f t="shared" si="4"/>
        <v>2.0673263374668984E-2</v>
      </c>
      <c r="P23" s="29">
        <f t="shared" si="5"/>
        <v>2.0673263374668984E-2</v>
      </c>
      <c r="Q23" s="29"/>
      <c r="R23" s="29">
        <v>3.8275780089999998</v>
      </c>
      <c r="S23" s="29">
        <f t="shared" si="6"/>
        <v>-8.3997824084603434E-3</v>
      </c>
      <c r="T23" s="30">
        <f t="shared" si="7"/>
        <v>8.3997824084603434E-3</v>
      </c>
      <c r="U23" s="28">
        <v>44186</v>
      </c>
      <c r="V23" s="29">
        <v>1.6411454679999999</v>
      </c>
      <c r="W23" s="29"/>
      <c r="X23" s="29">
        <v>1.7322</v>
      </c>
      <c r="Y23" s="29">
        <f t="shared" si="8"/>
        <v>5.5482304143924931E-2</v>
      </c>
      <c r="Z23" s="29">
        <f t="shared" si="9"/>
        <v>5.5482304143924931E-2</v>
      </c>
      <c r="AA23" s="29"/>
      <c r="AB23" s="29">
        <v>1.6149184919999999</v>
      </c>
      <c r="AC23" s="29">
        <f t="shared" si="10"/>
        <v>-1.598089658192324E-2</v>
      </c>
      <c r="AD23" s="30">
        <f t="shared" si="11"/>
        <v>1.598089658192324E-2</v>
      </c>
    </row>
    <row r="24" spans="1:30" x14ac:dyDescent="0.3">
      <c r="A24" s="28">
        <v>44187</v>
      </c>
      <c r="B24" s="29">
        <v>94.704736740000001</v>
      </c>
      <c r="C24" s="29"/>
      <c r="D24" s="29">
        <v>99.417599999999993</v>
      </c>
      <c r="E24" s="29">
        <f t="shared" si="0"/>
        <v>4.9763754403737669E-2</v>
      </c>
      <c r="F24" s="29">
        <f t="shared" si="1"/>
        <v>4.9763754403737669E-2</v>
      </c>
      <c r="G24" s="29"/>
      <c r="H24" s="29">
        <v>100.472392</v>
      </c>
      <c r="I24" s="29">
        <f t="shared" si="2"/>
        <v>6.0901444410688489E-2</v>
      </c>
      <c r="J24" s="30">
        <f t="shared" si="3"/>
        <v>6.0901444410688489E-2</v>
      </c>
      <c r="K24" s="28">
        <v>44187</v>
      </c>
      <c r="L24" s="29">
        <v>3.714745288</v>
      </c>
      <c r="M24" s="29"/>
      <c r="N24" s="29">
        <v>3.9386000000000001</v>
      </c>
      <c r="O24" s="29">
        <f t="shared" si="4"/>
        <v>6.0261120115861919E-2</v>
      </c>
      <c r="P24" s="29">
        <f t="shared" si="5"/>
        <v>6.0261120115861919E-2</v>
      </c>
      <c r="Q24" s="29"/>
      <c r="R24" s="29">
        <v>3.895615185</v>
      </c>
      <c r="S24" s="29">
        <f t="shared" si="6"/>
        <v>4.8689717053892391E-2</v>
      </c>
      <c r="T24" s="30">
        <f t="shared" si="7"/>
        <v>4.8689717053892391E-2</v>
      </c>
      <c r="U24" s="28">
        <v>44187</v>
      </c>
      <c r="V24" s="29">
        <v>1.609873962</v>
      </c>
      <c r="W24" s="29"/>
      <c r="X24" s="29">
        <v>1.7329000000000001</v>
      </c>
      <c r="Y24" s="29">
        <f t="shared" si="8"/>
        <v>7.6419670672330631E-2</v>
      </c>
      <c r="Z24" s="29">
        <f t="shared" si="9"/>
        <v>7.6419670672330631E-2</v>
      </c>
      <c r="AA24" s="29"/>
      <c r="AB24" s="29">
        <v>1.598486549</v>
      </c>
      <c r="AC24" s="29">
        <f t="shared" si="10"/>
        <v>-7.0734810729239017E-3</v>
      </c>
      <c r="AD24" s="30">
        <f t="shared" si="11"/>
        <v>7.0734810729239017E-3</v>
      </c>
    </row>
    <row r="25" spans="1:30" x14ac:dyDescent="0.3">
      <c r="A25" s="28">
        <v>44188</v>
      </c>
      <c r="B25" s="29">
        <v>100.8132246</v>
      </c>
      <c r="C25" s="29"/>
      <c r="D25" s="29">
        <v>99.424300000000002</v>
      </c>
      <c r="E25" s="29">
        <f t="shared" si="0"/>
        <v>-1.3777206368617593E-2</v>
      </c>
      <c r="F25" s="29">
        <f t="shared" si="1"/>
        <v>1.3777206368617593E-2</v>
      </c>
      <c r="G25" s="29"/>
      <c r="H25" s="29">
        <v>98.298128980000001</v>
      </c>
      <c r="I25" s="29">
        <f t="shared" si="2"/>
        <v>-2.4948072338517351E-2</v>
      </c>
      <c r="J25" s="30">
        <f t="shared" si="3"/>
        <v>2.4948072338517351E-2</v>
      </c>
      <c r="K25" s="28">
        <v>44188</v>
      </c>
      <c r="L25" s="29">
        <v>3.1728233659999998</v>
      </c>
      <c r="M25" s="29"/>
      <c r="N25" s="29">
        <v>3.9373</v>
      </c>
      <c r="O25" s="29">
        <f t="shared" si="4"/>
        <v>0.24094522317004402</v>
      </c>
      <c r="P25" s="29">
        <f t="shared" si="5"/>
        <v>0.24094522317004402</v>
      </c>
      <c r="Q25" s="29"/>
      <c r="R25" s="29">
        <v>3.789903427</v>
      </c>
      <c r="S25" s="29">
        <f t="shared" si="6"/>
        <v>0.19448925761598804</v>
      </c>
      <c r="T25" s="30">
        <f t="shared" si="7"/>
        <v>0.19448925761598804</v>
      </c>
      <c r="U25" s="28">
        <v>44188</v>
      </c>
      <c r="V25" s="29">
        <v>1.614534178</v>
      </c>
      <c r="W25" s="29"/>
      <c r="X25" s="29">
        <v>1.7336</v>
      </c>
      <c r="Y25" s="29">
        <f t="shared" si="8"/>
        <v>7.3746238154891536E-2</v>
      </c>
      <c r="Z25" s="29">
        <f t="shared" si="9"/>
        <v>7.3746238154891536E-2</v>
      </c>
      <c r="AA25" s="29"/>
      <c r="AB25" s="29">
        <v>1.491043423</v>
      </c>
      <c r="AC25" s="29">
        <f t="shared" si="10"/>
        <v>-7.6486925258512528E-2</v>
      </c>
      <c r="AD25" s="30">
        <f t="shared" si="11"/>
        <v>7.6486925258512528E-2</v>
      </c>
    </row>
    <row r="26" spans="1:30" x14ac:dyDescent="0.3">
      <c r="A26" s="28">
        <v>44189</v>
      </c>
      <c r="B26" s="29">
        <v>96.302072370000005</v>
      </c>
      <c r="C26" s="29"/>
      <c r="D26" s="29">
        <v>99.431100000000001</v>
      </c>
      <c r="E26" s="29">
        <f t="shared" si="0"/>
        <v>3.2491799532392514E-2</v>
      </c>
      <c r="F26" s="29">
        <f t="shared" si="1"/>
        <v>3.2491799532392514E-2</v>
      </c>
      <c r="G26" s="29"/>
      <c r="H26" s="29">
        <v>96.918174739999998</v>
      </c>
      <c r="I26" s="29">
        <f t="shared" si="2"/>
        <v>6.3976024070684593E-3</v>
      </c>
      <c r="J26" s="30">
        <f t="shared" si="3"/>
        <v>6.3976024070684593E-3</v>
      </c>
      <c r="K26" s="28">
        <v>44189</v>
      </c>
      <c r="L26" s="29">
        <v>3.7525823049999998</v>
      </c>
      <c r="M26" s="29"/>
      <c r="N26" s="29">
        <v>3.9359999999999999</v>
      </c>
      <c r="O26" s="29">
        <f t="shared" si="4"/>
        <v>4.8877727413363201E-2</v>
      </c>
      <c r="P26" s="29">
        <f t="shared" si="5"/>
        <v>4.8877727413363201E-2</v>
      </c>
      <c r="Q26" s="29"/>
      <c r="R26" s="29">
        <v>4.2783888489999997</v>
      </c>
      <c r="S26" s="29">
        <f t="shared" si="6"/>
        <v>0.14011859068338275</v>
      </c>
      <c r="T26" s="30">
        <f t="shared" si="7"/>
        <v>0.14011859068338275</v>
      </c>
      <c r="U26" s="28">
        <v>44189</v>
      </c>
      <c r="V26" s="29">
        <v>1.6829961200000001</v>
      </c>
      <c r="W26" s="29"/>
      <c r="X26" s="29">
        <v>1.7342</v>
      </c>
      <c r="Y26" s="29">
        <f t="shared" si="8"/>
        <v>3.0424241263253694E-2</v>
      </c>
      <c r="Z26" s="29">
        <f t="shared" si="9"/>
        <v>3.0424241263253694E-2</v>
      </c>
      <c r="AA26" s="29"/>
      <c r="AB26" s="29">
        <v>1.6125036749999999</v>
      </c>
      <c r="AC26" s="29">
        <f t="shared" si="10"/>
        <v>-4.1885090620411042E-2</v>
      </c>
      <c r="AD26" s="30">
        <f t="shared" si="11"/>
        <v>4.1885090620411042E-2</v>
      </c>
    </row>
    <row r="27" spans="1:30" x14ac:dyDescent="0.3">
      <c r="A27" s="28">
        <v>44190</v>
      </c>
      <c r="B27" s="29">
        <v>98.654974600000003</v>
      </c>
      <c r="C27" s="29"/>
      <c r="D27" s="29">
        <v>99.437799999999996</v>
      </c>
      <c r="E27" s="29">
        <f t="shared" si="0"/>
        <v>7.9349815168873704E-3</v>
      </c>
      <c r="F27" s="29">
        <f t="shared" si="1"/>
        <v>7.9349815168873704E-3</v>
      </c>
      <c r="G27" s="29"/>
      <c r="H27" s="29">
        <v>97.285358149999993</v>
      </c>
      <c r="I27" s="29">
        <f t="shared" si="2"/>
        <v>-1.3882892936247428E-2</v>
      </c>
      <c r="J27" s="30">
        <f t="shared" si="3"/>
        <v>1.3882892936247428E-2</v>
      </c>
      <c r="K27" s="28">
        <v>44190</v>
      </c>
      <c r="L27" s="29">
        <v>4.1780914180000002</v>
      </c>
      <c r="M27" s="29"/>
      <c r="N27" s="29">
        <v>3.9348000000000001</v>
      </c>
      <c r="O27" s="29">
        <f t="shared" si="4"/>
        <v>-5.8230276377356206E-2</v>
      </c>
      <c r="P27" s="29">
        <f t="shared" si="5"/>
        <v>5.8230276377356206E-2</v>
      </c>
      <c r="Q27" s="29"/>
      <c r="R27" s="29">
        <v>3.8494349300000001</v>
      </c>
      <c r="S27" s="29">
        <f t="shared" si="6"/>
        <v>-7.8661870964356201E-2</v>
      </c>
      <c r="T27" s="30">
        <f t="shared" si="7"/>
        <v>7.8661870964356201E-2</v>
      </c>
      <c r="U27" s="28">
        <v>44190</v>
      </c>
      <c r="V27" s="29">
        <v>1.62160017</v>
      </c>
      <c r="W27" s="29"/>
      <c r="X27" s="29">
        <v>1.7349000000000001</v>
      </c>
      <c r="Y27" s="29">
        <f t="shared" si="8"/>
        <v>6.9869152764087408E-2</v>
      </c>
      <c r="Z27" s="29">
        <f t="shared" si="9"/>
        <v>6.9869152764087408E-2</v>
      </c>
      <c r="AA27" s="29"/>
      <c r="AB27" s="29">
        <v>1.595906526</v>
      </c>
      <c r="AC27" s="29">
        <f t="shared" si="10"/>
        <v>-1.5844623400600631E-2</v>
      </c>
      <c r="AD27" s="30">
        <f t="shared" si="11"/>
        <v>1.5844623400600631E-2</v>
      </c>
    </row>
    <row r="28" spans="1:30" x14ac:dyDescent="0.3">
      <c r="A28" s="28">
        <v>44191</v>
      </c>
      <c r="B28" s="29">
        <v>93.202006420000004</v>
      </c>
      <c r="C28" s="29"/>
      <c r="D28" s="29">
        <v>99.444599999999994</v>
      </c>
      <c r="E28" s="29">
        <f t="shared" si="0"/>
        <v>6.6979175875986369E-2</v>
      </c>
      <c r="F28" s="29">
        <f t="shared" si="1"/>
        <v>6.6979175875986369E-2</v>
      </c>
      <c r="G28" s="29"/>
      <c r="H28" s="29">
        <v>98.326529640000004</v>
      </c>
      <c r="I28" s="29">
        <f t="shared" si="2"/>
        <v>5.4982971041494022E-2</v>
      </c>
      <c r="J28" s="30">
        <f t="shared" si="3"/>
        <v>5.4982971041494022E-2</v>
      </c>
      <c r="K28" s="28">
        <v>44191</v>
      </c>
      <c r="L28" s="29">
        <v>4.0986462389999998</v>
      </c>
      <c r="M28" s="29"/>
      <c r="N28" s="29">
        <v>3.9335</v>
      </c>
      <c r="O28" s="29">
        <f t="shared" si="4"/>
        <v>-4.029287461517847E-2</v>
      </c>
      <c r="P28" s="29">
        <f t="shared" si="5"/>
        <v>4.029287461517847E-2</v>
      </c>
      <c r="Q28" s="29"/>
      <c r="R28" s="29">
        <v>3.9420111040000001</v>
      </c>
      <c r="S28" s="29">
        <f t="shared" si="6"/>
        <v>-3.8216309939014405E-2</v>
      </c>
      <c r="T28" s="30">
        <f t="shared" si="7"/>
        <v>3.8216309939014405E-2</v>
      </c>
      <c r="U28" s="28">
        <v>44191</v>
      </c>
      <c r="V28" s="29">
        <v>1.6606773379999999</v>
      </c>
      <c r="W28" s="29"/>
      <c r="X28" s="29">
        <v>1.7356</v>
      </c>
      <c r="Y28" s="29">
        <f t="shared" si="8"/>
        <v>4.511572494283058E-2</v>
      </c>
      <c r="Z28" s="29">
        <f t="shared" si="9"/>
        <v>4.511572494283058E-2</v>
      </c>
      <c r="AA28" s="29"/>
      <c r="AB28" s="29">
        <v>1.5828167870000001</v>
      </c>
      <c r="AC28" s="29">
        <f t="shared" si="10"/>
        <v>-4.688481574257497E-2</v>
      </c>
      <c r="AD28" s="30">
        <f t="shared" si="11"/>
        <v>4.688481574257497E-2</v>
      </c>
    </row>
    <row r="29" spans="1:30" x14ac:dyDescent="0.3">
      <c r="A29" s="28">
        <v>44192</v>
      </c>
      <c r="B29" s="29">
        <v>99.616745980000005</v>
      </c>
      <c r="C29" s="29"/>
      <c r="D29" s="29">
        <v>99.451300000000003</v>
      </c>
      <c r="E29" s="29">
        <f t="shared" si="0"/>
        <v>-1.6608249784952592E-3</v>
      </c>
      <c r="F29" s="29">
        <f t="shared" si="1"/>
        <v>1.6608249784952592E-3</v>
      </c>
      <c r="G29" s="29"/>
      <c r="H29" s="29">
        <v>101.83140969999999</v>
      </c>
      <c r="I29" s="29">
        <f t="shared" si="2"/>
        <v>2.223184162675447E-2</v>
      </c>
      <c r="J29" s="30">
        <f t="shared" si="3"/>
        <v>2.223184162675447E-2</v>
      </c>
      <c r="K29" s="28">
        <v>44192</v>
      </c>
      <c r="L29" s="29">
        <v>3.471395045</v>
      </c>
      <c r="M29" s="29"/>
      <c r="N29" s="29">
        <v>3.9321999999999999</v>
      </c>
      <c r="O29" s="29">
        <f t="shared" si="4"/>
        <v>0.13274345011920127</v>
      </c>
      <c r="P29" s="29">
        <f t="shared" si="5"/>
        <v>0.13274345011920127</v>
      </c>
      <c r="Q29" s="29"/>
      <c r="R29" s="29">
        <v>4.1413894950000003</v>
      </c>
      <c r="S29" s="29">
        <f t="shared" si="6"/>
        <v>0.19300438046226467</v>
      </c>
      <c r="T29" s="30">
        <f t="shared" si="7"/>
        <v>0.19300438046226467</v>
      </c>
      <c r="U29" s="28">
        <v>44192</v>
      </c>
      <c r="V29" s="29">
        <v>1.6442106059999999</v>
      </c>
      <c r="W29" s="29"/>
      <c r="X29" s="29">
        <v>1.7362</v>
      </c>
      <c r="Y29" s="29">
        <f t="shared" si="8"/>
        <v>5.5947452026106237E-2</v>
      </c>
      <c r="Z29" s="29">
        <f t="shared" si="9"/>
        <v>5.5947452026106237E-2</v>
      </c>
      <c r="AA29" s="29"/>
      <c r="AB29" s="29">
        <v>1.6612603720000001</v>
      </c>
      <c r="AC29" s="29">
        <f t="shared" si="10"/>
        <v>1.0369575489771649E-2</v>
      </c>
      <c r="AD29" s="30">
        <f t="shared" si="11"/>
        <v>1.0369575489771649E-2</v>
      </c>
    </row>
    <row r="30" spans="1:30" x14ac:dyDescent="0.3">
      <c r="A30" s="28">
        <v>44193</v>
      </c>
      <c r="B30" s="29">
        <v>107.5273122</v>
      </c>
      <c r="C30" s="29"/>
      <c r="D30" s="29">
        <v>99.457999999999998</v>
      </c>
      <c r="E30" s="29">
        <f t="shared" si="0"/>
        <v>-7.5044303023134612E-2</v>
      </c>
      <c r="F30" s="29">
        <f t="shared" si="1"/>
        <v>7.5044303023134612E-2</v>
      </c>
      <c r="G30" s="29"/>
      <c r="H30" s="29">
        <v>96.102965019999999</v>
      </c>
      <c r="I30" s="29">
        <f t="shared" si="2"/>
        <v>-0.10624600342237513</v>
      </c>
      <c r="J30" s="30">
        <f t="shared" si="3"/>
        <v>0.10624600342237513</v>
      </c>
      <c r="K30" s="28">
        <v>44193</v>
      </c>
      <c r="L30" s="29">
        <v>3.949883018</v>
      </c>
      <c r="M30" s="29"/>
      <c r="N30" s="29">
        <v>3.9308999999999998</v>
      </c>
      <c r="O30" s="29">
        <f t="shared" si="4"/>
        <v>-4.8059696739100061E-3</v>
      </c>
      <c r="P30" s="29">
        <f t="shared" si="5"/>
        <v>4.8059696739100061E-3</v>
      </c>
      <c r="Q30" s="29"/>
      <c r="R30" s="29">
        <v>4.6050085019999996</v>
      </c>
      <c r="S30" s="29">
        <f t="shared" si="6"/>
        <v>0.16585946495491871</v>
      </c>
      <c r="T30" s="30">
        <f t="shared" si="7"/>
        <v>0.16585946495491871</v>
      </c>
      <c r="U30" s="28">
        <v>44193</v>
      </c>
      <c r="V30" s="29">
        <v>1.8208034319999999</v>
      </c>
      <c r="W30" s="29"/>
      <c r="X30" s="29">
        <v>1.7369000000000001</v>
      </c>
      <c r="Y30" s="29">
        <f t="shared" si="8"/>
        <v>-4.6080444778071925E-2</v>
      </c>
      <c r="Z30" s="29">
        <f t="shared" si="9"/>
        <v>4.6080444778071925E-2</v>
      </c>
      <c r="AA30" s="29"/>
      <c r="AB30" s="29">
        <v>1.632058759</v>
      </c>
      <c r="AC30" s="29">
        <f t="shared" si="10"/>
        <v>-0.10366010393152641</v>
      </c>
      <c r="AD30" s="30">
        <f t="shared" si="11"/>
        <v>0.10366010393152641</v>
      </c>
    </row>
    <row r="31" spans="1:30" x14ac:dyDescent="0.3">
      <c r="A31" s="28">
        <v>44194</v>
      </c>
      <c r="B31" s="29">
        <v>97.001265900000007</v>
      </c>
      <c r="C31" s="29"/>
      <c r="D31" s="29">
        <v>99.464799999999997</v>
      </c>
      <c r="E31" s="29">
        <f t="shared" si="0"/>
        <v>2.5396927319893767E-2</v>
      </c>
      <c r="F31" s="29">
        <f t="shared" si="1"/>
        <v>2.5396927319893767E-2</v>
      </c>
      <c r="G31" s="29"/>
      <c r="H31" s="29">
        <v>94.55312232</v>
      </c>
      <c r="I31" s="29">
        <f t="shared" si="2"/>
        <v>-2.5238264235889801E-2</v>
      </c>
      <c r="J31" s="30">
        <f t="shared" si="3"/>
        <v>2.5238264235889801E-2</v>
      </c>
      <c r="K31" s="28">
        <v>44194</v>
      </c>
      <c r="L31" s="29">
        <v>3.3789318480000001</v>
      </c>
      <c r="M31" s="29"/>
      <c r="N31" s="29">
        <v>3.9297</v>
      </c>
      <c r="O31" s="29">
        <f t="shared" si="4"/>
        <v>0.16300066908008257</v>
      </c>
      <c r="P31" s="29">
        <f t="shared" si="5"/>
        <v>0.16300066908008257</v>
      </c>
      <c r="Q31" s="29"/>
      <c r="R31" s="29">
        <v>3.7546634569999999</v>
      </c>
      <c r="S31" s="29">
        <f t="shared" si="6"/>
        <v>0.11119833897283145</v>
      </c>
      <c r="T31" s="30">
        <f t="shared" si="7"/>
        <v>0.11119833897283145</v>
      </c>
      <c r="U31" s="28">
        <v>44194</v>
      </c>
      <c r="V31" s="29">
        <v>1.589440126</v>
      </c>
      <c r="W31" s="29"/>
      <c r="X31" s="29">
        <v>1.7376</v>
      </c>
      <c r="Y31" s="29">
        <f t="shared" si="8"/>
        <v>9.3215133792337701E-2</v>
      </c>
      <c r="Z31" s="29">
        <f t="shared" si="9"/>
        <v>9.3215133792337701E-2</v>
      </c>
      <c r="AA31" s="29"/>
      <c r="AB31" s="29">
        <v>1.7096554129999999</v>
      </c>
      <c r="AC31" s="29">
        <f t="shared" si="10"/>
        <v>7.5633731043732277E-2</v>
      </c>
      <c r="AD31" s="30">
        <f t="shared" si="11"/>
        <v>7.5633731043732277E-2</v>
      </c>
    </row>
    <row r="32" spans="1:30" x14ac:dyDescent="0.3">
      <c r="A32" s="28">
        <v>44195</v>
      </c>
      <c r="B32" s="29">
        <v>96.586051010000006</v>
      </c>
      <c r="C32" s="29"/>
      <c r="D32" s="29">
        <v>99.471500000000006</v>
      </c>
      <c r="E32" s="29">
        <f t="shared" si="0"/>
        <v>2.9874386206153687E-2</v>
      </c>
      <c r="F32" s="29">
        <f t="shared" si="1"/>
        <v>2.9874386206153687E-2</v>
      </c>
      <c r="G32" s="29"/>
      <c r="H32" s="29">
        <v>101.12192779999999</v>
      </c>
      <c r="I32" s="29">
        <f t="shared" si="2"/>
        <v>4.6962027565764834E-2</v>
      </c>
      <c r="J32" s="30">
        <f t="shared" si="3"/>
        <v>4.6962027565764834E-2</v>
      </c>
      <c r="K32" s="28">
        <v>44195</v>
      </c>
      <c r="L32" s="29">
        <v>4.0004699410000004</v>
      </c>
      <c r="M32" s="29"/>
      <c r="N32" s="29">
        <v>3.9283999999999999</v>
      </c>
      <c r="O32" s="29">
        <f t="shared" si="4"/>
        <v>-1.8015368709903404E-2</v>
      </c>
      <c r="P32" s="29">
        <f t="shared" si="5"/>
        <v>1.8015368709903404E-2</v>
      </c>
      <c r="Q32" s="29"/>
      <c r="R32" s="29">
        <v>4.0419691049999997</v>
      </c>
      <c r="S32" s="29">
        <f t="shared" si="6"/>
        <v>1.0373572258269671E-2</v>
      </c>
      <c r="T32" s="30">
        <f t="shared" si="7"/>
        <v>1.0373572258269671E-2</v>
      </c>
      <c r="U32" s="28">
        <v>44195</v>
      </c>
      <c r="V32" s="29">
        <v>1.6411401080000001</v>
      </c>
      <c r="W32" s="29"/>
      <c r="X32" s="29">
        <v>1.7382</v>
      </c>
      <c r="Y32" s="29">
        <f t="shared" si="8"/>
        <v>5.9141746354784634E-2</v>
      </c>
      <c r="Z32" s="29">
        <f t="shared" si="9"/>
        <v>5.9141746354784634E-2</v>
      </c>
      <c r="AA32" s="29"/>
      <c r="AB32" s="29">
        <v>1.7492390330000001</v>
      </c>
      <c r="AC32" s="29">
        <f t="shared" si="10"/>
        <v>6.5868187897580741E-2</v>
      </c>
      <c r="AD32" s="30">
        <f t="shared" si="11"/>
        <v>6.5868187897580741E-2</v>
      </c>
    </row>
    <row r="33" spans="1:30" x14ac:dyDescent="0.3">
      <c r="A33" s="28">
        <v>44196</v>
      </c>
      <c r="B33" s="29">
        <v>91.101999719999995</v>
      </c>
      <c r="C33" s="29"/>
      <c r="D33" s="29">
        <v>99.478300000000004</v>
      </c>
      <c r="E33" s="29">
        <f t="shared" si="0"/>
        <v>9.1944197775508607E-2</v>
      </c>
      <c r="F33" s="29">
        <f t="shared" si="1"/>
        <v>9.1944197775508607E-2</v>
      </c>
      <c r="G33" s="29"/>
      <c r="H33" s="29">
        <v>98.729869350000001</v>
      </c>
      <c r="I33" s="29">
        <f t="shared" si="2"/>
        <v>8.3728893475929142E-2</v>
      </c>
      <c r="J33" s="30">
        <f t="shared" si="3"/>
        <v>8.3728893475929142E-2</v>
      </c>
      <c r="K33" s="28">
        <v>44196</v>
      </c>
      <c r="L33" s="29">
        <v>3.2115221479999998</v>
      </c>
      <c r="M33" s="29"/>
      <c r="N33" s="29">
        <v>3.9272</v>
      </c>
      <c r="O33" s="29">
        <f t="shared" si="4"/>
        <v>0.22284693021522337</v>
      </c>
      <c r="P33" s="29">
        <f t="shared" si="5"/>
        <v>0.22284693021522337</v>
      </c>
      <c r="Q33" s="29"/>
      <c r="R33" s="29">
        <v>3.8180787600000001</v>
      </c>
      <c r="S33" s="29">
        <f t="shared" si="6"/>
        <v>0.18886888648043051</v>
      </c>
      <c r="T33" s="30">
        <f t="shared" si="7"/>
        <v>0.18886888648043051</v>
      </c>
      <c r="U33" s="28">
        <v>44196</v>
      </c>
      <c r="V33" s="29">
        <v>1.735084047</v>
      </c>
      <c r="W33" s="29"/>
      <c r="X33" s="29">
        <v>1.7388999999999999</v>
      </c>
      <c r="Y33" s="29">
        <f t="shared" si="8"/>
        <v>2.1992900036155584E-3</v>
      </c>
      <c r="Z33" s="29">
        <f t="shared" si="9"/>
        <v>2.1992900036155584E-3</v>
      </c>
      <c r="AA33" s="29"/>
      <c r="AB33" s="29">
        <v>1.646229733</v>
      </c>
      <c r="AC33" s="29">
        <f t="shared" si="10"/>
        <v>-5.1210380358018469E-2</v>
      </c>
      <c r="AD33" s="30">
        <f t="shared" si="11"/>
        <v>5.1210380358018469E-2</v>
      </c>
    </row>
    <row r="34" spans="1:30" x14ac:dyDescent="0.3">
      <c r="A34" s="28">
        <v>44197</v>
      </c>
      <c r="B34" s="29">
        <v>133.91084369999999</v>
      </c>
      <c r="C34" s="29"/>
      <c r="D34" s="29">
        <v>99.484999999999999</v>
      </c>
      <c r="E34" s="29">
        <f t="shared" si="0"/>
        <v>-0.25708032858880414</v>
      </c>
      <c r="F34" s="29">
        <f t="shared" si="1"/>
        <v>0.25708032858880414</v>
      </c>
      <c r="G34" s="31"/>
      <c r="H34" s="30">
        <v>97.454768599999994</v>
      </c>
      <c r="I34" s="29">
        <f t="shared" si="2"/>
        <v>-0.27224139653449136</v>
      </c>
      <c r="J34" s="30">
        <f t="shared" si="3"/>
        <v>0.27224139653449136</v>
      </c>
      <c r="K34" s="28">
        <v>44197</v>
      </c>
      <c r="L34" s="29">
        <v>3.9471278070000002</v>
      </c>
      <c r="M34" s="29"/>
      <c r="N34" s="29">
        <v>3.9258999999999999</v>
      </c>
      <c r="O34" s="29">
        <f t="shared" si="4"/>
        <v>-5.3780389280412939E-3</v>
      </c>
      <c r="P34" s="29">
        <f t="shared" si="5"/>
        <v>5.3780389280412939E-3</v>
      </c>
      <c r="Q34" s="31"/>
      <c r="R34" s="30">
        <v>4.1943084639999997</v>
      </c>
      <c r="S34" s="29">
        <f t="shared" si="6"/>
        <v>6.2622916988307048E-2</v>
      </c>
      <c r="T34" s="30">
        <f t="shared" si="7"/>
        <v>6.2622916988307048E-2</v>
      </c>
      <c r="U34" s="28">
        <v>44197</v>
      </c>
      <c r="V34" s="29">
        <v>1.53956871</v>
      </c>
      <c r="W34" s="29"/>
      <c r="X34" s="29">
        <v>1.7396</v>
      </c>
      <c r="Y34" s="29">
        <f t="shared" si="8"/>
        <v>0.12992683515891934</v>
      </c>
      <c r="Z34" s="29">
        <f t="shared" si="9"/>
        <v>0.12992683515891934</v>
      </c>
      <c r="AA34" s="31"/>
      <c r="AB34" s="30">
        <v>1.5440985279999999</v>
      </c>
      <c r="AC34" s="29">
        <f t="shared" si="10"/>
        <v>2.9422642656851366E-3</v>
      </c>
      <c r="AD34" s="30">
        <f t="shared" si="11"/>
        <v>2.9422642656851366E-3</v>
      </c>
    </row>
    <row r="35" spans="1:30" x14ac:dyDescent="0.3">
      <c r="A35" s="28">
        <v>44198</v>
      </c>
      <c r="B35" s="29">
        <v>95.128980819999995</v>
      </c>
      <c r="C35" s="29"/>
      <c r="D35" s="29">
        <v>99.491799999999998</v>
      </c>
      <c r="E35" s="29">
        <f t="shared" si="0"/>
        <v>4.5862145714093049E-2</v>
      </c>
      <c r="F35" s="29">
        <f t="shared" si="1"/>
        <v>4.5862145714093049E-2</v>
      </c>
      <c r="G35" s="31"/>
      <c r="H35" s="30">
        <v>101.2216421</v>
      </c>
      <c r="I35" s="29">
        <f t="shared" si="2"/>
        <v>6.4046321399451753E-2</v>
      </c>
      <c r="J35" s="30">
        <f t="shared" si="3"/>
        <v>6.4046321399451753E-2</v>
      </c>
      <c r="K35" s="28">
        <v>44198</v>
      </c>
      <c r="L35" s="29">
        <v>4.0868640789999997</v>
      </c>
      <c r="M35" s="29"/>
      <c r="N35" s="29">
        <v>3.9245999999999999</v>
      </c>
      <c r="O35" s="29">
        <f t="shared" si="4"/>
        <v>-3.9703811006042478E-2</v>
      </c>
      <c r="P35" s="29">
        <f t="shared" si="5"/>
        <v>3.9703811006042478E-2</v>
      </c>
      <c r="Q35" s="31"/>
      <c r="R35" s="30">
        <v>4.1615361479999997</v>
      </c>
      <c r="S35" s="29">
        <f t="shared" si="6"/>
        <v>1.8271238670181381E-2</v>
      </c>
      <c r="T35" s="30">
        <f t="shared" si="7"/>
        <v>1.8271238670181381E-2</v>
      </c>
      <c r="U35" s="28">
        <v>44198</v>
      </c>
      <c r="V35" s="29">
        <v>1.7073632999999999</v>
      </c>
      <c r="W35" s="29"/>
      <c r="X35" s="29">
        <v>1.7402</v>
      </c>
      <c r="Y35" s="29">
        <f t="shared" si="8"/>
        <v>1.9232403554650643E-2</v>
      </c>
      <c r="Z35" s="29">
        <f t="shared" si="9"/>
        <v>1.9232403554650643E-2</v>
      </c>
      <c r="AA35" s="31"/>
      <c r="AB35" s="30">
        <v>1.684769352</v>
      </c>
      <c r="AC35" s="29">
        <f t="shared" si="10"/>
        <v>-1.3233239814865365E-2</v>
      </c>
      <c r="AD35" s="30">
        <f t="shared" si="11"/>
        <v>1.3233239814865365E-2</v>
      </c>
    </row>
    <row r="36" spans="1:30" x14ac:dyDescent="0.3">
      <c r="A36" s="28">
        <v>44199</v>
      </c>
      <c r="B36" s="29">
        <v>94.052486970000004</v>
      </c>
      <c r="C36" s="29"/>
      <c r="D36" s="29">
        <v>99.498500000000007</v>
      </c>
      <c r="E36" s="29">
        <f t="shared" si="0"/>
        <v>5.7903976869182867E-2</v>
      </c>
      <c r="F36" s="29">
        <f t="shared" si="1"/>
        <v>5.7903976869182867E-2</v>
      </c>
      <c r="G36" s="31"/>
      <c r="H36" s="30">
        <v>99.481150630000002</v>
      </c>
      <c r="I36" s="29">
        <f t="shared" si="2"/>
        <v>5.7719512103189603E-2</v>
      </c>
      <c r="J36" s="30">
        <f t="shared" si="3"/>
        <v>5.7719512103189603E-2</v>
      </c>
      <c r="K36" s="28">
        <v>44199</v>
      </c>
      <c r="L36" s="29">
        <v>3.8077768359999999</v>
      </c>
      <c r="M36" s="29"/>
      <c r="N36" s="29">
        <v>3.9234</v>
      </c>
      <c r="O36" s="29">
        <f t="shared" si="4"/>
        <v>3.0365005350854565E-2</v>
      </c>
      <c r="P36" s="29">
        <f t="shared" si="5"/>
        <v>3.0365005350854565E-2</v>
      </c>
      <c r="Q36" s="31"/>
      <c r="R36" s="30">
        <v>4.010337689</v>
      </c>
      <c r="S36" s="29">
        <f t="shared" si="6"/>
        <v>5.3196618847229114E-2</v>
      </c>
      <c r="T36" s="30">
        <f t="shared" si="7"/>
        <v>5.3196618847229114E-2</v>
      </c>
      <c r="U36" s="28">
        <v>44199</v>
      </c>
      <c r="V36" s="29">
        <v>1.8754977129999999</v>
      </c>
      <c r="W36" s="29"/>
      <c r="X36" s="29">
        <v>1.7408999999999999</v>
      </c>
      <c r="Y36" s="29">
        <f t="shared" si="8"/>
        <v>-7.176639676339612E-2</v>
      </c>
      <c r="Z36" s="29">
        <f t="shared" si="9"/>
        <v>7.176639676339612E-2</v>
      </c>
      <c r="AA36" s="31"/>
      <c r="AB36" s="30">
        <v>1.842797424</v>
      </c>
      <c r="AC36" s="29">
        <f t="shared" si="10"/>
        <v>-1.7435525926445043E-2</v>
      </c>
      <c r="AD36" s="30">
        <f t="shared" si="11"/>
        <v>1.7435525926445043E-2</v>
      </c>
    </row>
    <row r="37" spans="1:30" x14ac:dyDescent="0.3">
      <c r="A37" s="28">
        <v>44200</v>
      </c>
      <c r="B37" s="29">
        <v>100.0584728</v>
      </c>
      <c r="C37" s="29"/>
      <c r="D37" s="29">
        <v>99.505300000000005</v>
      </c>
      <c r="E37" s="29">
        <f t="shared" si="0"/>
        <v>-5.5284953339803386E-3</v>
      </c>
      <c r="F37" s="29">
        <f t="shared" si="1"/>
        <v>5.5284953339803386E-3</v>
      </c>
      <c r="G37" s="31"/>
      <c r="H37" s="30">
        <v>100.87706249999999</v>
      </c>
      <c r="I37" s="29">
        <f t="shared" si="2"/>
        <v>8.1811132739974188E-3</v>
      </c>
      <c r="J37" s="30">
        <f t="shared" si="3"/>
        <v>8.1811132739974188E-3</v>
      </c>
      <c r="K37" s="28">
        <v>44200</v>
      </c>
      <c r="L37" s="29">
        <v>3.6019935900000002</v>
      </c>
      <c r="M37" s="29"/>
      <c r="N37" s="29">
        <v>3.9220999999999999</v>
      </c>
      <c r="O37" s="29">
        <f t="shared" si="4"/>
        <v>8.8869233662350777E-2</v>
      </c>
      <c r="P37" s="29">
        <f t="shared" si="5"/>
        <v>8.8869233662350777E-2</v>
      </c>
      <c r="Q37" s="31"/>
      <c r="R37" s="30">
        <v>4.0713822390000001</v>
      </c>
      <c r="S37" s="29">
        <f t="shared" si="6"/>
        <v>0.13031357143531169</v>
      </c>
      <c r="T37" s="30">
        <f t="shared" si="7"/>
        <v>0.13031357143531169</v>
      </c>
      <c r="U37" s="28">
        <v>44200</v>
      </c>
      <c r="V37" s="29">
        <v>1.738316193</v>
      </c>
      <c r="W37" s="29"/>
      <c r="X37" s="29">
        <v>1.7416</v>
      </c>
      <c r="Y37" s="29">
        <f t="shared" si="8"/>
        <v>1.8890734684654019E-3</v>
      </c>
      <c r="Z37" s="29">
        <f t="shared" si="9"/>
        <v>1.8890734684654019E-3</v>
      </c>
      <c r="AA37" s="31"/>
      <c r="AB37" s="30">
        <v>1.619252052</v>
      </c>
      <c r="AC37" s="29">
        <f t="shared" si="10"/>
        <v>-6.8493949190289782E-2</v>
      </c>
      <c r="AD37" s="30">
        <f t="shared" si="11"/>
        <v>6.8493949190289782E-2</v>
      </c>
    </row>
    <row r="38" spans="1:30" x14ac:dyDescent="0.3">
      <c r="A38" s="28">
        <v>44201</v>
      </c>
      <c r="B38" s="29">
        <v>95.807893789999994</v>
      </c>
      <c r="C38" s="29"/>
      <c r="D38" s="29">
        <v>99.512</v>
      </c>
      <c r="E38" s="29">
        <f t="shared" si="0"/>
        <v>3.8661806073296903E-2</v>
      </c>
      <c r="F38" s="29">
        <f t="shared" si="1"/>
        <v>3.8661806073296903E-2</v>
      </c>
      <c r="G38" s="31"/>
      <c r="H38" s="30">
        <v>98.682187470000002</v>
      </c>
      <c r="I38" s="29">
        <f t="shared" si="2"/>
        <v>3.0000593545038499E-2</v>
      </c>
      <c r="J38" s="30">
        <f t="shared" si="3"/>
        <v>3.0000593545038499E-2</v>
      </c>
      <c r="K38" s="28">
        <v>44201</v>
      </c>
      <c r="L38" s="29">
        <v>3.6830593060000001</v>
      </c>
      <c r="M38" s="29"/>
      <c r="N38" s="29">
        <v>3.9207999999999998</v>
      </c>
      <c r="O38" s="29">
        <f t="shared" si="4"/>
        <v>6.4549787078557505E-2</v>
      </c>
      <c r="P38" s="29">
        <f t="shared" si="5"/>
        <v>6.4549787078557505E-2</v>
      </c>
      <c r="Q38" s="31"/>
      <c r="R38" s="30">
        <v>4.3653270080000004</v>
      </c>
      <c r="S38" s="29">
        <f t="shared" si="6"/>
        <v>0.18524483189519411</v>
      </c>
      <c r="T38" s="30">
        <f t="shared" si="7"/>
        <v>0.18524483189519411</v>
      </c>
      <c r="U38" s="28">
        <v>44201</v>
      </c>
      <c r="V38" s="29">
        <v>1.6205545139999999</v>
      </c>
      <c r="W38" s="29"/>
      <c r="X38" s="29">
        <v>1.7422</v>
      </c>
      <c r="Y38" s="29">
        <f t="shared" si="8"/>
        <v>7.5064112283235437E-2</v>
      </c>
      <c r="Z38" s="29">
        <f t="shared" si="9"/>
        <v>7.5064112283235437E-2</v>
      </c>
      <c r="AA38" s="31"/>
      <c r="AB38" s="30">
        <v>1.598946236</v>
      </c>
      <c r="AC38" s="29">
        <f t="shared" si="10"/>
        <v>-1.3333879121822607E-2</v>
      </c>
      <c r="AD38" s="30">
        <f t="shared" si="11"/>
        <v>1.3333879121822607E-2</v>
      </c>
    </row>
    <row r="39" spans="1:30" x14ac:dyDescent="0.3">
      <c r="A39" s="28">
        <v>44202</v>
      </c>
      <c r="B39" s="29">
        <v>98.045708989999994</v>
      </c>
      <c r="C39" s="29"/>
      <c r="D39" s="29">
        <v>99.518799999999999</v>
      </c>
      <c r="E39" s="29">
        <f t="shared" si="0"/>
        <v>1.5024533201654445E-2</v>
      </c>
      <c r="F39" s="29">
        <f t="shared" si="1"/>
        <v>1.5024533201654445E-2</v>
      </c>
      <c r="G39" s="31"/>
      <c r="H39" s="30">
        <v>102.1152383</v>
      </c>
      <c r="I39" s="29">
        <f t="shared" si="2"/>
        <v>4.1506449919343963E-2</v>
      </c>
      <c r="J39" s="30">
        <f t="shared" si="3"/>
        <v>4.1506449919343963E-2</v>
      </c>
      <c r="K39" s="28">
        <v>44202</v>
      </c>
      <c r="L39" s="29">
        <v>3.6785482200000001</v>
      </c>
      <c r="M39" s="29"/>
      <c r="N39" s="29">
        <v>3.9196</v>
      </c>
      <c r="O39" s="29">
        <f t="shared" si="4"/>
        <v>6.5529052654364775E-2</v>
      </c>
      <c r="P39" s="29">
        <f t="shared" si="5"/>
        <v>6.5529052654364775E-2</v>
      </c>
      <c r="Q39" s="31"/>
      <c r="R39" s="30">
        <v>4.2526901239999999</v>
      </c>
      <c r="S39" s="29">
        <f t="shared" si="6"/>
        <v>0.15607839551441294</v>
      </c>
      <c r="T39" s="30">
        <f t="shared" si="7"/>
        <v>0.15607839551441294</v>
      </c>
      <c r="U39" s="28">
        <v>44202</v>
      </c>
      <c r="V39" s="29">
        <v>1.709304199</v>
      </c>
      <c r="W39" s="29"/>
      <c r="X39" s="29">
        <v>1.7428999999999999</v>
      </c>
      <c r="Y39" s="29">
        <f t="shared" si="8"/>
        <v>1.96546647575397E-2</v>
      </c>
      <c r="Z39" s="29">
        <f t="shared" si="9"/>
        <v>1.96546647575397E-2</v>
      </c>
      <c r="AA39" s="31"/>
      <c r="AB39" s="30">
        <v>1.6552312929999999</v>
      </c>
      <c r="AC39" s="29">
        <f t="shared" si="10"/>
        <v>-3.1634454552697228E-2</v>
      </c>
      <c r="AD39" s="30">
        <f t="shared" si="11"/>
        <v>3.1634454552697228E-2</v>
      </c>
    </row>
    <row r="40" spans="1:30" x14ac:dyDescent="0.3">
      <c r="A40" s="28">
        <v>44203</v>
      </c>
      <c r="B40" s="29">
        <v>97.068350080000002</v>
      </c>
      <c r="C40" s="29"/>
      <c r="D40" s="29">
        <v>99.525499999999994</v>
      </c>
      <c r="E40" s="29">
        <f t="shared" si="0"/>
        <v>2.5313605495250548E-2</v>
      </c>
      <c r="F40" s="29">
        <f t="shared" si="1"/>
        <v>2.5313605495250548E-2</v>
      </c>
      <c r="G40" s="31"/>
      <c r="H40" s="30">
        <v>148.39807289999999</v>
      </c>
      <c r="I40" s="29">
        <f t="shared" si="2"/>
        <v>0.52879978672446792</v>
      </c>
      <c r="J40" s="30">
        <f t="shared" si="3"/>
        <v>0.52879978672446792</v>
      </c>
      <c r="K40" s="28">
        <v>44203</v>
      </c>
      <c r="L40" s="29">
        <v>3.7536763710000001</v>
      </c>
      <c r="M40" s="29"/>
      <c r="N40" s="29">
        <v>3.9182999999999999</v>
      </c>
      <c r="O40" s="29">
        <f t="shared" si="4"/>
        <v>4.3856638859930054E-2</v>
      </c>
      <c r="P40" s="29">
        <f t="shared" si="5"/>
        <v>4.3856638859930054E-2</v>
      </c>
      <c r="Q40" s="31"/>
      <c r="R40" s="30">
        <v>4.2366315659999998</v>
      </c>
      <c r="S40" s="29">
        <f t="shared" si="6"/>
        <v>0.12866191628324575</v>
      </c>
      <c r="T40" s="30">
        <f t="shared" si="7"/>
        <v>0.12866191628324575</v>
      </c>
      <c r="U40" s="28">
        <v>44203</v>
      </c>
      <c r="V40" s="29">
        <v>1.5851834490000001</v>
      </c>
      <c r="W40" s="29"/>
      <c r="X40" s="29">
        <v>1.7436</v>
      </c>
      <c r="Y40" s="29">
        <f t="shared" si="8"/>
        <v>9.9935784151629722E-2</v>
      </c>
      <c r="Z40" s="29">
        <f t="shared" si="9"/>
        <v>9.9935784151629722E-2</v>
      </c>
      <c r="AA40" s="31"/>
      <c r="AB40" s="30">
        <v>1.631105976</v>
      </c>
      <c r="AC40" s="29">
        <f t="shared" si="10"/>
        <v>2.8969850164010814E-2</v>
      </c>
      <c r="AD40" s="30">
        <f t="shared" si="11"/>
        <v>2.8969850164010814E-2</v>
      </c>
    </row>
    <row r="41" spans="1:30" x14ac:dyDescent="0.3">
      <c r="A41" s="28">
        <v>44204</v>
      </c>
      <c r="B41" s="29">
        <v>104.1375456</v>
      </c>
      <c r="C41" s="29"/>
      <c r="D41" s="29">
        <v>99.532300000000006</v>
      </c>
      <c r="E41" s="29">
        <f t="shared" si="0"/>
        <v>-4.4222720762875263E-2</v>
      </c>
      <c r="F41" s="29">
        <f t="shared" si="1"/>
        <v>4.4222720762875263E-2</v>
      </c>
      <c r="G41" s="31"/>
      <c r="H41" s="30">
        <v>98.957316930000005</v>
      </c>
      <c r="I41" s="29">
        <f t="shared" si="2"/>
        <v>-4.974410180452718E-2</v>
      </c>
      <c r="J41" s="30">
        <f t="shared" si="3"/>
        <v>4.974410180452718E-2</v>
      </c>
      <c r="K41" s="28">
        <v>44204</v>
      </c>
      <c r="L41" s="29">
        <v>3.8780386149999999</v>
      </c>
      <c r="M41" s="29"/>
      <c r="N41" s="29">
        <v>3.9169999999999998</v>
      </c>
      <c r="O41" s="29">
        <f t="shared" si="4"/>
        <v>1.0046672781776801E-2</v>
      </c>
      <c r="P41" s="29">
        <f t="shared" si="5"/>
        <v>1.0046672781776801E-2</v>
      </c>
      <c r="Q41" s="31"/>
      <c r="R41" s="30">
        <v>3.8462572810000002</v>
      </c>
      <c r="S41" s="29">
        <f t="shared" si="6"/>
        <v>-8.1952082367286374E-3</v>
      </c>
      <c r="T41" s="30">
        <f t="shared" si="7"/>
        <v>8.1952082367286374E-3</v>
      </c>
      <c r="U41" s="28">
        <v>44204</v>
      </c>
      <c r="V41" s="29">
        <v>1.651583443</v>
      </c>
      <c r="W41" s="29"/>
      <c r="X41" s="29">
        <v>1.7442</v>
      </c>
      <c r="Y41" s="29">
        <f t="shared" si="8"/>
        <v>5.6077431263035452E-2</v>
      </c>
      <c r="Z41" s="29">
        <f t="shared" si="9"/>
        <v>5.6077431263035452E-2</v>
      </c>
      <c r="AA41" s="31"/>
      <c r="AB41" s="30">
        <v>1.647444296</v>
      </c>
      <c r="AC41" s="29">
        <f t="shared" si="10"/>
        <v>-2.5061688633070565E-3</v>
      </c>
      <c r="AD41" s="30">
        <f t="shared" si="11"/>
        <v>2.5061688633070565E-3</v>
      </c>
    </row>
    <row r="42" spans="1:30" x14ac:dyDescent="0.3">
      <c r="A42" s="28">
        <v>44205</v>
      </c>
      <c r="B42" s="29">
        <v>93.016378660000001</v>
      </c>
      <c r="C42" s="29"/>
      <c r="D42" s="29">
        <v>99.539000000000001</v>
      </c>
      <c r="E42" s="29">
        <f t="shared" si="0"/>
        <v>7.012336358354633E-2</v>
      </c>
      <c r="F42" s="29">
        <f t="shared" si="1"/>
        <v>7.012336358354633E-2</v>
      </c>
      <c r="G42" s="31"/>
      <c r="H42" s="30">
        <v>101.09628549999999</v>
      </c>
      <c r="I42" s="29">
        <f t="shared" si="2"/>
        <v>8.686542043884804E-2</v>
      </c>
      <c r="J42" s="30">
        <f t="shared" si="3"/>
        <v>8.686542043884804E-2</v>
      </c>
      <c r="K42" s="28">
        <v>44205</v>
      </c>
      <c r="L42" s="29">
        <v>4.0262024070000004</v>
      </c>
      <c r="M42" s="29"/>
      <c r="N42" s="29">
        <v>3.9157999999999999</v>
      </c>
      <c r="O42" s="29">
        <f t="shared" si="4"/>
        <v>-2.742097784454493E-2</v>
      </c>
      <c r="P42" s="29">
        <f t="shared" si="5"/>
        <v>2.742097784454493E-2</v>
      </c>
      <c r="Q42" s="31"/>
      <c r="R42" s="30">
        <v>3.98218155</v>
      </c>
      <c r="S42" s="29">
        <f t="shared" si="6"/>
        <v>-1.0933592638925781E-2</v>
      </c>
      <c r="T42" s="30">
        <f t="shared" si="7"/>
        <v>1.0933592638925781E-2</v>
      </c>
      <c r="U42" s="28">
        <v>44205</v>
      </c>
      <c r="V42" s="29">
        <v>1.654968634</v>
      </c>
      <c r="W42" s="29"/>
      <c r="X42" s="29">
        <v>1.7448999999999999</v>
      </c>
      <c r="Y42" s="29">
        <f t="shared" si="8"/>
        <v>5.434022382807277E-2</v>
      </c>
      <c r="Z42" s="29">
        <f t="shared" si="9"/>
        <v>5.434022382807277E-2</v>
      </c>
      <c r="AA42" s="31"/>
      <c r="AB42" s="30">
        <v>1.632922991</v>
      </c>
      <c r="AC42" s="29">
        <f t="shared" si="10"/>
        <v>-1.3320882672390275E-2</v>
      </c>
      <c r="AD42" s="30">
        <f t="shared" si="11"/>
        <v>1.3320882672390275E-2</v>
      </c>
    </row>
    <row r="43" spans="1:30" x14ac:dyDescent="0.3">
      <c r="A43" s="28">
        <v>44206</v>
      </c>
      <c r="B43" s="29">
        <v>94.513702330000001</v>
      </c>
      <c r="C43" s="29"/>
      <c r="D43" s="29">
        <v>99.5458</v>
      </c>
      <c r="E43" s="29">
        <f t="shared" si="0"/>
        <v>5.3241990800763909E-2</v>
      </c>
      <c r="F43" s="29">
        <f t="shared" si="1"/>
        <v>5.3241990800763909E-2</v>
      </c>
      <c r="G43" s="31"/>
      <c r="H43" s="30">
        <v>98.312249069999993</v>
      </c>
      <c r="I43" s="29">
        <f t="shared" si="2"/>
        <v>4.0190434258274517E-2</v>
      </c>
      <c r="J43" s="30">
        <f t="shared" si="3"/>
        <v>4.0190434258274517E-2</v>
      </c>
      <c r="K43" s="28">
        <v>44206</v>
      </c>
      <c r="L43" s="29">
        <v>3.8326698430000001</v>
      </c>
      <c r="M43" s="29"/>
      <c r="N43" s="29">
        <v>3.9144999999999999</v>
      </c>
      <c r="O43" s="29">
        <f t="shared" si="4"/>
        <v>2.1350692950882422E-2</v>
      </c>
      <c r="P43" s="29">
        <f t="shared" si="5"/>
        <v>2.1350692950882422E-2</v>
      </c>
      <c r="Q43" s="31"/>
      <c r="R43" s="30">
        <v>3.809742629</v>
      </c>
      <c r="S43" s="29">
        <f t="shared" si="6"/>
        <v>-5.9820477471792723E-3</v>
      </c>
      <c r="T43" s="30">
        <f t="shared" si="7"/>
        <v>5.9820477471792723E-3</v>
      </c>
      <c r="U43" s="28">
        <v>44206</v>
      </c>
      <c r="V43" s="29">
        <v>1.702536678</v>
      </c>
      <c r="W43" s="29"/>
      <c r="X43" s="29">
        <v>1.7456</v>
      </c>
      <c r="Y43" s="29">
        <f t="shared" si="8"/>
        <v>2.5293623659601458E-2</v>
      </c>
      <c r="Z43" s="29">
        <f t="shared" si="9"/>
        <v>2.5293623659601458E-2</v>
      </c>
      <c r="AA43" s="31"/>
      <c r="AB43" s="30">
        <v>1.607130623</v>
      </c>
      <c r="AC43" s="29">
        <f t="shared" si="10"/>
        <v>-5.6037591573107941E-2</v>
      </c>
      <c r="AD43" s="30">
        <f t="shared" si="11"/>
        <v>5.6037591573107941E-2</v>
      </c>
    </row>
    <row r="44" spans="1:30" x14ac:dyDescent="0.3">
      <c r="A44" s="28">
        <v>44207</v>
      </c>
      <c r="B44" s="29">
        <v>99.489339209999997</v>
      </c>
      <c r="C44" s="29"/>
      <c r="D44" s="29">
        <v>99.552499999999995</v>
      </c>
      <c r="E44" s="29">
        <f t="shared" si="0"/>
        <v>6.34849829152843E-4</v>
      </c>
      <c r="F44" s="29">
        <f t="shared" si="1"/>
        <v>6.34849829152843E-4</v>
      </c>
      <c r="G44" s="31"/>
      <c r="H44" s="30">
        <v>98.323802619999995</v>
      </c>
      <c r="I44" s="29">
        <f t="shared" si="2"/>
        <v>-1.1715190785816881E-2</v>
      </c>
      <c r="J44" s="30">
        <f t="shared" si="3"/>
        <v>1.1715190785816881E-2</v>
      </c>
      <c r="K44" s="28">
        <v>44207</v>
      </c>
      <c r="L44" s="29">
        <v>4.2995535089999999</v>
      </c>
      <c r="M44" s="29"/>
      <c r="N44" s="29">
        <v>3.9133</v>
      </c>
      <c r="O44" s="29">
        <f t="shared" si="4"/>
        <v>-8.9835725544868406E-2</v>
      </c>
      <c r="P44" s="29">
        <f t="shared" si="5"/>
        <v>8.9835725544868406E-2</v>
      </c>
      <c r="Q44" s="31"/>
      <c r="R44" s="30">
        <v>3.7558684759999998</v>
      </c>
      <c r="S44" s="29">
        <f t="shared" si="6"/>
        <v>-0.12645150987467338</v>
      </c>
      <c r="T44" s="30">
        <f t="shared" si="7"/>
        <v>0.12645150987467338</v>
      </c>
      <c r="U44" s="28">
        <v>44207</v>
      </c>
      <c r="V44" s="29">
        <v>1.1524463840000001</v>
      </c>
      <c r="W44" s="29"/>
      <c r="X44" s="29">
        <v>1.7462</v>
      </c>
      <c r="Y44" s="29">
        <f t="shared" si="8"/>
        <v>0.51521148770422953</v>
      </c>
      <c r="Z44" s="29">
        <f t="shared" si="9"/>
        <v>0.51521148770422953</v>
      </c>
      <c r="AA44" s="31"/>
      <c r="AB44" s="30">
        <v>1.5777278809999999</v>
      </c>
      <c r="AC44" s="29">
        <f t="shared" si="10"/>
        <v>0.36902497409371871</v>
      </c>
      <c r="AD44" s="30">
        <f t="shared" si="11"/>
        <v>0.36902497409371871</v>
      </c>
    </row>
    <row r="45" spans="1:30" x14ac:dyDescent="0.3">
      <c r="A45" s="28">
        <v>44208</v>
      </c>
      <c r="B45" s="29">
        <v>93.375500290000005</v>
      </c>
      <c r="C45" s="29"/>
      <c r="D45" s="29">
        <v>99.559299999999993</v>
      </c>
      <c r="E45" s="29">
        <f t="shared" si="0"/>
        <v>6.6225077143305416E-2</v>
      </c>
      <c r="F45" s="29">
        <f t="shared" si="1"/>
        <v>6.6225077143305416E-2</v>
      </c>
      <c r="G45" s="31"/>
      <c r="H45" s="30">
        <v>100.3588584</v>
      </c>
      <c r="I45" s="29">
        <f t="shared" si="2"/>
        <v>7.4787905695942777E-2</v>
      </c>
      <c r="J45" s="30">
        <f t="shared" si="3"/>
        <v>7.4787905695942777E-2</v>
      </c>
      <c r="K45" s="28">
        <v>44208</v>
      </c>
      <c r="L45" s="29">
        <v>3.844557461</v>
      </c>
      <c r="M45" s="29"/>
      <c r="N45" s="29">
        <v>3.9119999999999999</v>
      </c>
      <c r="O45" s="29">
        <f t="shared" si="4"/>
        <v>1.7542341266622043E-2</v>
      </c>
      <c r="P45" s="29">
        <f t="shared" si="5"/>
        <v>1.7542341266622043E-2</v>
      </c>
      <c r="Q45" s="31"/>
      <c r="R45" s="30">
        <v>4.1534825690000003</v>
      </c>
      <c r="S45" s="29">
        <f t="shared" si="6"/>
        <v>8.0353879772588052E-2</v>
      </c>
      <c r="T45" s="30">
        <f t="shared" si="7"/>
        <v>8.0353879772588052E-2</v>
      </c>
      <c r="U45" s="28">
        <v>44208</v>
      </c>
      <c r="V45" s="29">
        <v>1.1602117540000001</v>
      </c>
      <c r="W45" s="29"/>
      <c r="X45" s="29">
        <v>1.7468999999999999</v>
      </c>
      <c r="Y45" s="29">
        <f t="shared" si="8"/>
        <v>0.50567342037115726</v>
      </c>
      <c r="Z45" s="29">
        <f t="shared" si="9"/>
        <v>0.50567342037115726</v>
      </c>
      <c r="AA45" s="31"/>
      <c r="AB45" s="30">
        <v>1.6871801660000001</v>
      </c>
      <c r="AC45" s="29">
        <f t="shared" si="10"/>
        <v>0.4542002011125979</v>
      </c>
      <c r="AD45" s="30">
        <f t="shared" si="11"/>
        <v>0.4542002011125979</v>
      </c>
    </row>
    <row r="46" spans="1:30" x14ac:dyDescent="0.3">
      <c r="A46" s="28">
        <v>44209</v>
      </c>
      <c r="B46" s="29">
        <v>95.92161935</v>
      </c>
      <c r="C46" s="29"/>
      <c r="D46" s="29">
        <v>99.566000000000003</v>
      </c>
      <c r="E46" s="29">
        <f t="shared" si="0"/>
        <v>3.7993318656374439E-2</v>
      </c>
      <c r="F46" s="29">
        <f t="shared" si="1"/>
        <v>3.7993318656374439E-2</v>
      </c>
      <c r="G46" s="31"/>
      <c r="H46" s="30">
        <v>118.4612273</v>
      </c>
      <c r="I46" s="29">
        <f t="shared" si="2"/>
        <v>0.23497943532163695</v>
      </c>
      <c r="J46" s="30">
        <f t="shared" si="3"/>
        <v>0.23497943532163695</v>
      </c>
      <c r="K46" s="28">
        <v>44209</v>
      </c>
      <c r="L46" s="29">
        <v>4.3292278120000001</v>
      </c>
      <c r="M46" s="29"/>
      <c r="N46" s="29">
        <v>3.9106999999999998</v>
      </c>
      <c r="O46" s="29">
        <f t="shared" si="4"/>
        <v>-9.6674933769921048E-2</v>
      </c>
      <c r="P46" s="29">
        <f t="shared" si="5"/>
        <v>9.6674933769921048E-2</v>
      </c>
      <c r="Q46" s="31"/>
      <c r="R46" s="30">
        <v>4.0247525700000004</v>
      </c>
      <c r="S46" s="29">
        <f t="shared" si="6"/>
        <v>-7.0330150138100345E-2</v>
      </c>
      <c r="T46" s="30">
        <f t="shared" si="7"/>
        <v>7.0330150138100345E-2</v>
      </c>
      <c r="U46" s="28">
        <v>44209</v>
      </c>
      <c r="V46" s="29">
        <v>1.2368332959999999</v>
      </c>
      <c r="W46" s="29"/>
      <c r="X46" s="29">
        <v>1.7476</v>
      </c>
      <c r="Y46" s="29">
        <f t="shared" si="8"/>
        <v>0.41296325515479992</v>
      </c>
      <c r="Z46" s="29">
        <f t="shared" si="9"/>
        <v>0.41296325515479992</v>
      </c>
      <c r="AA46" s="31"/>
      <c r="AB46" s="30">
        <v>1.7051617429999999</v>
      </c>
      <c r="AC46" s="29">
        <f t="shared" si="10"/>
        <v>0.37865122851608612</v>
      </c>
      <c r="AD46" s="30">
        <f t="shared" si="11"/>
        <v>0.37865122851608612</v>
      </c>
    </row>
    <row r="47" spans="1:30" x14ac:dyDescent="0.3">
      <c r="A47" s="28">
        <v>44210</v>
      </c>
      <c r="B47" s="29">
        <v>102.602006</v>
      </c>
      <c r="C47" s="29"/>
      <c r="D47" s="29">
        <v>99.572800000000001</v>
      </c>
      <c r="E47" s="29">
        <f t="shared" si="0"/>
        <v>-2.9523847711125668E-2</v>
      </c>
      <c r="F47" s="29">
        <f t="shared" si="1"/>
        <v>2.9523847711125668E-2</v>
      </c>
      <c r="G47" s="31"/>
      <c r="H47" s="30">
        <v>101.35283990000001</v>
      </c>
      <c r="I47" s="29">
        <f t="shared" si="2"/>
        <v>-1.2174870148250283E-2</v>
      </c>
      <c r="J47" s="30">
        <f t="shared" si="3"/>
        <v>1.2174870148250283E-2</v>
      </c>
      <c r="K47" s="28">
        <v>44210</v>
      </c>
      <c r="L47" s="29">
        <v>3.940374539</v>
      </c>
      <c r="M47" s="29"/>
      <c r="N47" s="29">
        <v>3.9095</v>
      </c>
      <c r="O47" s="29">
        <f t="shared" si="4"/>
        <v>-7.8354325697768488E-3</v>
      </c>
      <c r="P47" s="29">
        <f t="shared" si="5"/>
        <v>7.8354325697768488E-3</v>
      </c>
      <c r="Q47" s="31"/>
      <c r="R47" s="30">
        <v>3.9806561230000002</v>
      </c>
      <c r="S47" s="29">
        <f t="shared" si="6"/>
        <v>1.0222780500003669E-2</v>
      </c>
      <c r="T47" s="30">
        <f t="shared" si="7"/>
        <v>1.0222780500003669E-2</v>
      </c>
      <c r="U47" s="28">
        <v>44210</v>
      </c>
      <c r="V47" s="29">
        <v>1.32224762</v>
      </c>
      <c r="W47" s="29"/>
      <c r="X47" s="29">
        <v>1.7482</v>
      </c>
      <c r="Y47" s="29">
        <f t="shared" si="8"/>
        <v>0.32214267097716542</v>
      </c>
      <c r="Z47" s="29">
        <f t="shared" si="9"/>
        <v>0.32214267097716542</v>
      </c>
      <c r="AA47" s="31"/>
      <c r="AB47" s="30">
        <v>1.547175272</v>
      </c>
      <c r="AC47" s="29">
        <f t="shared" si="10"/>
        <v>0.1701100827090164</v>
      </c>
      <c r="AD47" s="30">
        <f t="shared" si="11"/>
        <v>0.1701100827090164</v>
      </c>
    </row>
    <row r="48" spans="1:30" x14ac:dyDescent="0.3">
      <c r="A48" s="28">
        <v>44211</v>
      </c>
      <c r="B48" s="29">
        <v>96.336562259999994</v>
      </c>
      <c r="C48" s="29"/>
      <c r="D48" s="29">
        <v>99.579499999999996</v>
      </c>
      <c r="E48" s="29">
        <f t="shared" si="0"/>
        <v>3.3662585252395974E-2</v>
      </c>
      <c r="F48" s="29">
        <f t="shared" si="1"/>
        <v>3.3662585252395974E-2</v>
      </c>
      <c r="G48" s="31"/>
      <c r="H48" s="30">
        <v>100.08109949999999</v>
      </c>
      <c r="I48" s="29">
        <f t="shared" si="2"/>
        <v>3.8869325956369244E-2</v>
      </c>
      <c r="J48" s="30">
        <f t="shared" si="3"/>
        <v>3.8869325956369244E-2</v>
      </c>
      <c r="K48" s="28">
        <v>44211</v>
      </c>
      <c r="L48" s="29">
        <v>3.189330489</v>
      </c>
      <c r="M48" s="29"/>
      <c r="N48" s="29">
        <v>3.9081999999999999</v>
      </c>
      <c r="O48" s="29">
        <f t="shared" si="4"/>
        <v>0.22539825003378627</v>
      </c>
      <c r="P48" s="29">
        <f t="shared" si="5"/>
        <v>0.22539825003378627</v>
      </c>
      <c r="Q48" s="31"/>
      <c r="R48" s="30">
        <v>4.1202047039999998</v>
      </c>
      <c r="S48" s="29">
        <f t="shared" si="6"/>
        <v>0.29187135613903442</v>
      </c>
      <c r="T48" s="30">
        <f t="shared" si="7"/>
        <v>0.29187135613903442</v>
      </c>
      <c r="U48" s="28">
        <v>44211</v>
      </c>
      <c r="V48" s="29">
        <v>1.357960482</v>
      </c>
      <c r="W48" s="29"/>
      <c r="X48" s="29">
        <v>1.7488999999999999</v>
      </c>
      <c r="Y48" s="29">
        <f t="shared" si="8"/>
        <v>0.28788725679573934</v>
      </c>
      <c r="Z48" s="29">
        <f t="shared" si="9"/>
        <v>0.28788725679573934</v>
      </c>
      <c r="AA48" s="31"/>
      <c r="AB48" s="30">
        <v>1.665859116</v>
      </c>
      <c r="AC48" s="29">
        <f t="shared" si="10"/>
        <v>0.22673607817108779</v>
      </c>
      <c r="AD48" s="30">
        <f t="shared" si="11"/>
        <v>0.22673607817108779</v>
      </c>
    </row>
    <row r="49" spans="1:30" x14ac:dyDescent="0.3">
      <c r="A49" s="28">
        <v>44212</v>
      </c>
      <c r="B49" s="29">
        <v>90.793897279999996</v>
      </c>
      <c r="C49" s="29"/>
      <c r="D49" s="29">
        <v>99.586299999999994</v>
      </c>
      <c r="E49" s="29">
        <f t="shared" si="0"/>
        <v>9.6839137688792459E-2</v>
      </c>
      <c r="F49" s="29">
        <f t="shared" si="1"/>
        <v>9.6839137688792459E-2</v>
      </c>
      <c r="G49" s="31"/>
      <c r="H49" s="30">
        <v>97.44250581</v>
      </c>
      <c r="I49" s="29">
        <f t="shared" si="2"/>
        <v>7.3227482564123328E-2</v>
      </c>
      <c r="J49" s="30">
        <f t="shared" si="3"/>
        <v>7.3227482564123328E-2</v>
      </c>
      <c r="K49" s="28">
        <v>44212</v>
      </c>
      <c r="L49" s="29">
        <v>3.8314203070000001</v>
      </c>
      <c r="M49" s="29"/>
      <c r="N49" s="29">
        <v>3.907</v>
      </c>
      <c r="O49" s="29">
        <f t="shared" si="4"/>
        <v>1.9726286062094488E-2</v>
      </c>
      <c r="P49" s="29">
        <f t="shared" si="5"/>
        <v>1.9726286062094488E-2</v>
      </c>
      <c r="Q49" s="31"/>
      <c r="R49" s="30">
        <v>4.0497076420000004</v>
      </c>
      <c r="S49" s="29">
        <f t="shared" si="6"/>
        <v>5.6972954546696326E-2</v>
      </c>
      <c r="T49" s="30">
        <f t="shared" si="7"/>
        <v>5.6972954546696326E-2</v>
      </c>
      <c r="U49" s="28">
        <v>44212</v>
      </c>
      <c r="V49" s="29">
        <v>1.248281298</v>
      </c>
      <c r="W49" s="29"/>
      <c r="X49" s="29">
        <v>1.7496</v>
      </c>
      <c r="Y49" s="29">
        <f t="shared" si="8"/>
        <v>0.40160715601780977</v>
      </c>
      <c r="Z49" s="29">
        <f t="shared" si="9"/>
        <v>0.40160715601780977</v>
      </c>
      <c r="AA49" s="31"/>
      <c r="AB49" s="30">
        <v>1.774736184</v>
      </c>
      <c r="AC49" s="29">
        <f t="shared" si="10"/>
        <v>0.42174379031672399</v>
      </c>
      <c r="AD49" s="30">
        <f t="shared" si="11"/>
        <v>0.42174379031672399</v>
      </c>
    </row>
    <row r="50" spans="1:30" x14ac:dyDescent="0.3">
      <c r="A50" s="28">
        <v>44213</v>
      </c>
      <c r="B50" s="29">
        <v>91.678734520000006</v>
      </c>
      <c r="C50" s="29"/>
      <c r="D50" s="29">
        <v>99.593000000000004</v>
      </c>
      <c r="E50" s="29">
        <f t="shared" si="0"/>
        <v>8.6326076831628559E-2</v>
      </c>
      <c r="F50" s="29">
        <f t="shared" si="1"/>
        <v>8.6326076831628559E-2</v>
      </c>
      <c r="G50" s="31"/>
      <c r="H50" s="30">
        <v>99.914054440000001</v>
      </c>
      <c r="I50" s="29">
        <f t="shared" si="2"/>
        <v>8.9828027874920474E-2</v>
      </c>
      <c r="J50" s="30">
        <f t="shared" si="3"/>
        <v>8.9828027874920474E-2</v>
      </c>
      <c r="K50" s="28">
        <v>44213</v>
      </c>
      <c r="L50" s="29">
        <v>3.5985432300000002</v>
      </c>
      <c r="M50" s="29"/>
      <c r="N50" s="29">
        <v>3.9056999999999999</v>
      </c>
      <c r="O50" s="29">
        <f t="shared" si="4"/>
        <v>8.5355864962055689E-2</v>
      </c>
      <c r="P50" s="29">
        <f t="shared" si="5"/>
        <v>8.5355864962055689E-2</v>
      </c>
      <c r="Q50" s="31"/>
      <c r="R50" s="30">
        <v>4.4651738989999998</v>
      </c>
      <c r="S50" s="29">
        <f t="shared" si="6"/>
        <v>0.2408281945247048</v>
      </c>
      <c r="T50" s="30">
        <f t="shared" si="7"/>
        <v>0.2408281945247048</v>
      </c>
      <c r="U50" s="28">
        <v>44213</v>
      </c>
      <c r="V50" s="29">
        <v>1.1052188110000001</v>
      </c>
      <c r="W50" s="29"/>
      <c r="X50" s="29">
        <v>1.7503</v>
      </c>
      <c r="Y50" s="29">
        <f t="shared" si="8"/>
        <v>0.58366830403142667</v>
      </c>
      <c r="Z50" s="29">
        <f t="shared" si="9"/>
        <v>0.58366830403142667</v>
      </c>
      <c r="AA50" s="31"/>
      <c r="AB50" s="30">
        <v>1.73270865</v>
      </c>
      <c r="AC50" s="29">
        <f t="shared" si="10"/>
        <v>0.56775168206940685</v>
      </c>
      <c r="AD50" s="30">
        <f t="shared" si="11"/>
        <v>0.56775168206940685</v>
      </c>
    </row>
    <row r="51" spans="1:30" x14ac:dyDescent="0.3">
      <c r="A51" s="28">
        <v>44214</v>
      </c>
      <c r="B51" s="29">
        <v>97.795191930000001</v>
      </c>
      <c r="C51" s="29"/>
      <c r="D51" s="29">
        <v>99.599800000000002</v>
      </c>
      <c r="E51" s="29">
        <f t="shared" si="0"/>
        <v>1.8452932443669683E-2</v>
      </c>
      <c r="F51" s="29">
        <f t="shared" si="1"/>
        <v>1.8452932443669683E-2</v>
      </c>
      <c r="G51" s="31"/>
      <c r="H51" s="30">
        <v>99.196128279999996</v>
      </c>
      <c r="I51" s="29">
        <f t="shared" si="2"/>
        <v>1.4325206815921579E-2</v>
      </c>
      <c r="J51" s="30">
        <f t="shared" si="3"/>
        <v>1.4325206815921579E-2</v>
      </c>
      <c r="K51" s="28">
        <v>44214</v>
      </c>
      <c r="L51" s="29">
        <v>4.3092039189999998</v>
      </c>
      <c r="M51" s="29"/>
      <c r="N51" s="29">
        <v>3.9043999999999999</v>
      </c>
      <c r="O51" s="29">
        <f t="shared" si="4"/>
        <v>-9.3939374095329264E-2</v>
      </c>
      <c r="P51" s="29">
        <f t="shared" si="5"/>
        <v>9.3939374095329264E-2</v>
      </c>
      <c r="Q51" s="31"/>
      <c r="R51" s="30">
        <v>3.7747944910000002</v>
      </c>
      <c r="S51" s="29">
        <f t="shared" si="6"/>
        <v>-0.12401581313980041</v>
      </c>
      <c r="T51" s="30">
        <f t="shared" si="7"/>
        <v>0.12401581313980041</v>
      </c>
      <c r="U51" s="28">
        <v>44214</v>
      </c>
      <c r="V51" s="29">
        <v>1.3556291199999999</v>
      </c>
      <c r="W51" s="29"/>
      <c r="X51" s="29">
        <v>1.7508999999999999</v>
      </c>
      <c r="Y51" s="29">
        <f t="shared" si="8"/>
        <v>0.29157744855761142</v>
      </c>
      <c r="Z51" s="29">
        <f t="shared" si="9"/>
        <v>0.29157744855761142</v>
      </c>
      <c r="AA51" s="31"/>
      <c r="AB51" s="30">
        <v>1.675360363</v>
      </c>
      <c r="AC51" s="29">
        <f t="shared" si="10"/>
        <v>0.23585451085618472</v>
      </c>
      <c r="AD51" s="30">
        <f t="shared" si="11"/>
        <v>0.23585451085618472</v>
      </c>
    </row>
    <row r="52" spans="1:30" x14ac:dyDescent="0.3">
      <c r="A52" s="28">
        <v>44215</v>
      </c>
      <c r="B52" s="29">
        <v>95.000578520000005</v>
      </c>
      <c r="C52" s="29"/>
      <c r="D52" s="29">
        <v>99.606499999999997</v>
      </c>
      <c r="E52" s="29">
        <f t="shared" si="0"/>
        <v>4.8483088753299854E-2</v>
      </c>
      <c r="F52" s="29">
        <f t="shared" si="1"/>
        <v>4.8483088753299854E-2</v>
      </c>
      <c r="G52" s="31"/>
      <c r="H52" s="30">
        <v>100.4977433</v>
      </c>
      <c r="I52" s="29">
        <f t="shared" si="2"/>
        <v>5.7864540044276679E-2</v>
      </c>
      <c r="J52" s="30">
        <f t="shared" si="3"/>
        <v>5.7864540044276679E-2</v>
      </c>
      <c r="K52" s="28">
        <v>44215</v>
      </c>
      <c r="L52" s="29">
        <v>4.5807662310000001</v>
      </c>
      <c r="M52" s="29"/>
      <c r="N52" s="29">
        <v>3.9032</v>
      </c>
      <c r="O52" s="29">
        <f t="shared" si="4"/>
        <v>-0.14791547894643045</v>
      </c>
      <c r="P52" s="29">
        <f t="shared" si="5"/>
        <v>0.14791547894643045</v>
      </c>
      <c r="Q52" s="31"/>
      <c r="R52" s="30">
        <v>4.0121455959999999</v>
      </c>
      <c r="S52" s="29">
        <f t="shared" si="6"/>
        <v>-0.12413220983683947</v>
      </c>
      <c r="T52" s="30">
        <f t="shared" si="7"/>
        <v>0.12413220983683947</v>
      </c>
      <c r="U52" s="28">
        <v>44215</v>
      </c>
      <c r="V52" s="29">
        <v>1.107104759</v>
      </c>
      <c r="W52" s="29"/>
      <c r="X52" s="29">
        <v>1.7516</v>
      </c>
      <c r="Y52" s="29">
        <f t="shared" si="8"/>
        <v>0.58214476612145061</v>
      </c>
      <c r="Z52" s="29">
        <f t="shared" si="9"/>
        <v>0.58214476612145061</v>
      </c>
      <c r="AA52" s="31"/>
      <c r="AB52" s="30">
        <v>1.6547954359999999</v>
      </c>
      <c r="AC52" s="29">
        <f t="shared" si="10"/>
        <v>0.4947053768377847</v>
      </c>
      <c r="AD52" s="30">
        <f t="shared" si="11"/>
        <v>0.4947053768377847</v>
      </c>
    </row>
    <row r="53" spans="1:30" x14ac:dyDescent="0.3">
      <c r="A53" s="28">
        <v>44216</v>
      </c>
      <c r="B53" s="29">
        <v>98.940704269999998</v>
      </c>
      <c r="C53" s="29"/>
      <c r="D53" s="29">
        <v>99.613299999999995</v>
      </c>
      <c r="E53" s="29">
        <f t="shared" si="0"/>
        <v>6.7979678835168415E-3</v>
      </c>
      <c r="F53" s="29">
        <f t="shared" si="1"/>
        <v>6.7979678835168415E-3</v>
      </c>
      <c r="G53" s="31"/>
      <c r="H53" s="30">
        <v>97.430954299999996</v>
      </c>
      <c r="I53" s="29">
        <f t="shared" si="2"/>
        <v>-1.5259139109016587E-2</v>
      </c>
      <c r="J53" s="30">
        <f t="shared" si="3"/>
        <v>1.5259139109016587E-2</v>
      </c>
      <c r="K53" s="28">
        <v>44216</v>
      </c>
      <c r="L53" s="29">
        <v>4.0150709820000001</v>
      </c>
      <c r="M53" s="29"/>
      <c r="N53" s="29">
        <v>3.9018999999999999</v>
      </c>
      <c r="O53" s="29">
        <f t="shared" si="4"/>
        <v>-2.8186545769018287E-2</v>
      </c>
      <c r="P53" s="29">
        <f t="shared" si="5"/>
        <v>2.8186545769018287E-2</v>
      </c>
      <c r="Q53" s="31"/>
      <c r="R53" s="30">
        <v>4.3316947189999997</v>
      </c>
      <c r="S53" s="29">
        <f t="shared" si="6"/>
        <v>7.8858814307258385E-2</v>
      </c>
      <c r="T53" s="30">
        <f t="shared" si="7"/>
        <v>7.8858814307258385E-2</v>
      </c>
      <c r="U53" s="28">
        <v>44216</v>
      </c>
      <c r="V53" s="29">
        <v>1.2228305150000001</v>
      </c>
      <c r="W53" s="29"/>
      <c r="X53" s="29">
        <v>1.7523</v>
      </c>
      <c r="Y53" s="29">
        <f t="shared" si="8"/>
        <v>0.43298681093184843</v>
      </c>
      <c r="Z53" s="29">
        <f t="shared" si="9"/>
        <v>0.43298681093184843</v>
      </c>
      <c r="AA53" s="31"/>
      <c r="AB53" s="30">
        <v>1.634079096</v>
      </c>
      <c r="AC53" s="29">
        <f t="shared" si="10"/>
        <v>0.336308732858208</v>
      </c>
      <c r="AD53" s="30">
        <f t="shared" si="11"/>
        <v>0.336308732858208</v>
      </c>
    </row>
    <row r="54" spans="1:30" x14ac:dyDescent="0.3">
      <c r="A54" s="28">
        <v>44217</v>
      </c>
      <c r="B54" s="29">
        <v>96.880110270000003</v>
      </c>
      <c r="C54" s="29"/>
      <c r="D54" s="29">
        <v>99.62</v>
      </c>
      <c r="E54" s="29">
        <f t="shared" si="0"/>
        <v>2.8281240828112876E-2</v>
      </c>
      <c r="F54" s="29">
        <f t="shared" si="1"/>
        <v>2.8281240828112876E-2</v>
      </c>
      <c r="G54" s="31"/>
      <c r="H54" s="30">
        <v>99.655228100000002</v>
      </c>
      <c r="I54" s="29">
        <f t="shared" si="2"/>
        <v>2.8644866549654879E-2</v>
      </c>
      <c r="J54" s="30">
        <f t="shared" si="3"/>
        <v>2.8644866549654879E-2</v>
      </c>
      <c r="K54" s="28">
        <v>44217</v>
      </c>
      <c r="L54" s="29">
        <v>3.5791823850000002</v>
      </c>
      <c r="M54" s="29"/>
      <c r="N54" s="29">
        <v>3.9007000000000001</v>
      </c>
      <c r="O54" s="29">
        <f t="shared" si="4"/>
        <v>8.9829905384941663E-2</v>
      </c>
      <c r="P54" s="29">
        <f t="shared" si="5"/>
        <v>8.9829905384941663E-2</v>
      </c>
      <c r="Q54" s="31"/>
      <c r="R54" s="30">
        <v>4.1028912450000004</v>
      </c>
      <c r="S54" s="29">
        <f t="shared" si="6"/>
        <v>0.14632080840440326</v>
      </c>
      <c r="T54" s="30">
        <f t="shared" si="7"/>
        <v>0.14632080840440326</v>
      </c>
      <c r="U54" s="28">
        <v>44217</v>
      </c>
      <c r="V54" s="29">
        <v>1.3438715459999999</v>
      </c>
      <c r="W54" s="29"/>
      <c r="X54" s="29">
        <v>1.7528999999999999</v>
      </c>
      <c r="Y54" s="29">
        <f t="shared" si="8"/>
        <v>0.30436573734853078</v>
      </c>
      <c r="Z54" s="29">
        <f t="shared" si="9"/>
        <v>0.30436573734853078</v>
      </c>
      <c r="AA54" s="31"/>
      <c r="AB54" s="30">
        <v>1.583717174</v>
      </c>
      <c r="AC54" s="29">
        <f t="shared" si="10"/>
        <v>0.17847362622855928</v>
      </c>
      <c r="AD54" s="30">
        <f t="shared" si="11"/>
        <v>0.17847362622855928</v>
      </c>
    </row>
    <row r="55" spans="1:30" x14ac:dyDescent="0.3">
      <c r="A55" s="28">
        <v>44218</v>
      </c>
      <c r="B55" s="29">
        <v>101.1806703</v>
      </c>
      <c r="C55" s="29"/>
      <c r="D55" s="29">
        <v>99.626800000000003</v>
      </c>
      <c r="E55" s="29">
        <f t="shared" si="0"/>
        <v>-1.5357382940761164E-2</v>
      </c>
      <c r="F55" s="29">
        <f t="shared" si="1"/>
        <v>1.5357382940761164E-2</v>
      </c>
      <c r="G55" s="31"/>
      <c r="H55" s="30">
        <v>101.9265011</v>
      </c>
      <c r="I55" s="29">
        <f t="shared" si="2"/>
        <v>7.371277515642166E-3</v>
      </c>
      <c r="J55" s="30">
        <f t="shared" si="3"/>
        <v>7.371277515642166E-3</v>
      </c>
      <c r="K55" s="28">
        <v>44218</v>
      </c>
      <c r="L55" s="29">
        <v>4.5150977000000001</v>
      </c>
      <c r="M55" s="29"/>
      <c r="N55" s="29">
        <v>3.8994</v>
      </c>
      <c r="O55" s="29">
        <f t="shared" si="4"/>
        <v>-0.13636420314891529</v>
      </c>
      <c r="P55" s="29">
        <f t="shared" si="5"/>
        <v>0.13636420314891529</v>
      </c>
      <c r="Q55" s="31"/>
      <c r="R55" s="30">
        <v>3.7429722380000001</v>
      </c>
      <c r="S55" s="29">
        <f t="shared" si="6"/>
        <v>-0.17100969088664458</v>
      </c>
      <c r="T55" s="30">
        <f t="shared" si="7"/>
        <v>0.17100969088664458</v>
      </c>
      <c r="U55" s="28">
        <v>44218</v>
      </c>
      <c r="V55" s="29">
        <v>1.308687382</v>
      </c>
      <c r="W55" s="29"/>
      <c r="X55" s="29">
        <v>1.7536</v>
      </c>
      <c r="Y55" s="29">
        <f t="shared" si="8"/>
        <v>0.33996860069061169</v>
      </c>
      <c r="Z55" s="29">
        <f t="shared" si="9"/>
        <v>0.33996860069061169</v>
      </c>
      <c r="AA55" s="31"/>
      <c r="AB55" s="30">
        <v>1.539448277</v>
      </c>
      <c r="AC55" s="29">
        <f t="shared" si="10"/>
        <v>0.17633003739009073</v>
      </c>
      <c r="AD55" s="30">
        <f t="shared" si="11"/>
        <v>0.17633003739009073</v>
      </c>
    </row>
    <row r="56" spans="1:30" x14ac:dyDescent="0.3">
      <c r="A56" s="28">
        <v>44219</v>
      </c>
      <c r="B56" s="29">
        <v>98.827816970000001</v>
      </c>
      <c r="C56" s="29"/>
      <c r="D56" s="29">
        <v>99.633499999999998</v>
      </c>
      <c r="E56" s="29">
        <f t="shared" si="0"/>
        <v>8.1523912467333873E-3</v>
      </c>
      <c r="F56" s="29">
        <f t="shared" si="1"/>
        <v>8.1523912467333873E-3</v>
      </c>
      <c r="G56" s="31"/>
      <c r="H56" s="30">
        <v>97.115391810000006</v>
      </c>
      <c r="I56" s="29">
        <f t="shared" si="2"/>
        <v>-1.7327359973152254E-2</v>
      </c>
      <c r="J56" s="30">
        <f t="shared" si="3"/>
        <v>1.7327359973152254E-2</v>
      </c>
      <c r="K56" s="28">
        <v>44219</v>
      </c>
      <c r="L56" s="29">
        <v>4.3459660529999997</v>
      </c>
      <c r="M56" s="29"/>
      <c r="N56" s="29">
        <v>3.8982000000000001</v>
      </c>
      <c r="O56" s="29">
        <f t="shared" si="4"/>
        <v>-0.10303026934389163</v>
      </c>
      <c r="P56" s="29">
        <f t="shared" si="5"/>
        <v>0.10303026934389163</v>
      </c>
      <c r="Q56" s="31"/>
      <c r="R56" s="30">
        <v>3.833819933</v>
      </c>
      <c r="S56" s="29">
        <f t="shared" si="6"/>
        <v>-0.11784402219305594</v>
      </c>
      <c r="T56" s="30">
        <f t="shared" si="7"/>
        <v>0.11784402219305594</v>
      </c>
      <c r="U56" s="28">
        <v>44219</v>
      </c>
      <c r="V56" s="29">
        <v>1.336118116</v>
      </c>
      <c r="W56" s="29"/>
      <c r="X56" s="29">
        <v>1.7543</v>
      </c>
      <c r="Y56" s="29">
        <f t="shared" si="8"/>
        <v>0.31298272135694927</v>
      </c>
      <c r="Z56" s="29">
        <f t="shared" si="9"/>
        <v>0.31298272135694927</v>
      </c>
      <c r="AA56" s="31"/>
      <c r="AB56" s="30">
        <v>1.7421722630000001</v>
      </c>
      <c r="AC56" s="29">
        <f t="shared" si="10"/>
        <v>0.30390587638735383</v>
      </c>
      <c r="AD56" s="30">
        <f t="shared" si="11"/>
        <v>0.30390587638735383</v>
      </c>
    </row>
    <row r="57" spans="1:30" x14ac:dyDescent="0.3">
      <c r="A57" s="28">
        <v>44220</v>
      </c>
      <c r="B57" s="29">
        <v>95.653169649999995</v>
      </c>
      <c r="C57" s="29"/>
      <c r="D57" s="29">
        <v>99.640299999999996</v>
      </c>
      <c r="E57" s="29">
        <f t="shared" si="0"/>
        <v>4.1683201556091884E-2</v>
      </c>
      <c r="F57" s="29">
        <f t="shared" si="1"/>
        <v>4.1683201556091884E-2</v>
      </c>
      <c r="G57" s="31"/>
      <c r="H57" s="30">
        <v>98.691142060000004</v>
      </c>
      <c r="I57" s="29">
        <f t="shared" si="2"/>
        <v>3.1760290026102748E-2</v>
      </c>
      <c r="J57" s="30">
        <f t="shared" si="3"/>
        <v>3.1760290026102748E-2</v>
      </c>
      <c r="K57" s="28">
        <v>44220</v>
      </c>
      <c r="L57" s="29">
        <v>4.180217914</v>
      </c>
      <c r="M57" s="29"/>
      <c r="N57" s="29">
        <v>3.8969</v>
      </c>
      <c r="O57" s="29">
        <f t="shared" si="4"/>
        <v>-6.7775871935082083E-2</v>
      </c>
      <c r="P57" s="29">
        <f t="shared" si="5"/>
        <v>6.7775871935082083E-2</v>
      </c>
      <c r="Q57" s="31"/>
      <c r="R57" s="30">
        <v>4.2900433270000002</v>
      </c>
      <c r="S57" s="29">
        <f t="shared" si="6"/>
        <v>2.6272652588800006E-2</v>
      </c>
      <c r="T57" s="30">
        <f t="shared" si="7"/>
        <v>2.6272652588800006E-2</v>
      </c>
      <c r="U57" s="28">
        <v>44220</v>
      </c>
      <c r="V57" s="29">
        <v>1.256566973</v>
      </c>
      <c r="W57" s="29"/>
      <c r="X57" s="29">
        <v>1.7549999999999999</v>
      </c>
      <c r="Y57" s="29">
        <f t="shared" si="8"/>
        <v>0.39666252393218038</v>
      </c>
      <c r="Z57" s="29">
        <f t="shared" si="9"/>
        <v>0.39666252393218038</v>
      </c>
      <c r="AA57" s="31"/>
      <c r="AB57" s="30">
        <v>1.6267980049999999</v>
      </c>
      <c r="AC57" s="29">
        <f t="shared" si="10"/>
        <v>0.29463692740235659</v>
      </c>
      <c r="AD57" s="30">
        <f t="shared" si="11"/>
        <v>0.29463692740235659</v>
      </c>
    </row>
    <row r="58" spans="1:30" x14ac:dyDescent="0.3">
      <c r="A58" s="28">
        <v>44221</v>
      </c>
      <c r="B58" s="29">
        <v>98.077904070000002</v>
      </c>
      <c r="C58" s="29"/>
      <c r="D58" s="29">
        <v>99.647099999999995</v>
      </c>
      <c r="E58" s="29">
        <f t="shared" si="0"/>
        <v>1.5999484745106585E-2</v>
      </c>
      <c r="F58" s="29">
        <f t="shared" si="1"/>
        <v>1.5999484745106585E-2</v>
      </c>
      <c r="G58" s="31"/>
      <c r="H58" s="30">
        <v>100.4629453</v>
      </c>
      <c r="I58" s="29">
        <f t="shared" si="2"/>
        <v>2.4317824209393289E-2</v>
      </c>
      <c r="J58" s="30">
        <f t="shared" si="3"/>
        <v>2.4317824209393289E-2</v>
      </c>
      <c r="K58" s="28">
        <v>44221</v>
      </c>
      <c r="L58" s="29">
        <v>3.3843864510000001</v>
      </c>
      <c r="M58" s="29"/>
      <c r="N58" s="29">
        <v>3.8956</v>
      </c>
      <c r="O58" s="29">
        <f t="shared" si="4"/>
        <v>0.15105058373252536</v>
      </c>
      <c r="P58" s="29">
        <f t="shared" si="5"/>
        <v>0.15105058373252536</v>
      </c>
      <c r="Q58" s="31"/>
      <c r="R58" s="30">
        <v>3.9652250640000002</v>
      </c>
      <c r="S58" s="29">
        <f t="shared" si="6"/>
        <v>0.17162301687751322</v>
      </c>
      <c r="T58" s="30">
        <f t="shared" si="7"/>
        <v>0.17162301687751322</v>
      </c>
      <c r="U58" s="28">
        <v>44221</v>
      </c>
      <c r="V58" s="29">
        <v>1.2579163840000001</v>
      </c>
      <c r="W58" s="29"/>
      <c r="X58" s="29">
        <v>1.7556</v>
      </c>
      <c r="Y58" s="29">
        <f t="shared" si="8"/>
        <v>0.39564125432362601</v>
      </c>
      <c r="Z58" s="29">
        <f t="shared" si="9"/>
        <v>0.39564125432362601</v>
      </c>
      <c r="AA58" s="31"/>
      <c r="AB58" s="30">
        <v>1.6602671419999999</v>
      </c>
      <c r="AC58" s="29">
        <f t="shared" si="10"/>
        <v>0.31985493083457595</v>
      </c>
      <c r="AD58" s="30">
        <f t="shared" si="11"/>
        <v>0.31985493083457595</v>
      </c>
    </row>
    <row r="59" spans="1:30" x14ac:dyDescent="0.3">
      <c r="A59" s="28">
        <v>44222</v>
      </c>
      <c r="B59" s="29">
        <v>95.781283700000003</v>
      </c>
      <c r="C59" s="29"/>
      <c r="D59" s="29">
        <v>99.653800000000004</v>
      </c>
      <c r="E59" s="29">
        <f t="shared" si="0"/>
        <v>4.0430824795888602E-2</v>
      </c>
      <c r="F59" s="29">
        <f t="shared" si="1"/>
        <v>4.0430824795888602E-2</v>
      </c>
      <c r="G59" s="31"/>
      <c r="H59" s="30">
        <v>99.432622319999993</v>
      </c>
      <c r="I59" s="29">
        <f t="shared" si="2"/>
        <v>3.8121629601838278E-2</v>
      </c>
      <c r="J59" s="30">
        <f t="shared" si="3"/>
        <v>3.8121629601838278E-2</v>
      </c>
      <c r="K59" s="28">
        <v>44222</v>
      </c>
      <c r="L59" s="29">
        <v>4.325105744</v>
      </c>
      <c r="M59" s="29"/>
      <c r="N59" s="29">
        <v>3.8944000000000001</v>
      </c>
      <c r="O59" s="29">
        <f t="shared" si="4"/>
        <v>-9.9582708375973508E-2</v>
      </c>
      <c r="P59" s="29">
        <f t="shared" si="5"/>
        <v>9.9582708375973508E-2</v>
      </c>
      <c r="Q59" s="31"/>
      <c r="R59" s="30">
        <v>3.7357810549999999</v>
      </c>
      <c r="S59" s="29">
        <f t="shared" si="6"/>
        <v>-0.13625671229369141</v>
      </c>
      <c r="T59" s="30">
        <f t="shared" si="7"/>
        <v>0.13625671229369141</v>
      </c>
      <c r="U59" s="28">
        <v>44222</v>
      </c>
      <c r="V59" s="29">
        <v>1.1641175370000001</v>
      </c>
      <c r="W59" s="29"/>
      <c r="X59" s="29">
        <v>1.7563</v>
      </c>
      <c r="Y59" s="29">
        <f t="shared" si="8"/>
        <v>0.50869645390455087</v>
      </c>
      <c r="Z59" s="29">
        <f t="shared" si="9"/>
        <v>0.50869645390455087</v>
      </c>
      <c r="AA59" s="31"/>
      <c r="AB59" s="30">
        <v>1.811575564</v>
      </c>
      <c r="AC59" s="29">
        <f t="shared" si="10"/>
        <v>0.5561792571809695</v>
      </c>
      <c r="AD59" s="30">
        <f t="shared" si="11"/>
        <v>0.5561792571809695</v>
      </c>
    </row>
    <row r="60" spans="1:30" x14ac:dyDescent="0.3">
      <c r="A60" s="28">
        <v>44223</v>
      </c>
      <c r="B60" s="29">
        <v>94.527041010000005</v>
      </c>
      <c r="C60" s="29"/>
      <c r="D60" s="29">
        <v>99.660600000000002</v>
      </c>
      <c r="E60" s="29">
        <f t="shared" si="0"/>
        <v>5.4307835463260914E-2</v>
      </c>
      <c r="F60" s="29">
        <f t="shared" si="1"/>
        <v>5.4307835463260914E-2</v>
      </c>
      <c r="G60" s="31"/>
      <c r="H60" s="30">
        <v>97.419035840000006</v>
      </c>
      <c r="I60" s="29">
        <f t="shared" si="2"/>
        <v>3.0594365369948032E-2</v>
      </c>
      <c r="J60" s="30">
        <f t="shared" si="3"/>
        <v>3.0594365369948032E-2</v>
      </c>
      <c r="K60" s="28">
        <v>44223</v>
      </c>
      <c r="L60" s="29">
        <v>3.829605484</v>
      </c>
      <c r="M60" s="29"/>
      <c r="N60" s="29">
        <v>3.8931</v>
      </c>
      <c r="O60" s="29">
        <f t="shared" si="4"/>
        <v>1.6579910454295767E-2</v>
      </c>
      <c r="P60" s="29">
        <f t="shared" si="5"/>
        <v>1.6579910454295767E-2</v>
      </c>
      <c r="Q60" s="31"/>
      <c r="R60" s="30">
        <v>4.2008822659999998</v>
      </c>
      <c r="S60" s="29">
        <f t="shared" si="6"/>
        <v>9.6949093986622201E-2</v>
      </c>
      <c r="T60" s="30">
        <f t="shared" si="7"/>
        <v>9.6949093986622201E-2</v>
      </c>
      <c r="U60" s="28">
        <v>44223</v>
      </c>
      <c r="V60" s="29">
        <v>1.3668705940000001</v>
      </c>
      <c r="W60" s="29"/>
      <c r="X60" s="29">
        <v>1.7569999999999999</v>
      </c>
      <c r="Y60" s="29">
        <f t="shared" si="8"/>
        <v>0.28541795230104994</v>
      </c>
      <c r="Z60" s="29">
        <f t="shared" si="9"/>
        <v>0.28541795230104994</v>
      </c>
      <c r="AA60" s="31"/>
      <c r="AB60" s="30">
        <v>1.7428611039999999</v>
      </c>
      <c r="AC60" s="29">
        <f t="shared" si="10"/>
        <v>0.27507396212226937</v>
      </c>
      <c r="AD60" s="30">
        <f t="shared" si="11"/>
        <v>0.27507396212226937</v>
      </c>
    </row>
    <row r="61" spans="1:30" x14ac:dyDescent="0.3">
      <c r="A61" s="28">
        <v>44224</v>
      </c>
      <c r="B61" s="29">
        <v>99.337747370000002</v>
      </c>
      <c r="C61" s="29"/>
      <c r="D61" s="29">
        <v>99.667299999999997</v>
      </c>
      <c r="E61" s="29">
        <f t="shared" si="0"/>
        <v>3.3174965078734994E-3</v>
      </c>
      <c r="F61" s="29">
        <f t="shared" si="1"/>
        <v>3.3174965078734994E-3</v>
      </c>
      <c r="G61" s="31"/>
      <c r="H61" s="30">
        <v>101.4095094</v>
      </c>
      <c r="I61" s="29">
        <f t="shared" si="2"/>
        <v>2.085573797323367E-2</v>
      </c>
      <c r="J61" s="30">
        <f t="shared" si="3"/>
        <v>2.085573797323367E-2</v>
      </c>
      <c r="K61" s="28">
        <v>44224</v>
      </c>
      <c r="L61" s="29">
        <v>4.3977526339999997</v>
      </c>
      <c r="M61" s="29"/>
      <c r="N61" s="29">
        <v>3.8919000000000001</v>
      </c>
      <c r="O61" s="29">
        <f t="shared" si="4"/>
        <v>-0.11502525860348324</v>
      </c>
      <c r="P61" s="29">
        <f t="shared" si="5"/>
        <v>0.11502525860348324</v>
      </c>
      <c r="Q61" s="31"/>
      <c r="R61" s="30">
        <v>3.8478477560000002</v>
      </c>
      <c r="S61" s="29">
        <f t="shared" si="6"/>
        <v>-0.12504224856772597</v>
      </c>
      <c r="T61" s="30">
        <f t="shared" si="7"/>
        <v>0.12504224856772597</v>
      </c>
      <c r="U61" s="28">
        <v>44224</v>
      </c>
      <c r="V61" s="29">
        <v>1.2992425059999999</v>
      </c>
      <c r="W61" s="29"/>
      <c r="X61" s="29">
        <v>1.7577</v>
      </c>
      <c r="Y61" s="29">
        <f t="shared" si="8"/>
        <v>0.35286522099054551</v>
      </c>
      <c r="Z61" s="29">
        <f t="shared" si="9"/>
        <v>0.35286522099054551</v>
      </c>
      <c r="AA61" s="31"/>
      <c r="AB61" s="30">
        <v>1.658999753</v>
      </c>
      <c r="AC61" s="29">
        <f t="shared" si="10"/>
        <v>0.27689768872140036</v>
      </c>
      <c r="AD61" s="30">
        <f t="shared" si="11"/>
        <v>0.27689768872140036</v>
      </c>
    </row>
    <row r="62" spans="1:30" x14ac:dyDescent="0.3">
      <c r="A62" s="28">
        <v>44225</v>
      </c>
      <c r="B62" s="29">
        <v>133.1059492</v>
      </c>
      <c r="C62" s="29"/>
      <c r="D62" s="29">
        <v>99.674099999999996</v>
      </c>
      <c r="E62" s="29">
        <f t="shared" si="0"/>
        <v>-0.25116720477885296</v>
      </c>
      <c r="F62" s="29">
        <f t="shared" si="1"/>
        <v>0.25116720477885296</v>
      </c>
      <c r="G62" s="31"/>
      <c r="H62" s="30">
        <v>98.045198040000002</v>
      </c>
      <c r="I62" s="29">
        <f t="shared" si="2"/>
        <v>-0.26340483930826436</v>
      </c>
      <c r="J62" s="30">
        <f t="shared" si="3"/>
        <v>0.26340483930826436</v>
      </c>
      <c r="K62" s="28">
        <v>44225</v>
      </c>
      <c r="L62" s="29">
        <v>4.3145175580000004</v>
      </c>
      <c r="M62" s="29"/>
      <c r="N62" s="29">
        <v>3.8906000000000001</v>
      </c>
      <c r="O62" s="29">
        <f t="shared" si="4"/>
        <v>-9.8253756602281112E-2</v>
      </c>
      <c r="P62" s="29">
        <f t="shared" si="5"/>
        <v>9.8253756602281112E-2</v>
      </c>
      <c r="Q62" s="31"/>
      <c r="R62" s="30">
        <v>3.7776730060000001</v>
      </c>
      <c r="S62" s="29">
        <f t="shared" si="6"/>
        <v>-0.12442748112232858</v>
      </c>
      <c r="T62" s="30">
        <f t="shared" si="7"/>
        <v>0.12442748112232858</v>
      </c>
      <c r="U62" s="28">
        <v>44225</v>
      </c>
      <c r="V62" s="29">
        <v>1.171929617</v>
      </c>
      <c r="W62" s="29"/>
      <c r="X62" s="29">
        <v>1.7583</v>
      </c>
      <c r="Y62" s="29">
        <f t="shared" si="8"/>
        <v>0.50034607411069465</v>
      </c>
      <c r="Z62" s="29">
        <f t="shared" si="9"/>
        <v>0.50034607411069465</v>
      </c>
      <c r="AA62" s="31"/>
      <c r="AB62" s="30">
        <v>1.70781081</v>
      </c>
      <c r="AC62" s="29">
        <f t="shared" si="10"/>
        <v>0.4572639732169172</v>
      </c>
      <c r="AD62" s="30">
        <f t="shared" si="11"/>
        <v>0.4572639732169172</v>
      </c>
    </row>
    <row r="63" spans="1:30" x14ac:dyDescent="0.3">
      <c r="A63" s="28">
        <v>44226</v>
      </c>
      <c r="B63" s="29">
        <v>99.092866549999997</v>
      </c>
      <c r="C63" s="29"/>
      <c r="D63" s="29">
        <v>99.680800000000005</v>
      </c>
      <c r="E63" s="29">
        <f t="shared" si="0"/>
        <v>5.9331561440232492E-3</v>
      </c>
      <c r="F63" s="29">
        <f t="shared" si="1"/>
        <v>5.9331561440232492E-3</v>
      </c>
      <c r="G63" s="31"/>
      <c r="H63" s="30">
        <v>98.342967479999999</v>
      </c>
      <c r="I63" s="29">
        <f t="shared" si="2"/>
        <v>-7.5676392873508802E-3</v>
      </c>
      <c r="J63" s="30">
        <f t="shared" si="3"/>
        <v>7.5676392873508802E-3</v>
      </c>
      <c r="K63" s="28">
        <v>44226</v>
      </c>
      <c r="L63" s="29">
        <v>4.2298146509999999</v>
      </c>
      <c r="M63" s="29"/>
      <c r="N63" s="29">
        <v>3.8894000000000002</v>
      </c>
      <c r="O63" s="29">
        <f t="shared" si="4"/>
        <v>-8.047980327448151E-2</v>
      </c>
      <c r="P63" s="29">
        <f t="shared" si="5"/>
        <v>8.047980327448151E-2</v>
      </c>
      <c r="Q63" s="31"/>
      <c r="R63" s="30">
        <v>3.9830804249999998</v>
      </c>
      <c r="S63" s="29">
        <f t="shared" si="6"/>
        <v>-5.8332160238195756E-2</v>
      </c>
      <c r="T63" s="30">
        <f t="shared" si="7"/>
        <v>5.8332160238195756E-2</v>
      </c>
      <c r="U63" s="28">
        <v>44226</v>
      </c>
      <c r="V63" s="29">
        <v>1.256910505</v>
      </c>
      <c r="W63" s="29"/>
      <c r="X63" s="29">
        <v>1.7589999999999999</v>
      </c>
      <c r="Y63" s="29">
        <f t="shared" si="8"/>
        <v>0.39946320203601121</v>
      </c>
      <c r="Z63" s="29">
        <f t="shared" si="9"/>
        <v>0.39946320203601121</v>
      </c>
      <c r="AA63" s="31"/>
      <c r="AB63" s="30">
        <v>1.6549949989999999</v>
      </c>
      <c r="AC63" s="29">
        <f t="shared" si="10"/>
        <v>0.31671665756345946</v>
      </c>
      <c r="AD63" s="30">
        <f t="shared" si="11"/>
        <v>0.31671665756345946</v>
      </c>
    </row>
    <row r="64" spans="1:30" x14ac:dyDescent="0.3">
      <c r="A64" s="28">
        <v>44227</v>
      </c>
      <c r="B64" s="29">
        <v>94.361341440000004</v>
      </c>
      <c r="C64" s="29"/>
      <c r="D64" s="29">
        <v>99.687600000000003</v>
      </c>
      <c r="E64" s="29">
        <f t="shared" si="0"/>
        <v>5.6445345930003762E-2</v>
      </c>
      <c r="F64" s="29">
        <f t="shared" si="1"/>
        <v>5.6445345930003762E-2</v>
      </c>
      <c r="G64" s="31"/>
      <c r="H64" s="30">
        <v>109.285748</v>
      </c>
      <c r="I64" s="29">
        <f t="shared" si="2"/>
        <v>0.15816229752827043</v>
      </c>
      <c r="J64" s="30">
        <f t="shared" si="3"/>
        <v>0.15816229752827043</v>
      </c>
      <c r="K64" s="28">
        <v>44227</v>
      </c>
      <c r="L64" s="29">
        <v>3.640369647</v>
      </c>
      <c r="M64" s="29"/>
      <c r="N64" s="29">
        <v>3.8881000000000001</v>
      </c>
      <c r="O64" s="29">
        <f t="shared" si="4"/>
        <v>6.8050878625513414E-2</v>
      </c>
      <c r="P64" s="29">
        <f t="shared" si="5"/>
        <v>6.8050878625513414E-2</v>
      </c>
      <c r="Q64" s="31"/>
      <c r="R64" s="30">
        <v>3.5409892959999998</v>
      </c>
      <c r="S64" s="29">
        <f t="shared" si="6"/>
        <v>-2.7299521926818275E-2</v>
      </c>
      <c r="T64" s="30">
        <f t="shared" si="7"/>
        <v>2.7299521926818275E-2</v>
      </c>
      <c r="U64" s="28">
        <v>44227</v>
      </c>
      <c r="V64" s="29">
        <v>1.276729612</v>
      </c>
      <c r="W64" s="29"/>
      <c r="X64" s="29">
        <v>1.7597</v>
      </c>
      <c r="Y64" s="29">
        <f t="shared" si="8"/>
        <v>0.37828713571029793</v>
      </c>
      <c r="Z64" s="29">
        <f t="shared" si="9"/>
        <v>0.37828713571029793</v>
      </c>
      <c r="AA64" s="31"/>
      <c r="AB64" s="30">
        <v>1.6499246649999999</v>
      </c>
      <c r="AC64" s="29">
        <f t="shared" si="10"/>
        <v>0.29230547289914344</v>
      </c>
      <c r="AD64" s="30">
        <f t="shared" si="11"/>
        <v>0.29230547289914344</v>
      </c>
    </row>
    <row r="65" spans="1:30" x14ac:dyDescent="0.3">
      <c r="A65" s="28">
        <v>44228</v>
      </c>
      <c r="B65" s="29">
        <v>94.605665090000002</v>
      </c>
      <c r="C65" s="29"/>
      <c r="D65" s="29">
        <v>99.694400000000002</v>
      </c>
      <c r="E65" s="29">
        <f t="shared" si="0"/>
        <v>5.3788902653546147E-2</v>
      </c>
      <c r="F65" s="29">
        <f t="shared" si="1"/>
        <v>5.3788902653546147E-2</v>
      </c>
      <c r="G65" s="31"/>
      <c r="H65" s="30">
        <v>100.92769180000001</v>
      </c>
      <c r="I65" s="29">
        <f t="shared" si="2"/>
        <v>6.6825033194214636E-2</v>
      </c>
      <c r="J65" s="30">
        <f t="shared" si="3"/>
        <v>6.6825033194214636E-2</v>
      </c>
      <c r="K65" s="28">
        <v>44228</v>
      </c>
      <c r="L65" s="29">
        <v>4.2066804739999997</v>
      </c>
      <c r="M65" s="29"/>
      <c r="N65" s="29">
        <v>3.8868999999999998</v>
      </c>
      <c r="O65" s="29">
        <f t="shared" si="4"/>
        <v>-7.6017295817081804E-2</v>
      </c>
      <c r="P65" s="29">
        <f t="shared" si="5"/>
        <v>7.6017295817081804E-2</v>
      </c>
      <c r="Q65" s="31"/>
      <c r="R65" s="30">
        <v>4.0804304809999996</v>
      </c>
      <c r="S65" s="29">
        <f t="shared" si="6"/>
        <v>-3.0011785725183194E-2</v>
      </c>
      <c r="T65" s="30">
        <f t="shared" si="7"/>
        <v>3.0011785725183194E-2</v>
      </c>
      <c r="U65" s="28">
        <v>44228</v>
      </c>
      <c r="V65" s="29">
        <v>1.0927663519999999</v>
      </c>
      <c r="W65" s="29"/>
      <c r="X65" s="29">
        <v>1.7603</v>
      </c>
      <c r="Y65" s="29">
        <f t="shared" si="8"/>
        <v>0.61086585140388738</v>
      </c>
      <c r="Z65" s="29">
        <f t="shared" si="9"/>
        <v>0.61086585140388738</v>
      </c>
      <c r="AA65" s="31"/>
      <c r="AB65" s="30">
        <v>1.733576392</v>
      </c>
      <c r="AC65" s="29">
        <f t="shared" si="10"/>
        <v>0.58641084512455788</v>
      </c>
      <c r="AD65" s="30">
        <f t="shared" si="11"/>
        <v>0.58641084512455788</v>
      </c>
    </row>
    <row r="66" spans="1:30" x14ac:dyDescent="0.3">
      <c r="A66" s="28">
        <v>44229</v>
      </c>
      <c r="B66" s="29">
        <v>98.811090660000005</v>
      </c>
      <c r="C66" s="29"/>
      <c r="D66" s="29">
        <v>99.701099999999997</v>
      </c>
      <c r="E66" s="29">
        <f t="shared" si="0"/>
        <v>9.0071806115614404E-3</v>
      </c>
      <c r="F66" s="29">
        <f t="shared" si="1"/>
        <v>9.0071806115614404E-3</v>
      </c>
      <c r="G66" s="31"/>
      <c r="H66" s="30">
        <v>102.0356874</v>
      </c>
      <c r="I66" s="29">
        <f t="shared" si="2"/>
        <v>3.2633955545491755E-2</v>
      </c>
      <c r="J66" s="30">
        <f t="shared" si="3"/>
        <v>3.2633955545491755E-2</v>
      </c>
      <c r="K66" s="28">
        <v>44229</v>
      </c>
      <c r="L66" s="29">
        <v>4.170487542</v>
      </c>
      <c r="M66" s="29"/>
      <c r="N66" s="29">
        <v>3.8856000000000002</v>
      </c>
      <c r="O66" s="29">
        <f t="shared" si="4"/>
        <v>-6.8310368783257205E-2</v>
      </c>
      <c r="P66" s="29">
        <f t="shared" si="5"/>
        <v>6.8310368783257205E-2</v>
      </c>
      <c r="Q66" s="31"/>
      <c r="R66" s="30">
        <v>3.6148743379999999</v>
      </c>
      <c r="S66" s="29">
        <f t="shared" si="6"/>
        <v>-0.13322500029182444</v>
      </c>
      <c r="T66" s="30">
        <f t="shared" si="7"/>
        <v>0.13322500029182444</v>
      </c>
      <c r="U66" s="28">
        <v>44229</v>
      </c>
      <c r="V66" s="29">
        <v>1.3549980930000001</v>
      </c>
      <c r="W66" s="29"/>
      <c r="X66" s="29">
        <v>1.7609999999999999</v>
      </c>
      <c r="Y66" s="29">
        <f t="shared" si="8"/>
        <v>0.29963282538730468</v>
      </c>
      <c r="Z66" s="29">
        <f t="shared" si="9"/>
        <v>0.29963282538730468</v>
      </c>
      <c r="AA66" s="31"/>
      <c r="AB66" s="30">
        <v>1.741899777</v>
      </c>
      <c r="AC66" s="29">
        <f t="shared" si="10"/>
        <v>0.2855367000136434</v>
      </c>
      <c r="AD66" s="30">
        <f t="shared" si="11"/>
        <v>0.2855367000136434</v>
      </c>
    </row>
    <row r="67" spans="1:30" x14ac:dyDescent="0.3">
      <c r="A67" s="28">
        <v>44230</v>
      </c>
      <c r="B67" s="29">
        <v>95.168305050000001</v>
      </c>
      <c r="C67" s="29"/>
      <c r="D67" s="29">
        <v>99.707899999999995</v>
      </c>
      <c r="E67" s="29">
        <f t="shared" si="0"/>
        <v>4.7700701905061343E-2</v>
      </c>
      <c r="F67" s="29">
        <f t="shared" si="1"/>
        <v>4.7700701905061343E-2</v>
      </c>
      <c r="G67" s="31"/>
      <c r="H67" s="30">
        <v>108.061691</v>
      </c>
      <c r="I67" s="29">
        <f t="shared" si="2"/>
        <v>0.13547983168583283</v>
      </c>
      <c r="J67" s="30">
        <f t="shared" si="3"/>
        <v>0.13547983168583283</v>
      </c>
      <c r="K67" s="28">
        <v>44230</v>
      </c>
      <c r="L67" s="29">
        <v>3.7805919540000001</v>
      </c>
      <c r="M67" s="29"/>
      <c r="N67" s="29">
        <v>3.8843999999999999</v>
      </c>
      <c r="O67" s="29">
        <f t="shared" si="4"/>
        <v>2.745814604249134E-2</v>
      </c>
      <c r="P67" s="29">
        <f t="shared" si="5"/>
        <v>2.745814604249134E-2</v>
      </c>
      <c r="Q67" s="31"/>
      <c r="R67" s="30">
        <v>3.7095907860000001</v>
      </c>
      <c r="S67" s="29">
        <f t="shared" si="6"/>
        <v>-1.8780436731575395E-2</v>
      </c>
      <c r="T67" s="30">
        <f t="shared" si="7"/>
        <v>1.8780436731575395E-2</v>
      </c>
      <c r="U67" s="28">
        <v>44230</v>
      </c>
      <c r="V67" s="29">
        <v>1.2383734129999999</v>
      </c>
      <c r="W67" s="29"/>
      <c r="X67" s="29">
        <v>1.7617</v>
      </c>
      <c r="Y67" s="29">
        <f t="shared" si="8"/>
        <v>0.42259191089400444</v>
      </c>
      <c r="Z67" s="29">
        <f t="shared" si="9"/>
        <v>0.42259191089400444</v>
      </c>
      <c r="AA67" s="31"/>
      <c r="AB67" s="30">
        <v>1.6793683349999999</v>
      </c>
      <c r="AC67" s="29">
        <f t="shared" si="10"/>
        <v>0.3561081959371814</v>
      </c>
      <c r="AD67" s="30">
        <f t="shared" si="11"/>
        <v>0.3561081959371814</v>
      </c>
    </row>
    <row r="68" spans="1:30" x14ac:dyDescent="0.3">
      <c r="A68" s="28">
        <v>44231</v>
      </c>
      <c r="B68" s="29">
        <v>95.38332905</v>
      </c>
      <c r="C68" s="29"/>
      <c r="D68" s="29">
        <v>99.714600000000004</v>
      </c>
      <c r="E68" s="29">
        <f t="shared" ref="E68:E92" si="12">(D68-B68)/B68</f>
        <v>4.5409098142606755E-2</v>
      </c>
      <c r="F68" s="29">
        <f t="shared" ref="F68:F92" si="13">ABS((B68-D68)/B68)</f>
        <v>4.5409098142606755E-2</v>
      </c>
      <c r="G68" s="31"/>
      <c r="H68" s="30">
        <v>124.8963603</v>
      </c>
      <c r="I68" s="29">
        <f t="shared" ref="I68:I92" si="14">(H68-B68)/B68</f>
        <v>0.30941498419004904</v>
      </c>
      <c r="J68" s="30">
        <f t="shared" ref="J68:J92" si="15">ABS((B68-H68)/B68)</f>
        <v>0.30941498419004904</v>
      </c>
      <c r="K68" s="28">
        <v>44231</v>
      </c>
      <c r="L68" s="29">
        <v>4.6633559330000001</v>
      </c>
      <c r="M68" s="29"/>
      <c r="N68" s="29">
        <v>3.8831000000000002</v>
      </c>
      <c r="O68" s="29">
        <f t="shared" ref="O68:O92" si="16">(N68-L68)/L68</f>
        <v>-0.16731640136635478</v>
      </c>
      <c r="P68" s="29">
        <f t="shared" ref="P68:P92" si="17">ABS((L68-N68)/L68)</f>
        <v>0.16731640136635478</v>
      </c>
      <c r="Q68" s="31"/>
      <c r="R68" s="30">
        <v>4.3827593739999999</v>
      </c>
      <c r="S68" s="29">
        <f t="shared" ref="S68:S92" si="18">(R68-L68)/L68</f>
        <v>-6.0170521622502138E-2</v>
      </c>
      <c r="T68" s="30">
        <f t="shared" ref="T68:T92" si="19">ABS((L68-R68)/L68)</f>
        <v>6.0170521622502138E-2</v>
      </c>
      <c r="U68" s="28">
        <v>44231</v>
      </c>
      <c r="V68" s="29">
        <v>1.293087597</v>
      </c>
      <c r="W68" s="29"/>
      <c r="X68" s="29">
        <v>1.7624</v>
      </c>
      <c r="Y68" s="29">
        <f t="shared" ref="Y68:Y92" si="20">(X68-V68)/V68</f>
        <v>0.36293937401365395</v>
      </c>
      <c r="Z68" s="29">
        <f t="shared" ref="Z68:Z92" si="21">ABS((V68-X68)/V68)</f>
        <v>0.36293937401365395</v>
      </c>
      <c r="AA68" s="31"/>
      <c r="AB68" s="30">
        <v>1.6126785320000001</v>
      </c>
      <c r="AC68" s="29">
        <f t="shared" ref="AC68:AC92" si="22">(AB68-V68)/V68</f>
        <v>0.24715335275155387</v>
      </c>
      <c r="AD68" s="30">
        <f t="shared" ref="AD68:AD92" si="23">ABS((V68-AB68)/V68)</f>
        <v>0.24715335275155387</v>
      </c>
    </row>
    <row r="69" spans="1:30" x14ac:dyDescent="0.3">
      <c r="A69" s="28">
        <v>44232</v>
      </c>
      <c r="B69" s="29">
        <v>98.768044720000006</v>
      </c>
      <c r="C69" s="29"/>
      <c r="D69" s="29">
        <v>99.721400000000003</v>
      </c>
      <c r="E69" s="29">
        <f t="shared" si="12"/>
        <v>9.652466875320731E-3</v>
      </c>
      <c r="F69" s="29">
        <f t="shared" si="13"/>
        <v>9.652466875320731E-3</v>
      </c>
      <c r="G69" s="31"/>
      <c r="H69" s="30">
        <v>100.9680709</v>
      </c>
      <c r="I69" s="29">
        <f t="shared" si="14"/>
        <v>2.2274675845177495E-2</v>
      </c>
      <c r="J69" s="30">
        <f t="shared" si="15"/>
        <v>2.2274675845177495E-2</v>
      </c>
      <c r="K69" s="28">
        <v>44232</v>
      </c>
      <c r="L69" s="29">
        <v>4.5747583970000001</v>
      </c>
      <c r="M69" s="29"/>
      <c r="N69" s="29">
        <v>3.8818999999999999</v>
      </c>
      <c r="O69" s="29">
        <f t="shared" si="16"/>
        <v>-0.15145245647384517</v>
      </c>
      <c r="P69" s="29">
        <f t="shared" si="17"/>
        <v>0.15145245647384517</v>
      </c>
      <c r="Q69" s="31"/>
      <c r="R69" s="30">
        <v>4.0508783929999996</v>
      </c>
      <c r="S69" s="29">
        <f t="shared" si="18"/>
        <v>-0.11451533797796763</v>
      </c>
      <c r="T69" s="30">
        <f t="shared" si="19"/>
        <v>0.11451533797796763</v>
      </c>
      <c r="U69" s="28">
        <v>44232</v>
      </c>
      <c r="V69" s="29">
        <v>0.56369522100000002</v>
      </c>
      <c r="W69" s="29"/>
      <c r="X69" s="29">
        <v>1.7629999999999999</v>
      </c>
      <c r="Y69" s="29">
        <f t="shared" si="20"/>
        <v>2.1275766306345885</v>
      </c>
      <c r="Z69" s="29">
        <f t="shared" si="21"/>
        <v>2.1275766306345885</v>
      </c>
      <c r="AA69" s="31"/>
      <c r="AB69" s="30">
        <v>1.6795167600000001</v>
      </c>
      <c r="AC69" s="29">
        <f t="shared" si="22"/>
        <v>1.9794766700709709</v>
      </c>
      <c r="AD69" s="30">
        <f t="shared" si="23"/>
        <v>1.9794766700709709</v>
      </c>
    </row>
    <row r="70" spans="1:30" x14ac:dyDescent="0.3">
      <c r="A70" s="28">
        <v>44233</v>
      </c>
      <c r="B70" s="29">
        <v>95.213443659999996</v>
      </c>
      <c r="C70" s="29"/>
      <c r="D70" s="29">
        <v>99.728200000000001</v>
      </c>
      <c r="E70" s="29">
        <f t="shared" si="12"/>
        <v>4.7417215116405814E-2</v>
      </c>
      <c r="F70" s="29">
        <f t="shared" si="13"/>
        <v>4.7417215116405814E-2</v>
      </c>
      <c r="G70" s="31"/>
      <c r="H70" s="30">
        <v>105.27772659999999</v>
      </c>
      <c r="I70" s="29">
        <f t="shared" si="14"/>
        <v>0.10570233102731576</v>
      </c>
      <c r="J70" s="30">
        <f t="shared" si="15"/>
        <v>0.10570233102731576</v>
      </c>
      <c r="K70" s="28">
        <v>44233</v>
      </c>
      <c r="L70" s="29">
        <v>4.3571398349999999</v>
      </c>
      <c r="M70" s="29"/>
      <c r="N70" s="29">
        <v>3.8805999999999998</v>
      </c>
      <c r="O70" s="29">
        <f t="shared" si="16"/>
        <v>-0.10936987405638315</v>
      </c>
      <c r="P70" s="29">
        <f t="shared" si="17"/>
        <v>0.10936987405638315</v>
      </c>
      <c r="Q70" s="31"/>
      <c r="R70" s="30">
        <v>3.9018247079999999</v>
      </c>
      <c r="S70" s="29">
        <f t="shared" si="18"/>
        <v>-0.1044986262186373</v>
      </c>
      <c r="T70" s="30">
        <f t="shared" si="19"/>
        <v>0.1044986262186373</v>
      </c>
      <c r="U70" s="28">
        <v>44233</v>
      </c>
      <c r="V70" s="29">
        <v>1.2267185309999999</v>
      </c>
      <c r="W70" s="29"/>
      <c r="X70" s="29">
        <v>1.7637</v>
      </c>
      <c r="Y70" s="29">
        <f t="shared" si="20"/>
        <v>0.43773812445978294</v>
      </c>
      <c r="Z70" s="29">
        <f t="shared" si="21"/>
        <v>0.43773812445978294</v>
      </c>
      <c r="AA70" s="31"/>
      <c r="AB70" s="30">
        <v>1.610805416</v>
      </c>
      <c r="AC70" s="29">
        <f t="shared" si="22"/>
        <v>0.31310107028944861</v>
      </c>
      <c r="AD70" s="30">
        <f t="shared" si="23"/>
        <v>0.31310107028944861</v>
      </c>
    </row>
    <row r="71" spans="1:30" x14ac:dyDescent="0.3">
      <c r="A71" s="28">
        <v>44234</v>
      </c>
      <c r="B71" s="29">
        <v>95.469224629999999</v>
      </c>
      <c r="C71" s="29"/>
      <c r="D71" s="29">
        <v>99.734899999999996</v>
      </c>
      <c r="E71" s="29">
        <f t="shared" si="12"/>
        <v>4.4681156535334027E-2</v>
      </c>
      <c r="F71" s="29">
        <f t="shared" si="13"/>
        <v>4.4681156535334027E-2</v>
      </c>
      <c r="G71" s="31"/>
      <c r="H71" s="30">
        <v>100.1331653</v>
      </c>
      <c r="I71" s="29">
        <f t="shared" si="14"/>
        <v>4.8852818152399842E-2</v>
      </c>
      <c r="J71" s="30">
        <f t="shared" si="15"/>
        <v>4.8852818152399842E-2</v>
      </c>
      <c r="K71" s="28">
        <v>44234</v>
      </c>
      <c r="L71" s="29">
        <v>4.3529539970000002</v>
      </c>
      <c r="M71" s="29"/>
      <c r="N71" s="29">
        <v>3.8794</v>
      </c>
      <c r="O71" s="29">
        <f t="shared" si="16"/>
        <v>-0.10878911133137809</v>
      </c>
      <c r="P71" s="29">
        <f t="shared" si="17"/>
        <v>0.10878911133137809</v>
      </c>
      <c r="Q71" s="31"/>
      <c r="R71" s="30">
        <v>3.9216502709999999</v>
      </c>
      <c r="S71" s="29">
        <f t="shared" si="18"/>
        <v>-9.9082996580540317E-2</v>
      </c>
      <c r="T71" s="30">
        <f t="shared" si="19"/>
        <v>9.9082996580540317E-2</v>
      </c>
      <c r="U71" s="28">
        <v>44234</v>
      </c>
      <c r="V71" s="29">
        <v>1.3037304590000001</v>
      </c>
      <c r="W71" s="29"/>
      <c r="X71" s="29">
        <v>1.7644</v>
      </c>
      <c r="Y71" s="29">
        <f t="shared" si="20"/>
        <v>0.35334722589310913</v>
      </c>
      <c r="Z71" s="29">
        <f t="shared" si="21"/>
        <v>0.35334722589310913</v>
      </c>
      <c r="AA71" s="31"/>
      <c r="AB71" s="30">
        <v>1.6710659800000001</v>
      </c>
      <c r="AC71" s="29">
        <f t="shared" si="22"/>
        <v>0.2817572593047778</v>
      </c>
      <c r="AD71" s="30">
        <f t="shared" si="23"/>
        <v>0.2817572593047778</v>
      </c>
    </row>
    <row r="72" spans="1:30" x14ac:dyDescent="0.3">
      <c r="A72" s="28">
        <v>44235</v>
      </c>
      <c r="B72" s="29">
        <v>99.526884659999993</v>
      </c>
      <c r="C72" s="29"/>
      <c r="D72" s="29">
        <v>99.741699999999994</v>
      </c>
      <c r="E72" s="29">
        <f t="shared" si="12"/>
        <v>2.1583649556986069E-3</v>
      </c>
      <c r="F72" s="29">
        <f t="shared" si="13"/>
        <v>2.1583649556986069E-3</v>
      </c>
      <c r="G72" s="31"/>
      <c r="H72" s="30">
        <v>99.873557919999996</v>
      </c>
      <c r="I72" s="29">
        <f t="shared" si="14"/>
        <v>3.4832122112964255E-3</v>
      </c>
      <c r="J72" s="30">
        <f t="shared" si="15"/>
        <v>3.4832122112964255E-3</v>
      </c>
      <c r="K72" s="28">
        <v>44235</v>
      </c>
      <c r="L72" s="29">
        <v>4.3793660279999997</v>
      </c>
      <c r="M72" s="29"/>
      <c r="N72" s="29">
        <v>3.8780999999999999</v>
      </c>
      <c r="O72" s="29">
        <f t="shared" si="16"/>
        <v>-0.11446086597811091</v>
      </c>
      <c r="P72" s="29">
        <f t="shared" si="17"/>
        <v>0.11446086597811091</v>
      </c>
      <c r="Q72" s="31"/>
      <c r="R72" s="30">
        <v>4.0365081710000004</v>
      </c>
      <c r="S72" s="29">
        <f t="shared" si="18"/>
        <v>-7.8289381341476533E-2</v>
      </c>
      <c r="T72" s="30">
        <f t="shared" si="19"/>
        <v>7.8289381341476533E-2</v>
      </c>
      <c r="U72" s="28">
        <v>44235</v>
      </c>
      <c r="V72" s="29">
        <v>1.264846382</v>
      </c>
      <c r="W72" s="29"/>
      <c r="X72" s="29">
        <v>1.7650999999999999</v>
      </c>
      <c r="Y72" s="29">
        <f t="shared" si="20"/>
        <v>0.39550543458802406</v>
      </c>
      <c r="Z72" s="29">
        <f t="shared" si="21"/>
        <v>0.39550543458802406</v>
      </c>
      <c r="AA72" s="31"/>
      <c r="AB72" s="30">
        <v>1.651291858</v>
      </c>
      <c r="AC72" s="29">
        <f t="shared" si="22"/>
        <v>0.30552759726358614</v>
      </c>
      <c r="AD72" s="30">
        <f t="shared" si="23"/>
        <v>0.30552759726358614</v>
      </c>
    </row>
    <row r="73" spans="1:30" x14ac:dyDescent="0.3">
      <c r="A73" s="28">
        <v>44236</v>
      </c>
      <c r="B73" s="29">
        <v>97.422330790000004</v>
      </c>
      <c r="C73" s="29"/>
      <c r="D73" s="29">
        <v>99.748500000000007</v>
      </c>
      <c r="E73" s="29">
        <f t="shared" si="12"/>
        <v>2.3877166468273155E-2</v>
      </c>
      <c r="F73" s="29">
        <f t="shared" si="13"/>
        <v>2.3877166468273155E-2</v>
      </c>
      <c r="G73" s="31"/>
      <c r="H73" s="30">
        <v>99.881459230000004</v>
      </c>
      <c r="I73" s="29">
        <f t="shared" si="14"/>
        <v>2.5241938065522242E-2</v>
      </c>
      <c r="J73" s="30">
        <f t="shared" si="15"/>
        <v>2.5241938065522242E-2</v>
      </c>
      <c r="K73" s="28">
        <v>44236</v>
      </c>
      <c r="L73" s="29">
        <v>4.2326988160000001</v>
      </c>
      <c r="M73" s="29"/>
      <c r="N73" s="29">
        <v>3.8769</v>
      </c>
      <c r="O73" s="29">
        <f t="shared" si="16"/>
        <v>-8.4059563759898773E-2</v>
      </c>
      <c r="P73" s="29">
        <f t="shared" si="17"/>
        <v>8.4059563759898773E-2</v>
      </c>
      <c r="Q73" s="31"/>
      <c r="R73" s="30">
        <v>4.0223643640000004</v>
      </c>
      <c r="S73" s="29">
        <f t="shared" si="18"/>
        <v>-4.9692751869071253E-2</v>
      </c>
      <c r="T73" s="30">
        <f t="shared" si="19"/>
        <v>4.9692751869071253E-2</v>
      </c>
      <c r="U73" s="28">
        <v>44236</v>
      </c>
      <c r="V73" s="29">
        <v>1.4333938310000001</v>
      </c>
      <c r="W73" s="29"/>
      <c r="X73" s="29">
        <v>1.7658</v>
      </c>
      <c r="Y73" s="29">
        <f t="shared" si="20"/>
        <v>0.23190149267497437</v>
      </c>
      <c r="Z73" s="29">
        <f t="shared" si="21"/>
        <v>0.23190149267497437</v>
      </c>
      <c r="AA73" s="31"/>
      <c r="AB73" s="30">
        <v>1.85982118</v>
      </c>
      <c r="AC73" s="29">
        <f t="shared" si="22"/>
        <v>0.29749489622297659</v>
      </c>
      <c r="AD73" s="30">
        <f t="shared" si="23"/>
        <v>0.29749489622297659</v>
      </c>
    </row>
    <row r="74" spans="1:30" x14ac:dyDescent="0.3">
      <c r="A74" s="28">
        <v>44237</v>
      </c>
      <c r="B74" s="29">
        <v>95.103226879999994</v>
      </c>
      <c r="C74" s="29"/>
      <c r="D74" s="29">
        <v>99.755200000000002</v>
      </c>
      <c r="E74" s="29">
        <f t="shared" si="12"/>
        <v>4.8914987142022075E-2</v>
      </c>
      <c r="F74" s="29">
        <f t="shared" si="13"/>
        <v>4.8914987142022075E-2</v>
      </c>
      <c r="G74" s="31"/>
      <c r="H74" s="30">
        <v>116.9154097</v>
      </c>
      <c r="I74" s="29">
        <f t="shared" si="14"/>
        <v>0.22935271005601451</v>
      </c>
      <c r="J74" s="30">
        <f t="shared" si="15"/>
        <v>0.22935271005601451</v>
      </c>
      <c r="K74" s="28">
        <v>44237</v>
      </c>
      <c r="L74" s="29">
        <v>3.7703705940000001</v>
      </c>
      <c r="M74" s="29"/>
      <c r="N74" s="29">
        <v>3.8755999999999999</v>
      </c>
      <c r="O74" s="29">
        <f t="shared" si="16"/>
        <v>2.7909565751297036E-2</v>
      </c>
      <c r="P74" s="29">
        <f t="shared" si="17"/>
        <v>2.7909565751297036E-2</v>
      </c>
      <c r="Q74" s="31"/>
      <c r="R74" s="30">
        <v>3.9276301930000002</v>
      </c>
      <c r="S74" s="29">
        <f t="shared" si="18"/>
        <v>4.1709321425924553E-2</v>
      </c>
      <c r="T74" s="30">
        <f t="shared" si="19"/>
        <v>4.1709321425924553E-2</v>
      </c>
      <c r="U74" s="28">
        <v>44237</v>
      </c>
      <c r="V74" s="29">
        <v>1.3069161030000001</v>
      </c>
      <c r="W74" s="29"/>
      <c r="X74" s="29">
        <v>1.7664</v>
      </c>
      <c r="Y74" s="29">
        <f t="shared" si="20"/>
        <v>0.3515787248663198</v>
      </c>
      <c r="Z74" s="29">
        <f t="shared" si="21"/>
        <v>0.3515787248663198</v>
      </c>
      <c r="AA74" s="31"/>
      <c r="AB74" s="30">
        <v>1.7696173980000001</v>
      </c>
      <c r="AC74" s="29">
        <f t="shared" si="22"/>
        <v>0.3540405493037222</v>
      </c>
      <c r="AD74" s="30">
        <f t="shared" si="23"/>
        <v>0.3540405493037222</v>
      </c>
    </row>
    <row r="75" spans="1:30" x14ac:dyDescent="0.3">
      <c r="A75" s="28">
        <v>44238</v>
      </c>
      <c r="B75" s="29">
        <v>107.6554146</v>
      </c>
      <c r="C75" s="29"/>
      <c r="D75" s="29">
        <v>99.762</v>
      </c>
      <c r="E75" s="29">
        <f t="shared" si="12"/>
        <v>-7.3321110966210523E-2</v>
      </c>
      <c r="F75" s="29">
        <f t="shared" si="13"/>
        <v>7.3321110966210523E-2</v>
      </c>
      <c r="G75" s="31"/>
      <c r="H75" s="30">
        <v>100.437211</v>
      </c>
      <c r="I75" s="29">
        <f t="shared" si="14"/>
        <v>-6.7049145895909212E-2</v>
      </c>
      <c r="J75" s="30">
        <f t="shared" si="15"/>
        <v>6.7049145895909212E-2</v>
      </c>
      <c r="K75" s="28">
        <v>44238</v>
      </c>
      <c r="L75" s="29">
        <v>4.2109987210000002</v>
      </c>
      <c r="M75" s="29"/>
      <c r="N75" s="29">
        <v>3.8744000000000001</v>
      </c>
      <c r="O75" s="29">
        <f t="shared" si="16"/>
        <v>-7.9933228030063821E-2</v>
      </c>
      <c r="P75" s="29">
        <f t="shared" si="17"/>
        <v>7.9933228030063821E-2</v>
      </c>
      <c r="Q75" s="31"/>
      <c r="R75" s="30">
        <v>3.584739635</v>
      </c>
      <c r="S75" s="29">
        <f t="shared" si="18"/>
        <v>-0.14871984711771186</v>
      </c>
      <c r="T75" s="30">
        <f t="shared" si="19"/>
        <v>0.14871984711771186</v>
      </c>
      <c r="U75" s="28">
        <v>44238</v>
      </c>
      <c r="V75" s="29">
        <v>1.34679718</v>
      </c>
      <c r="W75" s="29"/>
      <c r="X75" s="29">
        <v>1.7670999999999999</v>
      </c>
      <c r="Y75" s="29">
        <f t="shared" si="20"/>
        <v>0.3120758093657427</v>
      </c>
      <c r="Z75" s="29">
        <f t="shared" si="21"/>
        <v>0.3120758093657427</v>
      </c>
      <c r="AA75" s="31"/>
      <c r="AB75" s="30">
        <v>1.700384986</v>
      </c>
      <c r="AC75" s="29">
        <f t="shared" si="22"/>
        <v>0.2625397582136309</v>
      </c>
      <c r="AD75" s="30">
        <f t="shared" si="23"/>
        <v>0.2625397582136309</v>
      </c>
    </row>
    <row r="76" spans="1:30" x14ac:dyDescent="0.3">
      <c r="A76" s="28">
        <v>44239</v>
      </c>
      <c r="B76" s="29">
        <v>96.774508560000001</v>
      </c>
      <c r="C76" s="29"/>
      <c r="D76" s="29">
        <v>99.768799999999999</v>
      </c>
      <c r="E76" s="29">
        <f t="shared" si="12"/>
        <v>3.0940910830288982E-2</v>
      </c>
      <c r="F76" s="29">
        <f t="shared" si="13"/>
        <v>3.0940910830288982E-2</v>
      </c>
      <c r="G76" s="31"/>
      <c r="H76" s="30">
        <v>102.2619426</v>
      </c>
      <c r="I76" s="29">
        <f t="shared" si="14"/>
        <v>5.6703300503952427E-2</v>
      </c>
      <c r="J76" s="30">
        <f t="shared" si="15"/>
        <v>5.6703300503952427E-2</v>
      </c>
      <c r="K76" s="28">
        <v>44239</v>
      </c>
      <c r="L76" s="29">
        <v>4.4735105659999999</v>
      </c>
      <c r="M76" s="29"/>
      <c r="N76" s="29">
        <v>3.8731</v>
      </c>
      <c r="O76" s="29">
        <f t="shared" si="16"/>
        <v>-0.13421463013037174</v>
      </c>
      <c r="P76" s="29">
        <f t="shared" si="17"/>
        <v>0.13421463013037174</v>
      </c>
      <c r="Q76" s="31"/>
      <c r="R76" s="30">
        <v>4.2246501580000002</v>
      </c>
      <c r="S76" s="29">
        <f t="shared" si="18"/>
        <v>-5.5629779862690423E-2</v>
      </c>
      <c r="T76" s="30">
        <f t="shared" si="19"/>
        <v>5.5629779862690423E-2</v>
      </c>
      <c r="U76" s="28">
        <v>44239</v>
      </c>
      <c r="V76" s="29">
        <v>1.3249121479999999</v>
      </c>
      <c r="W76" s="29"/>
      <c r="X76" s="29">
        <v>1.7678</v>
      </c>
      <c r="Y76" s="29">
        <f t="shared" si="20"/>
        <v>0.33427714635159356</v>
      </c>
      <c r="Z76" s="29">
        <f t="shared" si="21"/>
        <v>0.33427714635159356</v>
      </c>
      <c r="AA76" s="31"/>
      <c r="AB76" s="30">
        <v>1.6823121780000001</v>
      </c>
      <c r="AC76" s="29">
        <f t="shared" si="22"/>
        <v>0.26975375728836642</v>
      </c>
      <c r="AD76" s="30">
        <f t="shared" si="23"/>
        <v>0.26975375728836642</v>
      </c>
    </row>
    <row r="77" spans="1:30" x14ac:dyDescent="0.3">
      <c r="A77" s="28">
        <v>44240</v>
      </c>
      <c r="B77" s="29">
        <v>94.586369070000003</v>
      </c>
      <c r="C77" s="29"/>
      <c r="D77" s="29">
        <v>99.775499999999994</v>
      </c>
      <c r="E77" s="29">
        <f t="shared" si="12"/>
        <v>5.4861297468345567E-2</v>
      </c>
      <c r="F77" s="29">
        <f t="shared" si="13"/>
        <v>5.4861297468345567E-2</v>
      </c>
      <c r="G77" s="31"/>
      <c r="H77" s="30">
        <v>101.3422276</v>
      </c>
      <c r="I77" s="29">
        <f t="shared" si="14"/>
        <v>7.1425286713355365E-2</v>
      </c>
      <c r="J77" s="30">
        <f t="shared" si="15"/>
        <v>7.1425286713355365E-2</v>
      </c>
      <c r="K77" s="28">
        <v>44240</v>
      </c>
      <c r="L77" s="29">
        <v>3.4628344759999998</v>
      </c>
      <c r="M77" s="29"/>
      <c r="N77" s="29">
        <v>3.8719000000000001</v>
      </c>
      <c r="O77" s="29">
        <f t="shared" si="16"/>
        <v>0.11813025624964937</v>
      </c>
      <c r="P77" s="29">
        <f t="shared" si="17"/>
        <v>0.11813025624964937</v>
      </c>
      <c r="Q77" s="31"/>
      <c r="R77" s="30">
        <v>3.8120710820000001</v>
      </c>
      <c r="S77" s="29">
        <f t="shared" si="18"/>
        <v>0.10085281535125859</v>
      </c>
      <c r="T77" s="30">
        <f t="shared" si="19"/>
        <v>0.10085281535125859</v>
      </c>
      <c r="U77" s="28">
        <v>44240</v>
      </c>
      <c r="V77" s="29">
        <v>1.2037137600000001</v>
      </c>
      <c r="W77" s="29"/>
      <c r="X77" s="29">
        <v>1.7685</v>
      </c>
      <c r="Y77" s="29">
        <f t="shared" si="20"/>
        <v>0.469203110214508</v>
      </c>
      <c r="Z77" s="29">
        <f t="shared" si="21"/>
        <v>0.469203110214508</v>
      </c>
      <c r="AA77" s="31"/>
      <c r="AB77" s="30">
        <v>1.5315775229999999</v>
      </c>
      <c r="AC77" s="29">
        <f t="shared" si="22"/>
        <v>0.27237685062269273</v>
      </c>
      <c r="AD77" s="30">
        <f t="shared" si="23"/>
        <v>0.27237685062269273</v>
      </c>
    </row>
    <row r="78" spans="1:30" x14ac:dyDescent="0.3">
      <c r="A78" s="28">
        <v>44241</v>
      </c>
      <c r="B78" s="29">
        <v>95.640652779999996</v>
      </c>
      <c r="C78" s="29"/>
      <c r="D78" s="29">
        <v>99.782300000000006</v>
      </c>
      <c r="E78" s="29">
        <f t="shared" si="12"/>
        <v>4.3304255038147284E-2</v>
      </c>
      <c r="F78" s="29">
        <f t="shared" si="13"/>
        <v>4.3304255038147284E-2</v>
      </c>
      <c r="G78" s="31"/>
      <c r="H78" s="30">
        <v>99.136184240000006</v>
      </c>
      <c r="I78" s="29">
        <f t="shared" si="14"/>
        <v>3.6548594749146061E-2</v>
      </c>
      <c r="J78" s="30">
        <f t="shared" si="15"/>
        <v>3.6548594749146061E-2</v>
      </c>
      <c r="K78" s="28">
        <v>44241</v>
      </c>
      <c r="L78" s="29">
        <v>4.4499095219999996</v>
      </c>
      <c r="M78" s="29"/>
      <c r="N78" s="29">
        <v>3.8706</v>
      </c>
      <c r="O78" s="29">
        <f t="shared" si="16"/>
        <v>-0.13018456198624695</v>
      </c>
      <c r="P78" s="29">
        <f t="shared" si="17"/>
        <v>0.13018456198624695</v>
      </c>
      <c r="Q78" s="31"/>
      <c r="R78" s="30">
        <v>4.109070784</v>
      </c>
      <c r="S78" s="29">
        <f t="shared" si="18"/>
        <v>-7.6594532161815845E-2</v>
      </c>
      <c r="T78" s="30">
        <f t="shared" si="19"/>
        <v>7.6594532161815845E-2</v>
      </c>
      <c r="U78" s="28">
        <v>44241</v>
      </c>
      <c r="V78" s="29">
        <v>1.3937105940000001</v>
      </c>
      <c r="W78" s="29"/>
      <c r="X78" s="29">
        <v>1.7690999999999999</v>
      </c>
      <c r="Y78" s="29">
        <f t="shared" si="20"/>
        <v>0.26934530570124932</v>
      </c>
      <c r="Z78" s="29">
        <f t="shared" si="21"/>
        <v>0.26934530570124932</v>
      </c>
      <c r="AA78" s="31"/>
      <c r="AB78" s="30">
        <v>1.6515907379999999</v>
      </c>
      <c r="AC78" s="29">
        <f t="shared" si="22"/>
        <v>0.18503134374538577</v>
      </c>
      <c r="AD78" s="30">
        <f t="shared" si="23"/>
        <v>0.18503134374538577</v>
      </c>
    </row>
    <row r="79" spans="1:30" x14ac:dyDescent="0.3">
      <c r="A79" s="28">
        <v>44242</v>
      </c>
      <c r="B79" s="29">
        <v>94.868123260000004</v>
      </c>
      <c r="C79" s="29"/>
      <c r="D79" s="29">
        <v>99.789100000000005</v>
      </c>
      <c r="E79" s="29">
        <f t="shared" si="12"/>
        <v>5.1871762304323679E-2</v>
      </c>
      <c r="F79" s="29">
        <f t="shared" si="13"/>
        <v>5.1871762304323679E-2</v>
      </c>
      <c r="G79" s="31"/>
      <c r="H79" s="30">
        <v>102.6528793</v>
      </c>
      <c r="I79" s="29">
        <f t="shared" si="14"/>
        <v>8.205871237343576E-2</v>
      </c>
      <c r="J79" s="30">
        <f t="shared" si="15"/>
        <v>8.205871237343576E-2</v>
      </c>
      <c r="K79" s="28">
        <v>44242</v>
      </c>
      <c r="L79" s="29">
        <v>4.223394646</v>
      </c>
      <c r="M79" s="29"/>
      <c r="N79" s="29">
        <v>3.8694000000000002</v>
      </c>
      <c r="O79" s="29">
        <f t="shared" si="16"/>
        <v>-8.3817562807034882E-2</v>
      </c>
      <c r="P79" s="29">
        <f t="shared" si="17"/>
        <v>8.3817562807034882E-2</v>
      </c>
      <c r="Q79" s="31"/>
      <c r="R79" s="30">
        <v>4.2714117079999996</v>
      </c>
      <c r="S79" s="29">
        <f t="shared" si="18"/>
        <v>1.1369305031789245E-2</v>
      </c>
      <c r="T79" s="30">
        <f t="shared" si="19"/>
        <v>1.1369305031789245E-2</v>
      </c>
      <c r="U79" s="28">
        <v>44242</v>
      </c>
      <c r="V79" s="29">
        <v>1.2263205239999999</v>
      </c>
      <c r="W79" s="29"/>
      <c r="X79" s="29">
        <v>1.7698</v>
      </c>
      <c r="Y79" s="29">
        <f t="shared" si="20"/>
        <v>0.4431789775704677</v>
      </c>
      <c r="Z79" s="29">
        <f t="shared" si="21"/>
        <v>0.4431789775704677</v>
      </c>
      <c r="AA79" s="31"/>
      <c r="AB79" s="30">
        <v>1.649015009</v>
      </c>
      <c r="AC79" s="29">
        <f t="shared" si="22"/>
        <v>0.34468515916316844</v>
      </c>
      <c r="AD79" s="30">
        <f t="shared" si="23"/>
        <v>0.34468515916316844</v>
      </c>
    </row>
    <row r="80" spans="1:30" x14ac:dyDescent="0.3">
      <c r="A80" s="28">
        <v>44243</v>
      </c>
      <c r="B80" s="29">
        <v>95.268442449999995</v>
      </c>
      <c r="C80" s="29"/>
      <c r="D80" s="29">
        <v>99.7958</v>
      </c>
      <c r="E80" s="29">
        <f t="shared" si="12"/>
        <v>4.7522111557309343E-2</v>
      </c>
      <c r="F80" s="29">
        <f t="shared" si="13"/>
        <v>4.7522111557309343E-2</v>
      </c>
      <c r="G80" s="31"/>
      <c r="H80" s="30">
        <v>96.694903839999995</v>
      </c>
      <c r="I80" s="29">
        <f t="shared" si="14"/>
        <v>1.4973073489142575E-2</v>
      </c>
      <c r="J80" s="30">
        <f t="shared" si="15"/>
        <v>1.4973073489142575E-2</v>
      </c>
      <c r="K80" s="28">
        <v>44243</v>
      </c>
      <c r="L80" s="29">
        <v>3.9735043139999999</v>
      </c>
      <c r="M80" s="29"/>
      <c r="N80" s="29">
        <v>3.8681000000000001</v>
      </c>
      <c r="O80" s="29">
        <f t="shared" si="16"/>
        <v>-2.6526789873770811E-2</v>
      </c>
      <c r="P80" s="29">
        <f t="shared" si="17"/>
        <v>2.6526789873770811E-2</v>
      </c>
      <c r="Q80" s="31"/>
      <c r="R80" s="30">
        <v>4.104373109</v>
      </c>
      <c r="S80" s="29">
        <f t="shared" si="18"/>
        <v>3.2935359989142328E-2</v>
      </c>
      <c r="T80" s="30">
        <f t="shared" si="19"/>
        <v>3.2935359989142328E-2</v>
      </c>
      <c r="U80" s="28">
        <v>44243</v>
      </c>
      <c r="V80" s="29">
        <v>1.2983946609999999</v>
      </c>
      <c r="W80" s="29"/>
      <c r="X80" s="29">
        <v>1.7705</v>
      </c>
      <c r="Y80" s="29">
        <f t="shared" si="20"/>
        <v>0.36360696264446524</v>
      </c>
      <c r="Z80" s="29">
        <f t="shared" si="21"/>
        <v>0.36360696264446524</v>
      </c>
      <c r="AA80" s="31"/>
      <c r="AB80" s="30">
        <v>1.7642857860000001</v>
      </c>
      <c r="AC80" s="29">
        <f t="shared" si="22"/>
        <v>0.35882088781940874</v>
      </c>
      <c r="AD80" s="30">
        <f t="shared" si="23"/>
        <v>0.35882088781940874</v>
      </c>
    </row>
    <row r="81" spans="1:30" x14ac:dyDescent="0.3">
      <c r="A81" s="28">
        <v>44244</v>
      </c>
      <c r="B81" s="29">
        <v>101.61825880000001</v>
      </c>
      <c r="C81" s="29"/>
      <c r="D81" s="29">
        <v>99.802599999999998</v>
      </c>
      <c r="E81" s="29">
        <f t="shared" si="12"/>
        <v>-1.7867446475081782E-2</v>
      </c>
      <c r="F81" s="29">
        <f t="shared" si="13"/>
        <v>1.7867446475081782E-2</v>
      </c>
      <c r="G81" s="31"/>
      <c r="H81" s="30">
        <v>97.729251849999997</v>
      </c>
      <c r="I81" s="29">
        <f t="shared" si="14"/>
        <v>-3.8270749724753299E-2</v>
      </c>
      <c r="J81" s="30">
        <f t="shared" si="15"/>
        <v>3.8270749724753299E-2</v>
      </c>
      <c r="K81" s="28">
        <v>44244</v>
      </c>
      <c r="L81" s="29">
        <v>4.1450413570000002</v>
      </c>
      <c r="M81" s="29"/>
      <c r="N81" s="29">
        <v>3.8668999999999998</v>
      </c>
      <c r="O81" s="29">
        <f t="shared" si="16"/>
        <v>-6.7102191038524883E-2</v>
      </c>
      <c r="P81" s="29">
        <f t="shared" si="17"/>
        <v>6.7102191038524883E-2</v>
      </c>
      <c r="Q81" s="31"/>
      <c r="R81" s="30">
        <v>4.2727077229999999</v>
      </c>
      <c r="S81" s="29">
        <f t="shared" si="18"/>
        <v>3.0799780992390155E-2</v>
      </c>
      <c r="T81" s="30">
        <f t="shared" si="19"/>
        <v>3.0799780992390155E-2</v>
      </c>
      <c r="U81" s="28">
        <v>44244</v>
      </c>
      <c r="V81" s="29">
        <v>1.2684030630000001</v>
      </c>
      <c r="W81" s="29"/>
      <c r="X81" s="29">
        <v>1.7712000000000001</v>
      </c>
      <c r="Y81" s="29">
        <f t="shared" si="20"/>
        <v>0.39640154747876072</v>
      </c>
      <c r="Z81" s="29">
        <f t="shared" si="21"/>
        <v>0.39640154747876072</v>
      </c>
      <c r="AA81" s="31"/>
      <c r="AB81" s="30">
        <v>1.7272507539999999</v>
      </c>
      <c r="AC81" s="29">
        <f t="shared" si="22"/>
        <v>0.36175227290506778</v>
      </c>
      <c r="AD81" s="30">
        <f t="shared" si="23"/>
        <v>0.36175227290506778</v>
      </c>
    </row>
    <row r="82" spans="1:30" x14ac:dyDescent="0.3">
      <c r="A82" s="28">
        <v>44245</v>
      </c>
      <c r="B82" s="29">
        <v>95.247550619999998</v>
      </c>
      <c r="C82" s="29"/>
      <c r="D82" s="29">
        <v>99.809399999999997</v>
      </c>
      <c r="E82" s="29">
        <f t="shared" si="12"/>
        <v>4.7894663435493166E-2</v>
      </c>
      <c r="F82" s="29">
        <f t="shared" si="13"/>
        <v>4.7894663435493166E-2</v>
      </c>
      <c r="G82" s="31"/>
      <c r="H82" s="30">
        <v>100.3007728</v>
      </c>
      <c r="I82" s="29">
        <f t="shared" si="14"/>
        <v>5.305356565189126E-2</v>
      </c>
      <c r="J82" s="30">
        <f t="shared" si="15"/>
        <v>5.305356565189126E-2</v>
      </c>
      <c r="K82" s="28">
        <v>44245</v>
      </c>
      <c r="L82" s="29">
        <v>3.8468802069999999</v>
      </c>
      <c r="M82" s="29"/>
      <c r="N82" s="29">
        <v>3.8656000000000001</v>
      </c>
      <c r="O82" s="29">
        <f t="shared" si="16"/>
        <v>4.8662271744091936E-3</v>
      </c>
      <c r="P82" s="29">
        <f t="shared" si="17"/>
        <v>4.8662271744091936E-3</v>
      </c>
      <c r="Q82" s="31"/>
      <c r="R82" s="30">
        <v>4.0622246200000003</v>
      </c>
      <c r="S82" s="29">
        <f t="shared" si="18"/>
        <v>5.5978975536630324E-2</v>
      </c>
      <c r="T82" s="30">
        <f t="shared" si="19"/>
        <v>5.5978975536630324E-2</v>
      </c>
      <c r="U82" s="28">
        <v>44245</v>
      </c>
      <c r="V82" s="29">
        <v>1.2376940350000001</v>
      </c>
      <c r="W82" s="29"/>
      <c r="X82" s="29">
        <v>1.7719</v>
      </c>
      <c r="Y82" s="29">
        <f t="shared" si="20"/>
        <v>0.4316139125611928</v>
      </c>
      <c r="Z82" s="29">
        <f t="shared" si="21"/>
        <v>0.4316139125611928</v>
      </c>
      <c r="AA82" s="31"/>
      <c r="AB82" s="30">
        <v>1.7398429</v>
      </c>
      <c r="AC82" s="29">
        <f t="shared" si="22"/>
        <v>0.40571324640826911</v>
      </c>
      <c r="AD82" s="30">
        <f t="shared" si="23"/>
        <v>0.40571324640826911</v>
      </c>
    </row>
    <row r="83" spans="1:30" x14ac:dyDescent="0.3">
      <c r="A83" s="28">
        <v>44246</v>
      </c>
      <c r="B83" s="29">
        <v>101.4712632</v>
      </c>
      <c r="C83" s="29"/>
      <c r="D83" s="29">
        <v>99.816100000000006</v>
      </c>
      <c r="E83" s="29">
        <f t="shared" si="12"/>
        <v>-1.6311644773137995E-2</v>
      </c>
      <c r="F83" s="29">
        <f t="shared" si="13"/>
        <v>1.6311644773137995E-2</v>
      </c>
      <c r="G83" s="31"/>
      <c r="H83" s="30">
        <v>99.906845579999995</v>
      </c>
      <c r="I83" s="29">
        <f t="shared" si="14"/>
        <v>-1.5417346455188314E-2</v>
      </c>
      <c r="J83" s="30">
        <f t="shared" si="15"/>
        <v>1.5417346455188314E-2</v>
      </c>
      <c r="K83" s="28">
        <v>44246</v>
      </c>
      <c r="L83" s="29">
        <v>3.869980666</v>
      </c>
      <c r="M83" s="29"/>
      <c r="N83" s="29">
        <v>3.8643999999999998</v>
      </c>
      <c r="O83" s="29">
        <f t="shared" si="16"/>
        <v>-1.4420397623764714E-3</v>
      </c>
      <c r="P83" s="29">
        <f t="shared" si="17"/>
        <v>1.4420397623764714E-3</v>
      </c>
      <c r="Q83" s="31"/>
      <c r="R83" s="30">
        <v>4.291312198</v>
      </c>
      <c r="S83" s="29">
        <f t="shared" si="18"/>
        <v>0.1088717408078131</v>
      </c>
      <c r="T83" s="30">
        <f t="shared" si="19"/>
        <v>0.1088717408078131</v>
      </c>
      <c r="U83" s="28">
        <v>44246</v>
      </c>
      <c r="V83" s="29">
        <v>1.371146765</v>
      </c>
      <c r="W83" s="29"/>
      <c r="X83" s="29">
        <v>1.7725</v>
      </c>
      <c r="Y83" s="29">
        <f t="shared" si="20"/>
        <v>0.29271354842893127</v>
      </c>
      <c r="Z83" s="29">
        <f t="shared" si="21"/>
        <v>0.29271354842893127</v>
      </c>
      <c r="AA83" s="31"/>
      <c r="AB83" s="30">
        <v>1.4887032680000001</v>
      </c>
      <c r="AC83" s="29">
        <f t="shared" si="22"/>
        <v>8.5735900780832958E-2</v>
      </c>
      <c r="AD83" s="30">
        <f t="shared" si="23"/>
        <v>8.5735900780832958E-2</v>
      </c>
    </row>
    <row r="84" spans="1:30" x14ac:dyDescent="0.3">
      <c r="A84" s="28">
        <v>44247</v>
      </c>
      <c r="B84" s="29">
        <v>93.493325870000007</v>
      </c>
      <c r="C84" s="29"/>
      <c r="D84" s="29">
        <v>99.822900000000004</v>
      </c>
      <c r="E84" s="29">
        <f t="shared" si="12"/>
        <v>6.770081255640753E-2</v>
      </c>
      <c r="F84" s="29">
        <f t="shared" si="13"/>
        <v>6.770081255640753E-2</v>
      </c>
      <c r="G84" s="31"/>
      <c r="H84" s="30">
        <v>97.901624220000002</v>
      </c>
      <c r="I84" s="29">
        <f t="shared" si="14"/>
        <v>4.715094162047051E-2</v>
      </c>
      <c r="J84" s="30">
        <f t="shared" si="15"/>
        <v>4.715094162047051E-2</v>
      </c>
      <c r="K84" s="28">
        <v>44247</v>
      </c>
      <c r="L84" s="29">
        <v>4.4776942929999999</v>
      </c>
      <c r="M84" s="29"/>
      <c r="N84" s="29">
        <v>3.8631000000000002</v>
      </c>
      <c r="O84" s="29">
        <f t="shared" si="16"/>
        <v>-0.13725686766084003</v>
      </c>
      <c r="P84" s="29">
        <f t="shared" si="17"/>
        <v>0.13725686766084003</v>
      </c>
      <c r="Q84" s="31"/>
      <c r="R84" s="30">
        <v>3.9045435259999999</v>
      </c>
      <c r="S84" s="29">
        <f t="shared" si="18"/>
        <v>-0.12800131708321608</v>
      </c>
      <c r="T84" s="30">
        <f t="shared" si="19"/>
        <v>0.12800131708321608</v>
      </c>
      <c r="U84" s="28">
        <v>44247</v>
      </c>
      <c r="V84" s="29">
        <v>1.261775112</v>
      </c>
      <c r="W84" s="29"/>
      <c r="X84" s="29">
        <v>1.7732000000000001</v>
      </c>
      <c r="Y84" s="29">
        <f t="shared" si="20"/>
        <v>0.40532174326164716</v>
      </c>
      <c r="Z84" s="29">
        <f t="shared" si="21"/>
        <v>0.40532174326164716</v>
      </c>
      <c r="AA84" s="31"/>
      <c r="AB84" s="30">
        <v>1.6101763520000001</v>
      </c>
      <c r="AC84" s="29">
        <f t="shared" si="22"/>
        <v>0.27611991763552873</v>
      </c>
      <c r="AD84" s="30">
        <f t="shared" si="23"/>
        <v>0.27611991763552873</v>
      </c>
    </row>
    <row r="85" spans="1:30" x14ac:dyDescent="0.3">
      <c r="A85" s="28">
        <v>44248</v>
      </c>
      <c r="B85" s="29">
        <v>93.7369652</v>
      </c>
      <c r="C85" s="29"/>
      <c r="D85" s="29">
        <v>99.829700000000003</v>
      </c>
      <c r="E85" s="29">
        <f t="shared" si="12"/>
        <v>6.4998208412234817E-2</v>
      </c>
      <c r="F85" s="29">
        <f t="shared" si="13"/>
        <v>6.4998208412234817E-2</v>
      </c>
      <c r="G85" s="31"/>
      <c r="H85" s="30">
        <v>100.0415474</v>
      </c>
      <c r="I85" s="29">
        <f t="shared" si="14"/>
        <v>6.7258228240570331E-2</v>
      </c>
      <c r="J85" s="30">
        <f t="shared" si="15"/>
        <v>6.7258228240570331E-2</v>
      </c>
      <c r="K85" s="28">
        <v>44248</v>
      </c>
      <c r="L85" s="29">
        <v>3.9404829339999998</v>
      </c>
      <c r="M85" s="29"/>
      <c r="N85" s="29">
        <v>3.8618999999999999</v>
      </c>
      <c r="O85" s="29">
        <f t="shared" si="16"/>
        <v>-1.9942462717439075E-2</v>
      </c>
      <c r="P85" s="29">
        <f t="shared" si="17"/>
        <v>1.9942462717439075E-2</v>
      </c>
      <c r="Q85" s="31"/>
      <c r="R85" s="30">
        <v>4.3014115510000002</v>
      </c>
      <c r="S85" s="29">
        <f t="shared" si="18"/>
        <v>9.1595020977192826E-2</v>
      </c>
      <c r="T85" s="30">
        <f t="shared" si="19"/>
        <v>9.1595020977192826E-2</v>
      </c>
      <c r="U85" s="28">
        <v>44248</v>
      </c>
      <c r="V85" s="29">
        <v>1.3892666339999999</v>
      </c>
      <c r="W85" s="29"/>
      <c r="X85" s="29">
        <v>1.7739</v>
      </c>
      <c r="Y85" s="29">
        <f t="shared" si="20"/>
        <v>0.27686072391485944</v>
      </c>
      <c r="Z85" s="29">
        <f t="shared" si="21"/>
        <v>0.27686072391485944</v>
      </c>
      <c r="AA85" s="31"/>
      <c r="AB85" s="30">
        <v>1.68796134</v>
      </c>
      <c r="AC85" s="29">
        <f t="shared" si="22"/>
        <v>0.21500171291092854</v>
      </c>
      <c r="AD85" s="30">
        <f t="shared" si="23"/>
        <v>0.21500171291092854</v>
      </c>
    </row>
    <row r="86" spans="1:30" x14ac:dyDescent="0.3">
      <c r="A86" s="28">
        <v>44249</v>
      </c>
      <c r="B86" s="29">
        <v>98.372016810000005</v>
      </c>
      <c r="C86" s="29"/>
      <c r="D86" s="29">
        <v>99.836399999999998</v>
      </c>
      <c r="E86" s="29">
        <f t="shared" si="12"/>
        <v>1.4886176348588702E-2</v>
      </c>
      <c r="F86" s="29">
        <f t="shared" si="13"/>
        <v>1.4886176348588702E-2</v>
      </c>
      <c r="G86" s="31"/>
      <c r="H86" s="30">
        <v>100.1993385</v>
      </c>
      <c r="I86" s="29">
        <f t="shared" si="14"/>
        <v>1.8575624951650219E-2</v>
      </c>
      <c r="J86" s="30">
        <f t="shared" si="15"/>
        <v>1.8575624951650219E-2</v>
      </c>
      <c r="K86" s="28">
        <v>44249</v>
      </c>
      <c r="L86" s="29">
        <v>4.3677750680000003</v>
      </c>
      <c r="M86" s="29"/>
      <c r="N86" s="29">
        <v>3.8605999999999998</v>
      </c>
      <c r="O86" s="29">
        <f t="shared" si="16"/>
        <v>-0.11611748776070453</v>
      </c>
      <c r="P86" s="29">
        <f t="shared" si="17"/>
        <v>0.11611748776070453</v>
      </c>
      <c r="Q86" s="31"/>
      <c r="R86" s="30">
        <v>4.1195224719999999</v>
      </c>
      <c r="S86" s="29">
        <f t="shared" si="18"/>
        <v>-5.6837312392479723E-2</v>
      </c>
      <c r="T86" s="30">
        <f t="shared" si="19"/>
        <v>5.6837312392479723E-2</v>
      </c>
      <c r="U86" s="28">
        <v>44249</v>
      </c>
      <c r="V86" s="29">
        <v>1.311418381</v>
      </c>
      <c r="W86" s="29"/>
      <c r="X86" s="29">
        <v>1.7746</v>
      </c>
      <c r="Y86" s="29">
        <f t="shared" si="20"/>
        <v>0.35319134283203246</v>
      </c>
      <c r="Z86" s="29">
        <f t="shared" si="21"/>
        <v>0.35319134283203246</v>
      </c>
      <c r="AA86" s="31"/>
      <c r="AB86" s="30">
        <v>1.6057010190000001</v>
      </c>
      <c r="AC86" s="29">
        <f t="shared" si="22"/>
        <v>0.22440026940571006</v>
      </c>
      <c r="AD86" s="30">
        <f t="shared" si="23"/>
        <v>0.22440026940571006</v>
      </c>
    </row>
    <row r="87" spans="1:30" x14ac:dyDescent="0.3">
      <c r="A87" s="28">
        <v>44250</v>
      </c>
      <c r="B87" s="29">
        <v>94.066637810000003</v>
      </c>
      <c r="C87" s="29"/>
      <c r="D87" s="29">
        <v>99.843199999999996</v>
      </c>
      <c r="E87" s="29">
        <f t="shared" si="12"/>
        <v>6.140925544365422E-2</v>
      </c>
      <c r="F87" s="29">
        <f t="shared" si="13"/>
        <v>6.140925544365422E-2</v>
      </c>
      <c r="G87" s="31"/>
      <c r="H87" s="30">
        <v>99.457269769999996</v>
      </c>
      <c r="I87" s="29">
        <f t="shared" si="14"/>
        <v>5.7306523178687778E-2</v>
      </c>
      <c r="J87" s="30">
        <f t="shared" si="15"/>
        <v>5.7306523178687778E-2</v>
      </c>
      <c r="K87" s="28">
        <v>44250</v>
      </c>
      <c r="L87" s="29">
        <v>4.0124296829999997</v>
      </c>
      <c r="M87" s="29"/>
      <c r="N87" s="29">
        <v>3.8593999999999999</v>
      </c>
      <c r="O87" s="29">
        <f t="shared" si="16"/>
        <v>-3.8138907118637162E-2</v>
      </c>
      <c r="P87" s="29">
        <f t="shared" si="17"/>
        <v>3.8138907118637162E-2</v>
      </c>
      <c r="Q87" s="31"/>
      <c r="R87" s="30">
        <v>4.1821724549999999</v>
      </c>
      <c r="S87" s="29">
        <f t="shared" si="18"/>
        <v>4.2304235939428975E-2</v>
      </c>
      <c r="T87" s="30">
        <f t="shared" si="19"/>
        <v>4.2304235939428975E-2</v>
      </c>
      <c r="U87" s="28">
        <v>44250</v>
      </c>
      <c r="V87" s="29">
        <v>1.3664061830000001</v>
      </c>
      <c r="W87" s="29"/>
      <c r="X87" s="29">
        <v>1.7753000000000001</v>
      </c>
      <c r="Y87" s="29">
        <f t="shared" si="20"/>
        <v>0.29924763374698521</v>
      </c>
      <c r="Z87" s="29">
        <f t="shared" si="21"/>
        <v>0.29924763374698521</v>
      </c>
      <c r="AA87" s="31"/>
      <c r="AB87" s="30">
        <v>1.7116018120000001</v>
      </c>
      <c r="AC87" s="29">
        <f t="shared" si="22"/>
        <v>0.2526303183450978</v>
      </c>
      <c r="AD87" s="30">
        <f t="shared" si="23"/>
        <v>0.2526303183450978</v>
      </c>
    </row>
    <row r="88" spans="1:30" x14ac:dyDescent="0.3">
      <c r="A88" s="28">
        <v>44251</v>
      </c>
      <c r="B88" s="29">
        <v>95.002998309999995</v>
      </c>
      <c r="C88" s="29"/>
      <c r="D88" s="29">
        <v>99.85</v>
      </c>
      <c r="E88" s="29">
        <f t="shared" si="12"/>
        <v>5.1019460187813934E-2</v>
      </c>
      <c r="F88" s="29">
        <f t="shared" si="13"/>
        <v>5.1019460187813934E-2</v>
      </c>
      <c r="G88" s="31"/>
      <c r="H88" s="30">
        <v>100.80040459999999</v>
      </c>
      <c r="I88" s="29">
        <f t="shared" si="14"/>
        <v>6.1023403399151077E-2</v>
      </c>
      <c r="J88" s="30">
        <f t="shared" si="15"/>
        <v>6.1023403399151077E-2</v>
      </c>
      <c r="K88" s="28">
        <v>44251</v>
      </c>
      <c r="L88" s="29">
        <v>4.0860136130000004</v>
      </c>
      <c r="M88" s="29"/>
      <c r="N88" s="29">
        <v>3.8582000000000001</v>
      </c>
      <c r="O88" s="29">
        <f t="shared" si="16"/>
        <v>-5.5754491927092933E-2</v>
      </c>
      <c r="P88" s="29">
        <f t="shared" si="17"/>
        <v>5.5754491927092933E-2</v>
      </c>
      <c r="Q88" s="31"/>
      <c r="R88" s="30">
        <v>3.7675677040000002</v>
      </c>
      <c r="S88" s="29">
        <f t="shared" si="18"/>
        <v>-7.7935596686912023E-2</v>
      </c>
      <c r="T88" s="30">
        <f t="shared" si="19"/>
        <v>7.7935596686912023E-2</v>
      </c>
      <c r="U88" s="28">
        <v>44251</v>
      </c>
      <c r="V88" s="29">
        <v>1.367293053</v>
      </c>
      <c r="W88" s="29"/>
      <c r="X88" s="29">
        <v>1.7759</v>
      </c>
      <c r="Y88" s="29">
        <f t="shared" si="20"/>
        <v>0.29884372344573013</v>
      </c>
      <c r="Z88" s="29">
        <f t="shared" si="21"/>
        <v>0.29884372344573013</v>
      </c>
      <c r="AA88" s="31"/>
      <c r="AB88" s="30">
        <v>1.5965490419999999</v>
      </c>
      <c r="AC88" s="29">
        <f t="shared" si="22"/>
        <v>0.1676714355397225</v>
      </c>
      <c r="AD88" s="30">
        <f t="shared" si="23"/>
        <v>0.1676714355397225</v>
      </c>
    </row>
    <row r="89" spans="1:30" x14ac:dyDescent="0.3">
      <c r="A89" s="28">
        <v>44252</v>
      </c>
      <c r="B89" s="29">
        <v>95.060938609999994</v>
      </c>
      <c r="C89" s="29"/>
      <c r="D89" s="29">
        <v>99.856700000000004</v>
      </c>
      <c r="E89" s="29">
        <f t="shared" si="12"/>
        <v>5.0449337657765526E-2</v>
      </c>
      <c r="F89" s="29">
        <f t="shared" si="13"/>
        <v>5.0449337657765526E-2</v>
      </c>
      <c r="G89" s="31"/>
      <c r="H89" s="30">
        <v>97.266788390000002</v>
      </c>
      <c r="I89" s="29">
        <f t="shared" si="14"/>
        <v>2.3204586576299202E-2</v>
      </c>
      <c r="J89" s="30">
        <f t="shared" si="15"/>
        <v>2.3204586576299202E-2</v>
      </c>
      <c r="K89" s="28">
        <v>44252</v>
      </c>
      <c r="L89" s="29">
        <v>4.4184244780000004</v>
      </c>
      <c r="M89" s="29"/>
      <c r="N89" s="29">
        <v>3.8569</v>
      </c>
      <c r="O89" s="29">
        <f t="shared" si="16"/>
        <v>-0.1270870376524291</v>
      </c>
      <c r="P89" s="29">
        <f t="shared" si="17"/>
        <v>0.1270870376524291</v>
      </c>
      <c r="Q89" s="31"/>
      <c r="R89" s="30">
        <v>4.0040666680000001</v>
      </c>
      <c r="S89" s="29">
        <f t="shared" si="18"/>
        <v>-9.377953885217459E-2</v>
      </c>
      <c r="T89" s="30">
        <f t="shared" si="19"/>
        <v>9.377953885217459E-2</v>
      </c>
      <c r="U89" s="28">
        <v>44252</v>
      </c>
      <c r="V89" s="29">
        <v>1.2363811680000001</v>
      </c>
      <c r="W89" s="29"/>
      <c r="X89" s="29">
        <v>1.7766</v>
      </c>
      <c r="Y89" s="29">
        <f t="shared" si="20"/>
        <v>0.43693550660745734</v>
      </c>
      <c r="Z89" s="29">
        <f t="shared" si="21"/>
        <v>0.43693550660745734</v>
      </c>
      <c r="AA89" s="31"/>
      <c r="AB89" s="30">
        <v>1.7247431929999999</v>
      </c>
      <c r="AC89" s="29">
        <f t="shared" si="22"/>
        <v>0.39499309568907942</v>
      </c>
      <c r="AD89" s="30">
        <f t="shared" si="23"/>
        <v>0.39499309568907942</v>
      </c>
    </row>
    <row r="90" spans="1:30" x14ac:dyDescent="0.3">
      <c r="A90" s="28">
        <v>44253</v>
      </c>
      <c r="B90" s="29">
        <v>130.95065439999999</v>
      </c>
      <c r="C90" s="29"/>
      <c r="D90" s="29">
        <v>99.863500000000002</v>
      </c>
      <c r="E90" s="29">
        <f t="shared" si="12"/>
        <v>-0.23739594538444697</v>
      </c>
      <c r="F90" s="29">
        <f t="shared" si="13"/>
        <v>0.23739594538444697</v>
      </c>
      <c r="G90" s="31"/>
      <c r="H90" s="30">
        <v>98.161945320000001</v>
      </c>
      <c r="I90" s="29">
        <f t="shared" si="14"/>
        <v>-0.25038980698671476</v>
      </c>
      <c r="J90" s="30">
        <f t="shared" si="15"/>
        <v>0.25038980698671476</v>
      </c>
      <c r="K90" s="28">
        <v>44253</v>
      </c>
      <c r="L90" s="29">
        <v>4.315645076</v>
      </c>
      <c r="M90" s="29"/>
      <c r="N90" s="29">
        <v>3.8557000000000001</v>
      </c>
      <c r="O90" s="29">
        <f t="shared" si="16"/>
        <v>-0.10657620538765544</v>
      </c>
      <c r="P90" s="29">
        <f t="shared" si="17"/>
        <v>0.10657620538765544</v>
      </c>
      <c r="Q90" s="31"/>
      <c r="R90" s="30">
        <v>3.8906327620000001</v>
      </c>
      <c r="S90" s="29">
        <f t="shared" si="18"/>
        <v>-9.8481758002659237E-2</v>
      </c>
      <c r="T90" s="30">
        <f t="shared" si="19"/>
        <v>9.8481758002659237E-2</v>
      </c>
      <c r="U90" s="28">
        <v>44253</v>
      </c>
      <c r="V90" s="29">
        <v>1.2109036449999999</v>
      </c>
      <c r="W90" s="29"/>
      <c r="X90" s="29">
        <v>1.7773000000000001</v>
      </c>
      <c r="Y90" s="29">
        <f t="shared" si="20"/>
        <v>0.46774684124433386</v>
      </c>
      <c r="Z90" s="29">
        <f t="shared" si="21"/>
        <v>0.46774684124433386</v>
      </c>
      <c r="AA90" s="31"/>
      <c r="AB90" s="30">
        <v>1.710308865</v>
      </c>
      <c r="AC90" s="29">
        <f t="shared" si="22"/>
        <v>0.41242358305065646</v>
      </c>
      <c r="AD90" s="30">
        <f t="shared" si="23"/>
        <v>0.41242358305065646</v>
      </c>
    </row>
    <row r="91" spans="1:30" x14ac:dyDescent="0.3">
      <c r="A91" s="28">
        <v>44254</v>
      </c>
      <c r="B91" s="29">
        <v>94.59131189</v>
      </c>
      <c r="C91" s="29"/>
      <c r="D91" s="29">
        <v>99.8703</v>
      </c>
      <c r="E91" s="29">
        <f t="shared" si="12"/>
        <v>5.5808382445725273E-2</v>
      </c>
      <c r="F91" s="29">
        <f t="shared" si="13"/>
        <v>5.5808382445725273E-2</v>
      </c>
      <c r="G91" s="31"/>
      <c r="H91" s="30">
        <v>96.040442179999999</v>
      </c>
      <c r="I91" s="29">
        <f t="shared" si="14"/>
        <v>1.5319908996348304E-2</v>
      </c>
      <c r="J91" s="30">
        <f t="shared" si="15"/>
        <v>1.5319908996348304E-2</v>
      </c>
      <c r="K91" s="28">
        <v>44254</v>
      </c>
      <c r="L91" s="29">
        <v>4.2161062300000003</v>
      </c>
      <c r="M91" s="29"/>
      <c r="N91" s="29">
        <v>3.8544</v>
      </c>
      <c r="O91" s="29">
        <f t="shared" si="16"/>
        <v>-8.5791536139733421E-2</v>
      </c>
      <c r="P91" s="29">
        <f t="shared" si="17"/>
        <v>8.5791536139733421E-2</v>
      </c>
      <c r="Q91" s="31"/>
      <c r="R91" s="30">
        <v>3.3065466689999998</v>
      </c>
      <c r="S91" s="29">
        <f t="shared" si="18"/>
        <v>-0.21573449798962974</v>
      </c>
      <c r="T91" s="30">
        <f t="shared" si="19"/>
        <v>0.21573449798962974</v>
      </c>
      <c r="U91" s="28">
        <v>44254</v>
      </c>
      <c r="V91" s="29">
        <v>1.429034586</v>
      </c>
      <c r="W91" s="29"/>
      <c r="X91" s="29">
        <v>1.778</v>
      </c>
      <c r="Y91" s="29">
        <f t="shared" si="20"/>
        <v>0.24419661876539078</v>
      </c>
      <c r="Z91" s="29">
        <f t="shared" si="21"/>
        <v>0.24419661876539078</v>
      </c>
      <c r="AA91" s="31"/>
      <c r="AB91" s="30">
        <v>1.63771657</v>
      </c>
      <c r="AC91" s="29">
        <f t="shared" si="22"/>
        <v>0.14603004437010877</v>
      </c>
      <c r="AD91" s="30">
        <f t="shared" si="23"/>
        <v>0.14603004437010877</v>
      </c>
    </row>
    <row r="92" spans="1:30" x14ac:dyDescent="0.3">
      <c r="A92" s="28">
        <v>44255</v>
      </c>
      <c r="B92" s="29">
        <v>99.980524349999996</v>
      </c>
      <c r="C92" s="29"/>
      <c r="D92" s="29">
        <v>99.877099999999999</v>
      </c>
      <c r="E92" s="29">
        <f t="shared" si="12"/>
        <v>-1.0344449648807767E-3</v>
      </c>
      <c r="F92" s="29">
        <f t="shared" si="13"/>
        <v>1.0344449648807767E-3</v>
      </c>
      <c r="G92" s="31"/>
      <c r="H92" s="30">
        <v>101.2079701</v>
      </c>
      <c r="I92" s="29">
        <f t="shared" si="14"/>
        <v>1.2276848496044131E-2</v>
      </c>
      <c r="J92" s="30">
        <f t="shared" si="15"/>
        <v>1.2276848496044131E-2</v>
      </c>
      <c r="K92" s="28">
        <v>44255</v>
      </c>
      <c r="L92" s="29">
        <v>4.3060227449999999</v>
      </c>
      <c r="M92" s="29"/>
      <c r="N92" s="29">
        <v>3.8532000000000002</v>
      </c>
      <c r="O92" s="29">
        <f t="shared" si="16"/>
        <v>-0.1051603235319185</v>
      </c>
      <c r="P92" s="29">
        <f t="shared" si="17"/>
        <v>0.1051603235319185</v>
      </c>
      <c r="Q92" s="31"/>
      <c r="R92" s="30">
        <v>3.921676728</v>
      </c>
      <c r="S92" s="29">
        <f t="shared" si="18"/>
        <v>-8.9257776783991397E-2</v>
      </c>
      <c r="T92" s="30">
        <f t="shared" si="19"/>
        <v>8.9257776783991397E-2</v>
      </c>
      <c r="U92" s="28">
        <v>44255</v>
      </c>
      <c r="V92" s="29">
        <v>1.1681833269999999</v>
      </c>
      <c r="W92" s="29"/>
      <c r="X92" s="29">
        <v>1.7786999999999999</v>
      </c>
      <c r="Y92" s="29">
        <f t="shared" si="20"/>
        <v>0.52262060148372591</v>
      </c>
      <c r="Z92" s="29">
        <f t="shared" si="21"/>
        <v>0.52262060148372591</v>
      </c>
      <c r="AA92" s="31"/>
      <c r="AB92" s="30">
        <v>1.867903506</v>
      </c>
      <c r="AC92" s="29">
        <f t="shared" si="22"/>
        <v>0.59898148075520352</v>
      </c>
      <c r="AD92" s="30">
        <f t="shared" si="23"/>
        <v>0.59898148075520352</v>
      </c>
    </row>
    <row r="93" spans="1:30" x14ac:dyDescent="0.3">
      <c r="A93" s="28"/>
      <c r="B93" s="32"/>
      <c r="C93" s="29"/>
      <c r="D93" s="29"/>
      <c r="E93" s="31"/>
      <c r="F93" s="30"/>
      <c r="G93" s="31"/>
      <c r="H93" s="30"/>
      <c r="I93" s="31"/>
      <c r="J93" s="30"/>
      <c r="K93" s="28"/>
      <c r="L93" s="32"/>
      <c r="M93" s="29"/>
      <c r="N93" s="29"/>
      <c r="O93" s="31"/>
      <c r="P93" s="30"/>
      <c r="Q93" s="31"/>
      <c r="R93" s="30"/>
      <c r="S93" s="31"/>
      <c r="T93" s="30"/>
      <c r="U93" s="28"/>
      <c r="V93" s="32"/>
      <c r="W93" s="29"/>
      <c r="X93" s="29"/>
      <c r="Y93" s="31"/>
      <c r="Z93" s="30"/>
      <c r="AA93" s="31"/>
      <c r="AB93" s="30"/>
      <c r="AC93" s="31"/>
      <c r="AD93" s="30"/>
    </row>
    <row r="94" spans="1:30" x14ac:dyDescent="0.3">
      <c r="A94" s="34" t="s">
        <v>23</v>
      </c>
      <c r="B94" s="35">
        <f>AVERAGE(B3:B92)</f>
        <v>98.685723012444456</v>
      </c>
      <c r="C94" s="35"/>
      <c r="D94" s="35">
        <f>AVERAGE(D3:D92)</f>
        <v>99.576295555555546</v>
      </c>
      <c r="E94" s="35"/>
      <c r="F94" s="35"/>
      <c r="G94" s="35"/>
      <c r="H94" s="35">
        <f>AVERAGE(H3:H92)</f>
        <v>101.09886029566665</v>
      </c>
      <c r="I94" s="35"/>
      <c r="J94" s="36"/>
      <c r="K94" s="35" t="s">
        <v>15</v>
      </c>
      <c r="L94" s="35">
        <f>AVERAGE(L3:L92)</f>
        <v>4.0277486268111113</v>
      </c>
      <c r="M94" s="35"/>
      <c r="N94" s="35">
        <f>AVERAGE(N3:N92)</f>
        <v>3.9089844444444433</v>
      </c>
      <c r="O94" s="35"/>
      <c r="P94" s="36"/>
      <c r="Q94" s="35"/>
      <c r="R94" s="35">
        <f>AVERAGE(R3:R92)</f>
        <v>4.0124689440222214</v>
      </c>
      <c r="S94" s="35"/>
      <c r="T94" s="36"/>
      <c r="U94" s="34"/>
      <c r="V94" s="35">
        <f>AVERAGE(V3:V92)</f>
        <v>1.4490325524999996</v>
      </c>
      <c r="W94" s="35"/>
      <c r="X94" s="35">
        <f>AVERAGE(X3:X92)</f>
        <v>1.7486688888888886</v>
      </c>
      <c r="Y94" s="35"/>
      <c r="Z94" s="35"/>
      <c r="AA94" s="35"/>
      <c r="AB94" s="35">
        <f>AVERAGE(AB3:AB92)</f>
        <v>1.6538522704888887</v>
      </c>
      <c r="AC94" s="34"/>
      <c r="AD94" s="30"/>
    </row>
    <row r="95" spans="1:30" x14ac:dyDescent="0.3">
      <c r="A95" s="34" t="s">
        <v>24</v>
      </c>
      <c r="B95" s="35">
        <f>MEDIAN(B3:B92)</f>
        <v>96.761480769999991</v>
      </c>
      <c r="C95" s="35"/>
      <c r="D95" s="35">
        <f>MEDIAN(D3:D92)</f>
        <v>99.576149999999998</v>
      </c>
      <c r="E95" s="35"/>
      <c r="F95" s="35"/>
      <c r="G95" s="35"/>
      <c r="H95" s="35">
        <f>MEDIAN(H3:H92)</f>
        <v>99.790533615000001</v>
      </c>
      <c r="I95" s="35"/>
      <c r="J95" s="36"/>
      <c r="K95" s="35" t="s">
        <v>14</v>
      </c>
      <c r="L95" s="35">
        <f>MEDIAN(L3:L92)</f>
        <v>4.014282208</v>
      </c>
      <c r="M95" s="35"/>
      <c r="N95" s="35">
        <f>MEDIAN(N3:N92)</f>
        <v>3.9088500000000002</v>
      </c>
      <c r="O95" s="35"/>
      <c r="P95" s="36"/>
      <c r="Q95" s="35"/>
      <c r="R95" s="35">
        <f>MEDIAN(R3:R92)</f>
        <v>4.0072021785</v>
      </c>
      <c r="S95" s="35"/>
      <c r="T95" s="36"/>
      <c r="U95" s="34"/>
      <c r="V95" s="35">
        <f>MEDIAN(V3:V92)</f>
        <v>1.3802066995</v>
      </c>
      <c r="W95" s="35"/>
      <c r="X95" s="35">
        <f>MEDIAN(X3:X92)</f>
        <v>1.7485499999999998</v>
      </c>
      <c r="Y95" s="35"/>
      <c r="Z95" s="35"/>
      <c r="AA95" s="35"/>
      <c r="AB95" s="35">
        <f>MEDIAN(AB3:AB92)</f>
        <v>1.6548952175</v>
      </c>
      <c r="AC95" s="34"/>
      <c r="AD95" s="29"/>
    </row>
    <row r="96" spans="1:30" x14ac:dyDescent="0.3">
      <c r="A96" s="34" t="s">
        <v>25</v>
      </c>
      <c r="B96" s="35">
        <f>_xlfn.STDEV.S(B3:B92)</f>
        <v>8.180085821173968</v>
      </c>
      <c r="C96" s="35"/>
      <c r="D96" s="35">
        <f>_xlfn.STDEV.S(D3:D92)</f>
        <v>0.17639392770964096</v>
      </c>
      <c r="E96" s="35"/>
      <c r="F96" s="35"/>
      <c r="G96" s="35"/>
      <c r="H96" s="35">
        <f>_xlfn.STDEV.S(H3:H92)</f>
        <v>6.9715221089844031</v>
      </c>
      <c r="I96" s="35"/>
      <c r="J96" s="36"/>
      <c r="K96" s="35" t="s">
        <v>13</v>
      </c>
      <c r="L96" s="35">
        <f>_xlfn.STDEV.S(L3:L92)</f>
        <v>0.32738141180305719</v>
      </c>
      <c r="M96" s="35"/>
      <c r="N96" s="35">
        <f>_xlfn.STDEV.S(N3:N92)</f>
        <v>3.290593304349794E-2</v>
      </c>
      <c r="O96" s="35"/>
      <c r="P96" s="36"/>
      <c r="Q96" s="35"/>
      <c r="R96" s="35">
        <f>_xlfn.STDEV.S(R3:R92)</f>
        <v>0.23154050665444173</v>
      </c>
      <c r="S96" s="35"/>
      <c r="T96" s="36"/>
      <c r="U96" s="35"/>
      <c r="V96" s="35">
        <f>_xlfn.STDEV.S(V3:V92)</f>
        <v>0.23528588570892731</v>
      </c>
      <c r="W96" s="35"/>
      <c r="X96" s="35">
        <f>_xlfn.STDEV.S(X3:X92)</f>
        <v>1.7510213035520528E-2</v>
      </c>
      <c r="Y96" s="36"/>
      <c r="Z96" s="35"/>
      <c r="AA96" s="35"/>
      <c r="AB96" s="35">
        <f>_xlfn.STDEV.S(AB3:AB92)</f>
        <v>9.8564623367665319E-2</v>
      </c>
      <c r="AC96" s="37"/>
      <c r="AD96" s="33"/>
    </row>
    <row r="97" spans="1:30" x14ac:dyDescent="0.3">
      <c r="A97" s="34" t="s">
        <v>26</v>
      </c>
      <c r="B97" s="34"/>
      <c r="C97" s="34"/>
      <c r="D97" s="35">
        <f>SUM(F3:F92)</f>
        <v>4.0825686928342009</v>
      </c>
      <c r="E97" s="34"/>
      <c r="F97" s="37"/>
      <c r="G97" s="37"/>
      <c r="H97" s="35">
        <f>SUM(J3:J92)</f>
        <v>5.9834358919855308</v>
      </c>
      <c r="I97" s="34"/>
      <c r="J97" s="34"/>
      <c r="K97" s="34"/>
      <c r="L97" s="34"/>
      <c r="M97" s="37"/>
      <c r="N97" s="35">
        <f>SUM(P3:P92)</f>
        <v>6.4113285445329264</v>
      </c>
      <c r="O97" s="35"/>
      <c r="P97" s="37"/>
      <c r="Q97" s="37"/>
      <c r="R97" s="35">
        <f>SUM(T3:T92)</f>
        <v>7.6792396055551233</v>
      </c>
      <c r="S97" s="35"/>
      <c r="T97" s="35"/>
      <c r="U97" s="35"/>
      <c r="V97" s="37"/>
      <c r="W97" s="35"/>
      <c r="X97" s="35">
        <f>SUM(Z3:Z92)</f>
        <v>22.925136662704759</v>
      </c>
      <c r="Y97" s="37"/>
      <c r="Z97" s="37"/>
      <c r="AA97" s="35"/>
      <c r="AB97" s="35">
        <f>SUM(AD3:AD92)</f>
        <v>19.676608668087514</v>
      </c>
      <c r="AC97" s="37"/>
      <c r="AD97" s="29"/>
    </row>
    <row r="98" spans="1:30" x14ac:dyDescent="0.3">
      <c r="A98" s="34" t="s">
        <v>1</v>
      </c>
      <c r="B98" s="34"/>
      <c r="C98" s="34"/>
      <c r="D98" s="38">
        <f>COUNT(D3:D92)</f>
        <v>90</v>
      </c>
      <c r="E98" s="34"/>
      <c r="F98" s="37"/>
      <c r="G98" s="37"/>
      <c r="H98" s="38">
        <f>COUNT(H3:H92)</f>
        <v>90</v>
      </c>
      <c r="I98" s="34"/>
      <c r="J98" s="34"/>
      <c r="K98" s="34"/>
      <c r="L98" s="34"/>
      <c r="M98" s="37"/>
      <c r="N98" s="38">
        <f>COUNT(N3:N92)</f>
        <v>90</v>
      </c>
      <c r="O98" s="35"/>
      <c r="P98" s="37"/>
      <c r="Q98" s="37"/>
      <c r="R98" s="38">
        <f>COUNT(R3:R92)</f>
        <v>90</v>
      </c>
      <c r="S98" s="35"/>
      <c r="T98" s="35"/>
      <c r="U98" s="35"/>
      <c r="V98" s="37"/>
      <c r="W98" s="38"/>
      <c r="X98" s="38">
        <f>COUNT(X3:X92)</f>
        <v>90</v>
      </c>
      <c r="Y98" s="37"/>
      <c r="Z98" s="37"/>
      <c r="AA98" s="38"/>
      <c r="AB98" s="38">
        <f>COUNT(AB3:AB92)</f>
        <v>90</v>
      </c>
      <c r="AC98" s="37"/>
      <c r="AD98" s="41"/>
    </row>
    <row r="99" spans="1:30" x14ac:dyDescent="0.3">
      <c r="A99" s="34" t="s">
        <v>4</v>
      </c>
      <c r="B99" s="34"/>
      <c r="C99" s="34"/>
      <c r="D99" s="35">
        <f>(D97/D98)*100</f>
        <v>4.5361874364824448</v>
      </c>
      <c r="E99" s="35"/>
      <c r="F99" s="37"/>
      <c r="G99" s="37"/>
      <c r="H99" s="35">
        <f>(H97/H98)*100</f>
        <v>6.6482621022061457</v>
      </c>
      <c r="I99" s="34"/>
      <c r="J99" s="34"/>
      <c r="K99" s="34"/>
      <c r="L99" s="34"/>
      <c r="M99" s="37"/>
      <c r="N99" s="35">
        <f>(N97/N98)*100</f>
        <v>7.1236983828143625</v>
      </c>
      <c r="O99" s="35"/>
      <c r="P99" s="37"/>
      <c r="Q99" s="37"/>
      <c r="R99" s="35">
        <f>(R97/R98)*100</f>
        <v>8.5324884506168033</v>
      </c>
      <c r="S99" s="35"/>
      <c r="T99" s="35"/>
      <c r="U99" s="35"/>
      <c r="V99" s="37"/>
      <c r="W99" s="35"/>
      <c r="X99" s="35">
        <f>(X97/X98)*100</f>
        <v>25.472374069671954</v>
      </c>
      <c r="Y99" s="37"/>
      <c r="Z99" s="37"/>
      <c r="AA99" s="35"/>
      <c r="AB99" s="35">
        <f>(AB97/AB98)*100</f>
        <v>21.862898520097236</v>
      </c>
      <c r="AC99" s="37"/>
      <c r="AD99" s="4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97"/>
  <sheetViews>
    <sheetView topLeftCell="A66" zoomScale="130" zoomScaleNormal="130" workbookViewId="0">
      <selection activeCell="J97" sqref="A1:J97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64</v>
      </c>
      <c r="C3" s="5"/>
      <c r="D3" s="5">
        <v>67.189499999999995</v>
      </c>
      <c r="E3" s="5">
        <f>(D3-B3)/B3</f>
        <v>4.9835937499999927E-2</v>
      </c>
      <c r="F3" s="5">
        <f>ABS((B3-D3)/B3)</f>
        <v>4.9835937499999927E-2</v>
      </c>
      <c r="G3" s="5"/>
      <c r="H3" s="5">
        <v>64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71.569999999999993</v>
      </c>
      <c r="C4" s="5"/>
      <c r="D4" s="5">
        <v>67.194900000000004</v>
      </c>
      <c r="E4" s="5">
        <f t="shared" ref="E4:E67" si="0">(D4-B4)/B4</f>
        <v>-6.1130361883470583E-2</v>
      </c>
      <c r="F4" s="5">
        <f t="shared" ref="F4:F67" si="1">ABS((B4-D4)/B4)</f>
        <v>6.1130361883470583E-2</v>
      </c>
      <c r="G4" s="5"/>
      <c r="H4" s="5">
        <v>65.144221419999994</v>
      </c>
      <c r="I4" s="5">
        <f t="shared" ref="I4:I67" si="2">(H4-B4)/B4</f>
        <v>-8.9783129523543379E-2</v>
      </c>
      <c r="J4" s="6">
        <f t="shared" ref="J4:J67" si="3">ABS((B4-H4)/B4)</f>
        <v>8.9783129523543379E-2</v>
      </c>
    </row>
    <row r="5" spans="1:10" x14ac:dyDescent="0.35">
      <c r="A5" s="4">
        <v>44168</v>
      </c>
      <c r="B5" s="5">
        <v>70.62</v>
      </c>
      <c r="C5" s="5"/>
      <c r="D5" s="5">
        <v>67.200400000000002</v>
      </c>
      <c r="E5" s="5">
        <f t="shared" si="0"/>
        <v>-4.8422543188898361E-2</v>
      </c>
      <c r="F5" s="5">
        <f t="shared" si="1"/>
        <v>4.8422543188898361E-2</v>
      </c>
      <c r="G5" s="5"/>
      <c r="H5" s="5">
        <v>65.924649349999996</v>
      </c>
      <c r="I5" s="5">
        <f t="shared" si="2"/>
        <v>-6.6487548145001532E-2</v>
      </c>
      <c r="J5" s="6">
        <f t="shared" si="3"/>
        <v>6.6487548145001532E-2</v>
      </c>
    </row>
    <row r="6" spans="1:10" x14ac:dyDescent="0.35">
      <c r="A6" s="4">
        <v>44169</v>
      </c>
      <c r="B6" s="5">
        <v>73.17</v>
      </c>
      <c r="C6" s="5"/>
      <c r="D6" s="5">
        <v>67.205799999999996</v>
      </c>
      <c r="E6" s="5">
        <f t="shared" si="0"/>
        <v>-8.1511548448817889E-2</v>
      </c>
      <c r="F6" s="5">
        <f t="shared" si="1"/>
        <v>8.1511548448817889E-2</v>
      </c>
      <c r="G6" s="5"/>
      <c r="H6" s="5">
        <v>70.315692470000002</v>
      </c>
      <c r="I6" s="5">
        <f t="shared" si="2"/>
        <v>-3.9009259669263358E-2</v>
      </c>
      <c r="J6" s="6">
        <f t="shared" si="3"/>
        <v>3.9009259669263358E-2</v>
      </c>
    </row>
    <row r="7" spans="1:10" x14ac:dyDescent="0.35">
      <c r="A7" s="4">
        <v>44170</v>
      </c>
      <c r="B7" s="5">
        <v>68.22</v>
      </c>
      <c r="C7" s="5"/>
      <c r="D7" s="5">
        <v>67.211200000000005</v>
      </c>
      <c r="E7" s="5">
        <f t="shared" si="0"/>
        <v>-1.4787452360011635E-2</v>
      </c>
      <c r="F7" s="5">
        <f t="shared" si="1"/>
        <v>1.4787452360011635E-2</v>
      </c>
      <c r="G7" s="5"/>
      <c r="H7" s="5">
        <v>69.567728630000005</v>
      </c>
      <c r="I7" s="5">
        <f t="shared" si="2"/>
        <v>1.975562342421586E-2</v>
      </c>
      <c r="J7" s="6">
        <f t="shared" si="3"/>
        <v>1.975562342421586E-2</v>
      </c>
    </row>
    <row r="8" spans="1:10" x14ac:dyDescent="0.35">
      <c r="A8" s="4">
        <v>44171</v>
      </c>
      <c r="B8" s="5">
        <v>66.010000000000005</v>
      </c>
      <c r="C8" s="5"/>
      <c r="D8" s="5">
        <v>67.216700000000003</v>
      </c>
      <c r="E8" s="5">
        <f t="shared" si="0"/>
        <v>1.828056355097709E-2</v>
      </c>
      <c r="F8" s="5">
        <f t="shared" si="1"/>
        <v>1.828056355097709E-2</v>
      </c>
      <c r="G8" s="5"/>
      <c r="H8" s="5">
        <v>59.324627110000002</v>
      </c>
      <c r="I8" s="5">
        <f t="shared" si="2"/>
        <v>-0.101278183457052</v>
      </c>
      <c r="J8" s="6">
        <f t="shared" si="3"/>
        <v>0.101278183457052</v>
      </c>
    </row>
    <row r="9" spans="1:10" x14ac:dyDescent="0.35">
      <c r="A9" s="4">
        <v>44172</v>
      </c>
      <c r="B9" s="5">
        <v>74.36</v>
      </c>
      <c r="C9" s="5"/>
      <c r="D9" s="5">
        <v>67.222099999999998</v>
      </c>
      <c r="E9" s="5">
        <f t="shared" si="0"/>
        <v>-9.5991124260355054E-2</v>
      </c>
      <c r="F9" s="5">
        <f t="shared" si="1"/>
        <v>9.5991124260355054E-2</v>
      </c>
      <c r="G9" s="5"/>
      <c r="H9" s="5">
        <v>64.190151549999996</v>
      </c>
      <c r="I9" s="5">
        <f t="shared" si="2"/>
        <v>-0.13676504101667569</v>
      </c>
      <c r="J9" s="6">
        <f t="shared" si="3"/>
        <v>0.13676504101667569</v>
      </c>
    </row>
    <row r="10" spans="1:10" x14ac:dyDescent="0.35">
      <c r="A10" s="4">
        <v>44173</v>
      </c>
      <c r="B10" s="5">
        <v>55.66</v>
      </c>
      <c r="C10" s="5"/>
      <c r="D10" s="5">
        <v>67.227500000000006</v>
      </c>
      <c r="E10" s="5">
        <f t="shared" si="0"/>
        <v>0.20782429033417193</v>
      </c>
      <c r="F10" s="5">
        <f t="shared" si="1"/>
        <v>0.20782429033417193</v>
      </c>
      <c r="G10" s="5"/>
      <c r="H10" s="5">
        <v>62.764261349999998</v>
      </c>
      <c r="I10" s="5">
        <f t="shared" si="2"/>
        <v>0.12763674721523541</v>
      </c>
      <c r="J10" s="6">
        <f t="shared" si="3"/>
        <v>0.12763674721523541</v>
      </c>
    </row>
    <row r="11" spans="1:10" x14ac:dyDescent="0.35">
      <c r="A11" s="4">
        <v>44174</v>
      </c>
      <c r="B11" s="5">
        <v>66.239999999999995</v>
      </c>
      <c r="C11" s="5"/>
      <c r="D11" s="5">
        <v>67.233000000000004</v>
      </c>
      <c r="E11" s="5">
        <f t="shared" si="0"/>
        <v>1.4990942028985647E-2</v>
      </c>
      <c r="F11" s="5">
        <f t="shared" si="1"/>
        <v>1.4990942028985647E-2</v>
      </c>
      <c r="G11" s="5"/>
      <c r="H11" s="5">
        <v>54.83217921</v>
      </c>
      <c r="I11" s="5">
        <f t="shared" si="2"/>
        <v>-0.17221951675724631</v>
      </c>
      <c r="J11" s="6">
        <f t="shared" si="3"/>
        <v>0.17221951675724631</v>
      </c>
    </row>
    <row r="12" spans="1:10" x14ac:dyDescent="0.35">
      <c r="A12" s="4">
        <v>44175</v>
      </c>
      <c r="B12" s="5">
        <v>53.51</v>
      </c>
      <c r="C12" s="5"/>
      <c r="D12" s="5">
        <v>67.238399999999999</v>
      </c>
      <c r="E12" s="5">
        <f t="shared" si="0"/>
        <v>0.25655765277518222</v>
      </c>
      <c r="F12" s="5">
        <f t="shared" si="1"/>
        <v>0.25655765277518222</v>
      </c>
      <c r="G12" s="5"/>
      <c r="H12" s="5">
        <v>69.030383380000004</v>
      </c>
      <c r="I12" s="5">
        <f t="shared" si="2"/>
        <v>0.2900464096430575</v>
      </c>
      <c r="J12" s="6">
        <f t="shared" si="3"/>
        <v>0.2900464096430575</v>
      </c>
    </row>
    <row r="13" spans="1:10" x14ac:dyDescent="0.35">
      <c r="A13" s="4">
        <v>44176</v>
      </c>
      <c r="B13" s="5">
        <v>64.959999999999994</v>
      </c>
      <c r="C13" s="5"/>
      <c r="D13" s="5">
        <v>67.243899999999996</v>
      </c>
      <c r="E13" s="5">
        <f t="shared" si="0"/>
        <v>3.5158559113300535E-2</v>
      </c>
      <c r="F13" s="5">
        <f t="shared" si="1"/>
        <v>3.5158559113300535E-2</v>
      </c>
      <c r="G13" s="5"/>
      <c r="H13" s="5">
        <v>67.863795879999998</v>
      </c>
      <c r="I13" s="5">
        <f t="shared" si="2"/>
        <v>4.4701291256157703E-2</v>
      </c>
      <c r="J13" s="6">
        <f t="shared" si="3"/>
        <v>4.4701291256157703E-2</v>
      </c>
    </row>
    <row r="14" spans="1:10" x14ac:dyDescent="0.35">
      <c r="A14" s="4">
        <v>44177</v>
      </c>
      <c r="B14" s="5">
        <v>83.25</v>
      </c>
      <c r="C14" s="5"/>
      <c r="D14" s="5">
        <v>67.249300000000005</v>
      </c>
      <c r="E14" s="5">
        <f t="shared" si="0"/>
        <v>-0.19220060060060054</v>
      </c>
      <c r="F14" s="5">
        <f t="shared" si="1"/>
        <v>0.19220060060060054</v>
      </c>
      <c r="G14" s="5"/>
      <c r="H14" s="5">
        <v>65.780380489999999</v>
      </c>
      <c r="I14" s="5">
        <f t="shared" si="2"/>
        <v>-0.20984527939939943</v>
      </c>
      <c r="J14" s="6">
        <f t="shared" si="3"/>
        <v>0.20984527939939943</v>
      </c>
    </row>
    <row r="15" spans="1:10" x14ac:dyDescent="0.35">
      <c r="A15" s="4">
        <v>44178</v>
      </c>
      <c r="B15" s="5">
        <v>71.37</v>
      </c>
      <c r="C15" s="5"/>
      <c r="D15" s="5">
        <v>67.2547</v>
      </c>
      <c r="E15" s="5">
        <f t="shared" si="0"/>
        <v>-5.7661482415580841E-2</v>
      </c>
      <c r="F15" s="5">
        <f t="shared" si="1"/>
        <v>5.7661482415580841E-2</v>
      </c>
      <c r="G15" s="5"/>
      <c r="H15" s="5">
        <v>45.470025399999997</v>
      </c>
      <c r="I15" s="5">
        <f t="shared" si="2"/>
        <v>-0.36289722012049891</v>
      </c>
      <c r="J15" s="6">
        <f t="shared" si="3"/>
        <v>0.36289722012049891</v>
      </c>
    </row>
    <row r="16" spans="1:10" x14ac:dyDescent="0.35">
      <c r="A16" s="4">
        <v>44179</v>
      </c>
      <c r="B16" s="5">
        <v>78.27</v>
      </c>
      <c r="C16" s="5"/>
      <c r="D16" s="5">
        <v>67.260199999999998</v>
      </c>
      <c r="E16" s="5">
        <f t="shared" si="0"/>
        <v>-0.1406643669349687</v>
      </c>
      <c r="F16" s="5">
        <f t="shared" si="1"/>
        <v>0.1406643669349687</v>
      </c>
      <c r="G16" s="5"/>
      <c r="H16" s="5">
        <v>55.294462189999997</v>
      </c>
      <c r="I16" s="5">
        <f t="shared" si="2"/>
        <v>-0.29354206988629106</v>
      </c>
      <c r="J16" s="6">
        <f t="shared" si="3"/>
        <v>0.29354206988629106</v>
      </c>
    </row>
    <row r="17" spans="1:10" x14ac:dyDescent="0.35">
      <c r="A17" s="4">
        <v>44180</v>
      </c>
      <c r="B17" s="5">
        <v>81.099999999999994</v>
      </c>
      <c r="C17" s="5"/>
      <c r="D17" s="5">
        <v>67.265600000000006</v>
      </c>
      <c r="E17" s="5">
        <f t="shared" si="0"/>
        <v>-0.170584463625154</v>
      </c>
      <c r="F17" s="5">
        <f t="shared" si="1"/>
        <v>0.170584463625154</v>
      </c>
      <c r="G17" s="5"/>
      <c r="H17" s="5">
        <v>53.73436169</v>
      </c>
      <c r="I17" s="5">
        <f t="shared" si="2"/>
        <v>-0.33743080530209613</v>
      </c>
      <c r="J17" s="6">
        <f t="shared" si="3"/>
        <v>0.33743080530209613</v>
      </c>
    </row>
    <row r="18" spans="1:10" x14ac:dyDescent="0.35">
      <c r="A18" s="4">
        <v>44181</v>
      </c>
      <c r="B18" s="5">
        <v>78.75</v>
      </c>
      <c r="C18" s="5"/>
      <c r="D18" s="5">
        <v>67.271000000000001</v>
      </c>
      <c r="E18" s="5">
        <f t="shared" si="0"/>
        <v>-0.14576507936507935</v>
      </c>
      <c r="F18" s="5">
        <f t="shared" si="1"/>
        <v>0.14576507936507935</v>
      </c>
      <c r="G18" s="5"/>
      <c r="H18" s="5">
        <v>56.364621020000001</v>
      </c>
      <c r="I18" s="5">
        <f t="shared" si="2"/>
        <v>-0.28425878069841271</v>
      </c>
      <c r="J18" s="6">
        <f t="shared" si="3"/>
        <v>0.28425878069841271</v>
      </c>
    </row>
    <row r="19" spans="1:10" x14ac:dyDescent="0.35">
      <c r="A19" s="4">
        <v>44182</v>
      </c>
      <c r="B19" s="5">
        <v>63.92</v>
      </c>
      <c r="C19" s="5"/>
      <c r="D19" s="5">
        <v>67.276499999999999</v>
      </c>
      <c r="E19" s="5">
        <f t="shared" si="0"/>
        <v>5.2510951188986181E-2</v>
      </c>
      <c r="F19" s="5">
        <f t="shared" si="1"/>
        <v>5.2510951188986181E-2</v>
      </c>
      <c r="G19" s="5"/>
      <c r="H19" s="5">
        <v>52.583184039999999</v>
      </c>
      <c r="I19" s="5">
        <f t="shared" si="2"/>
        <v>-0.17735944868585735</v>
      </c>
      <c r="J19" s="6">
        <f t="shared" si="3"/>
        <v>0.17735944868585735</v>
      </c>
    </row>
    <row r="20" spans="1:10" x14ac:dyDescent="0.35">
      <c r="A20" s="4">
        <v>44183</v>
      </c>
      <c r="B20" s="5">
        <v>67.040000000000006</v>
      </c>
      <c r="C20" s="5"/>
      <c r="D20" s="5">
        <v>67.281899999999993</v>
      </c>
      <c r="E20" s="5">
        <f t="shared" si="0"/>
        <v>3.6082935560857233E-3</v>
      </c>
      <c r="F20" s="5">
        <f t="shared" si="1"/>
        <v>3.6082935560857233E-3</v>
      </c>
      <c r="G20" s="5"/>
      <c r="H20" s="5">
        <v>52.686750789999998</v>
      </c>
      <c r="I20" s="5">
        <f t="shared" si="2"/>
        <v>-0.21409977938544164</v>
      </c>
      <c r="J20" s="6">
        <f t="shared" si="3"/>
        <v>0.21409977938544164</v>
      </c>
    </row>
    <row r="21" spans="1:10" x14ac:dyDescent="0.35">
      <c r="A21" s="4">
        <v>44184</v>
      </c>
      <c r="B21" s="5">
        <v>70.27</v>
      </c>
      <c r="C21" s="5"/>
      <c r="D21" s="5">
        <v>67.287400000000005</v>
      </c>
      <c r="E21" s="5">
        <f t="shared" si="0"/>
        <v>-4.2444855557136632E-2</v>
      </c>
      <c r="F21" s="5">
        <f t="shared" si="1"/>
        <v>4.2444855557136632E-2</v>
      </c>
      <c r="G21" s="5"/>
      <c r="H21" s="5">
        <v>59.05250727</v>
      </c>
      <c r="I21" s="5">
        <f t="shared" si="2"/>
        <v>-0.15963416436601674</v>
      </c>
      <c r="J21" s="6">
        <f t="shared" si="3"/>
        <v>0.15963416436601674</v>
      </c>
    </row>
    <row r="22" spans="1:10" x14ac:dyDescent="0.35">
      <c r="A22" s="4">
        <v>44185</v>
      </c>
      <c r="B22" s="5">
        <v>80.86</v>
      </c>
      <c r="C22" s="5"/>
      <c r="D22" s="5">
        <v>67.2928</v>
      </c>
      <c r="E22" s="5">
        <f t="shared" si="0"/>
        <v>-0.1677862973039822</v>
      </c>
      <c r="F22" s="5">
        <f t="shared" si="1"/>
        <v>0.1677862973039822</v>
      </c>
      <c r="G22" s="5"/>
      <c r="H22" s="5">
        <v>58.88015652</v>
      </c>
      <c r="I22" s="5">
        <f t="shared" si="2"/>
        <v>-0.27182591491466734</v>
      </c>
      <c r="J22" s="6">
        <f t="shared" si="3"/>
        <v>0.27182591491466734</v>
      </c>
    </row>
    <row r="23" spans="1:10" x14ac:dyDescent="0.35">
      <c r="A23" s="4">
        <v>44186</v>
      </c>
      <c r="B23" s="5">
        <v>71.2</v>
      </c>
      <c r="C23" s="5"/>
      <c r="D23" s="5">
        <v>67.298299999999998</v>
      </c>
      <c r="E23" s="5">
        <f t="shared" si="0"/>
        <v>-5.4799157303370857E-2</v>
      </c>
      <c r="F23" s="5">
        <f t="shared" si="1"/>
        <v>5.4799157303370857E-2</v>
      </c>
      <c r="G23" s="5"/>
      <c r="H23" s="5">
        <v>57.884313470000002</v>
      </c>
      <c r="I23" s="5">
        <f t="shared" si="2"/>
        <v>-0.18701806924157305</v>
      </c>
      <c r="J23" s="6">
        <f t="shared" si="3"/>
        <v>0.18701806924157305</v>
      </c>
    </row>
    <row r="24" spans="1:10" x14ac:dyDescent="0.35">
      <c r="A24" s="4">
        <v>44187</v>
      </c>
      <c r="B24" s="5">
        <v>75.760000000000005</v>
      </c>
      <c r="C24" s="5"/>
      <c r="D24" s="5">
        <v>67.303700000000006</v>
      </c>
      <c r="E24" s="5">
        <f t="shared" si="0"/>
        <v>-0.11161958817317844</v>
      </c>
      <c r="F24" s="5">
        <f t="shared" si="1"/>
        <v>0.11161958817317844</v>
      </c>
      <c r="G24" s="5"/>
      <c r="H24" s="5">
        <v>55.586657500000001</v>
      </c>
      <c r="I24" s="5">
        <f t="shared" si="2"/>
        <v>-0.26627960005279833</v>
      </c>
      <c r="J24" s="6">
        <f t="shared" si="3"/>
        <v>0.26627960005279833</v>
      </c>
    </row>
    <row r="25" spans="1:10" x14ac:dyDescent="0.35">
      <c r="A25" s="4">
        <v>44188</v>
      </c>
      <c r="B25" s="5">
        <v>70.48</v>
      </c>
      <c r="C25" s="5"/>
      <c r="D25" s="5">
        <v>67.309100000000001</v>
      </c>
      <c r="E25" s="5">
        <f t="shared" si="0"/>
        <v>-4.4990068104426829E-2</v>
      </c>
      <c r="F25" s="5">
        <f t="shared" si="1"/>
        <v>4.4990068104426829E-2</v>
      </c>
      <c r="G25" s="5"/>
      <c r="H25" s="5">
        <v>49.772664130000003</v>
      </c>
      <c r="I25" s="5">
        <f t="shared" si="2"/>
        <v>-0.29380442494324632</v>
      </c>
      <c r="J25" s="6">
        <f t="shared" si="3"/>
        <v>0.29380442494324632</v>
      </c>
    </row>
    <row r="26" spans="1:10" x14ac:dyDescent="0.35">
      <c r="A26" s="4">
        <v>44189</v>
      </c>
      <c r="B26" s="5">
        <v>63.73</v>
      </c>
      <c r="C26" s="5"/>
      <c r="D26" s="5">
        <v>67.314599999999999</v>
      </c>
      <c r="E26" s="5">
        <f t="shared" si="0"/>
        <v>5.6246665620586882E-2</v>
      </c>
      <c r="F26" s="5">
        <f t="shared" si="1"/>
        <v>5.6246665620586882E-2</v>
      </c>
      <c r="G26" s="5"/>
      <c r="H26" s="5">
        <v>50.329858389999998</v>
      </c>
      <c r="I26" s="5">
        <f t="shared" si="2"/>
        <v>-0.21026426502432136</v>
      </c>
      <c r="J26" s="6">
        <f t="shared" si="3"/>
        <v>0.21026426502432136</v>
      </c>
    </row>
    <row r="27" spans="1:10" x14ac:dyDescent="0.35">
      <c r="A27" s="4">
        <v>44190</v>
      </c>
      <c r="B27" s="5">
        <v>73.73</v>
      </c>
      <c r="C27" s="5"/>
      <c r="D27" s="5">
        <v>67.319999999999993</v>
      </c>
      <c r="E27" s="5">
        <f t="shared" si="0"/>
        <v>-8.6938830869388445E-2</v>
      </c>
      <c r="F27" s="5">
        <f t="shared" si="1"/>
        <v>8.6938830869388445E-2</v>
      </c>
      <c r="G27" s="5"/>
      <c r="H27" s="5">
        <v>47.367655749999997</v>
      </c>
      <c r="I27" s="5">
        <f t="shared" si="2"/>
        <v>-0.35755247863827488</v>
      </c>
      <c r="J27" s="6">
        <f t="shared" si="3"/>
        <v>0.35755247863827488</v>
      </c>
    </row>
    <row r="28" spans="1:10" x14ac:dyDescent="0.35">
      <c r="A28" s="4">
        <v>44191</v>
      </c>
      <c r="B28" s="5">
        <v>81.42</v>
      </c>
      <c r="C28" s="5"/>
      <c r="D28" s="5">
        <v>67.325500000000005</v>
      </c>
      <c r="E28" s="5">
        <f t="shared" si="0"/>
        <v>-0.17310857283222791</v>
      </c>
      <c r="F28" s="5">
        <f t="shared" si="1"/>
        <v>0.17310857283222791</v>
      </c>
      <c r="G28" s="5"/>
      <c r="H28" s="5">
        <v>56.169511069999999</v>
      </c>
      <c r="I28" s="5">
        <f t="shared" si="2"/>
        <v>-0.31012636858265785</v>
      </c>
      <c r="J28" s="6">
        <f t="shared" si="3"/>
        <v>0.31012636858265785</v>
      </c>
    </row>
    <row r="29" spans="1:10" x14ac:dyDescent="0.35">
      <c r="A29" s="4">
        <v>44192</v>
      </c>
      <c r="B29" s="5">
        <v>56.48</v>
      </c>
      <c r="C29" s="5"/>
      <c r="D29" s="5">
        <v>67.3309</v>
      </c>
      <c r="E29" s="5">
        <f t="shared" si="0"/>
        <v>0.19211933427762046</v>
      </c>
      <c r="F29" s="5">
        <f t="shared" si="1"/>
        <v>0.19211933427762046</v>
      </c>
      <c r="G29" s="5"/>
      <c r="H29" s="5">
        <v>65.831419060000002</v>
      </c>
      <c r="I29" s="5">
        <f t="shared" si="2"/>
        <v>0.16557045077903693</v>
      </c>
      <c r="J29" s="6">
        <f t="shared" si="3"/>
        <v>0.16557045077903693</v>
      </c>
    </row>
    <row r="30" spans="1:10" x14ac:dyDescent="0.35">
      <c r="A30" s="4">
        <v>44193</v>
      </c>
      <c r="B30" s="5">
        <v>63.15</v>
      </c>
      <c r="C30" s="5"/>
      <c r="D30" s="5">
        <v>67.336399999999998</v>
      </c>
      <c r="E30" s="5">
        <f t="shared" si="0"/>
        <v>6.6292953285827377E-2</v>
      </c>
      <c r="F30" s="5">
        <f t="shared" si="1"/>
        <v>6.6292953285827377E-2</v>
      </c>
      <c r="G30" s="5"/>
      <c r="H30" s="5">
        <v>58.631722850000003</v>
      </c>
      <c r="I30" s="5">
        <f t="shared" si="2"/>
        <v>-7.1548331749801991E-2</v>
      </c>
      <c r="J30" s="6">
        <f t="shared" si="3"/>
        <v>7.1548331749801991E-2</v>
      </c>
    </row>
    <row r="31" spans="1:10" x14ac:dyDescent="0.35">
      <c r="A31" s="4">
        <v>44194</v>
      </c>
      <c r="B31" s="5">
        <v>66.290000000000006</v>
      </c>
      <c r="C31" s="5"/>
      <c r="D31" s="5">
        <v>67.341800000000006</v>
      </c>
      <c r="E31" s="5">
        <f t="shared" si="0"/>
        <v>1.586664655302459E-2</v>
      </c>
      <c r="F31" s="5">
        <f t="shared" si="1"/>
        <v>1.586664655302459E-2</v>
      </c>
      <c r="G31" s="5"/>
      <c r="H31" s="5">
        <v>56.855318920000002</v>
      </c>
      <c r="I31" s="5">
        <f t="shared" si="2"/>
        <v>-0.14232434877055367</v>
      </c>
      <c r="J31" s="6">
        <f t="shared" si="3"/>
        <v>0.14232434877055367</v>
      </c>
    </row>
    <row r="32" spans="1:10" x14ac:dyDescent="0.35">
      <c r="A32" s="4">
        <v>44195</v>
      </c>
      <c r="B32" s="5">
        <v>58.4</v>
      </c>
      <c r="C32" s="5"/>
      <c r="D32" s="5">
        <v>67.347200000000001</v>
      </c>
      <c r="E32" s="5">
        <f t="shared" si="0"/>
        <v>0.15320547945205484</v>
      </c>
      <c r="F32" s="5">
        <f t="shared" si="1"/>
        <v>0.15320547945205484</v>
      </c>
      <c r="G32" s="5"/>
      <c r="H32" s="5">
        <v>65.058644040000004</v>
      </c>
      <c r="I32" s="5">
        <f t="shared" si="2"/>
        <v>0.11401787739726038</v>
      </c>
      <c r="J32" s="6">
        <f t="shared" si="3"/>
        <v>0.11401787739726038</v>
      </c>
    </row>
    <row r="33" spans="1:10" x14ac:dyDescent="0.35">
      <c r="A33" s="4">
        <v>44196</v>
      </c>
      <c r="B33" s="5">
        <v>43.72</v>
      </c>
      <c r="C33" s="5"/>
      <c r="D33" s="5">
        <v>67.352699999999999</v>
      </c>
      <c r="E33" s="5">
        <f t="shared" si="0"/>
        <v>0.5405466605672461</v>
      </c>
      <c r="F33" s="5">
        <f t="shared" si="1"/>
        <v>0.5405466605672461</v>
      </c>
      <c r="G33" s="5"/>
      <c r="H33" s="5">
        <v>65.878056270000002</v>
      </c>
      <c r="I33" s="5">
        <f t="shared" si="2"/>
        <v>0.50681738952424527</v>
      </c>
      <c r="J33" s="6">
        <f t="shared" si="3"/>
        <v>0.50681738952424527</v>
      </c>
    </row>
    <row r="34" spans="1:10" x14ac:dyDescent="0.35">
      <c r="A34" s="4">
        <v>44197</v>
      </c>
      <c r="B34" s="5">
        <v>62.45</v>
      </c>
      <c r="C34" s="5"/>
      <c r="D34" s="5">
        <v>67.358099999999993</v>
      </c>
      <c r="E34" s="5">
        <f t="shared" si="0"/>
        <v>7.8592473979183189E-2</v>
      </c>
      <c r="F34" s="5">
        <f t="shared" si="1"/>
        <v>7.8592473979183189E-2</v>
      </c>
      <c r="G34" s="7"/>
      <c r="H34" s="6">
        <v>46.556911390000003</v>
      </c>
      <c r="I34" s="5">
        <f t="shared" si="2"/>
        <v>-0.25449301216973574</v>
      </c>
      <c r="J34" s="6">
        <f t="shared" si="3"/>
        <v>0.25449301216973574</v>
      </c>
    </row>
    <row r="35" spans="1:10" x14ac:dyDescent="0.35">
      <c r="A35" s="4">
        <v>44198</v>
      </c>
      <c r="B35" s="5">
        <v>53.57</v>
      </c>
      <c r="C35" s="5"/>
      <c r="D35" s="5">
        <v>67.363600000000005</v>
      </c>
      <c r="E35" s="5">
        <f t="shared" si="0"/>
        <v>0.25748739966399115</v>
      </c>
      <c r="F35" s="5">
        <f t="shared" si="1"/>
        <v>0.25748739966399115</v>
      </c>
      <c r="G35" s="7"/>
      <c r="H35" s="6">
        <v>63.07671508</v>
      </c>
      <c r="I35" s="5">
        <f t="shared" si="2"/>
        <v>0.17746341385103601</v>
      </c>
      <c r="J35" s="6">
        <f t="shared" si="3"/>
        <v>0.17746341385103601</v>
      </c>
    </row>
    <row r="36" spans="1:10" x14ac:dyDescent="0.35">
      <c r="A36" s="4">
        <v>44199</v>
      </c>
      <c r="B36" s="5">
        <v>68.52</v>
      </c>
      <c r="C36" s="5"/>
      <c r="D36" s="5">
        <v>67.369</v>
      </c>
      <c r="E36" s="5">
        <f t="shared" si="0"/>
        <v>-1.679801517805015E-2</v>
      </c>
      <c r="F36" s="5">
        <f t="shared" si="1"/>
        <v>1.679801517805015E-2</v>
      </c>
      <c r="G36" s="7"/>
      <c r="H36" s="6">
        <v>69.947897359999999</v>
      </c>
      <c r="I36" s="5">
        <f t="shared" si="2"/>
        <v>2.0839132516053752E-2</v>
      </c>
      <c r="J36" s="6">
        <f t="shared" si="3"/>
        <v>2.0839132516053752E-2</v>
      </c>
    </row>
    <row r="37" spans="1:10" x14ac:dyDescent="0.35">
      <c r="A37" s="4">
        <v>44200</v>
      </c>
      <c r="B37" s="5">
        <v>69.27</v>
      </c>
      <c r="C37" s="5"/>
      <c r="D37" s="5">
        <v>67.374499999999998</v>
      </c>
      <c r="E37" s="5">
        <f t="shared" si="0"/>
        <v>-2.7363938212790508E-2</v>
      </c>
      <c r="F37" s="5">
        <f t="shared" si="1"/>
        <v>2.7363938212790508E-2</v>
      </c>
      <c r="G37" s="7"/>
      <c r="H37" s="6">
        <v>57.637239409999999</v>
      </c>
      <c r="I37" s="5">
        <f t="shared" si="2"/>
        <v>-0.1679336017034791</v>
      </c>
      <c r="J37" s="6">
        <f t="shared" si="3"/>
        <v>0.1679336017034791</v>
      </c>
    </row>
    <row r="38" spans="1:10" x14ac:dyDescent="0.35">
      <c r="A38" s="4">
        <v>44201</v>
      </c>
      <c r="B38" s="5">
        <v>54.24</v>
      </c>
      <c r="C38" s="5"/>
      <c r="D38" s="5">
        <v>67.379900000000006</v>
      </c>
      <c r="E38" s="5">
        <f t="shared" si="0"/>
        <v>0.24225479351032456</v>
      </c>
      <c r="F38" s="5">
        <f t="shared" si="1"/>
        <v>0.24225479351032456</v>
      </c>
      <c r="G38" s="7"/>
      <c r="H38" s="6">
        <v>58.602535459999999</v>
      </c>
      <c r="I38" s="5">
        <f t="shared" si="2"/>
        <v>8.0430226032448315E-2</v>
      </c>
      <c r="J38" s="6">
        <f t="shared" si="3"/>
        <v>8.0430226032448315E-2</v>
      </c>
    </row>
    <row r="39" spans="1:10" x14ac:dyDescent="0.35">
      <c r="A39" s="4">
        <v>44202</v>
      </c>
      <c r="B39" s="5">
        <v>50.44</v>
      </c>
      <c r="C39" s="5"/>
      <c r="D39" s="5">
        <v>67.385400000000004</v>
      </c>
      <c r="E39" s="5">
        <f t="shared" si="0"/>
        <v>0.33595162569389386</v>
      </c>
      <c r="F39" s="5">
        <f t="shared" si="1"/>
        <v>0.33595162569389386</v>
      </c>
      <c r="G39" s="7"/>
      <c r="H39" s="6">
        <v>55.899545490000001</v>
      </c>
      <c r="I39" s="5">
        <f t="shared" si="2"/>
        <v>0.10823841177636803</v>
      </c>
      <c r="J39" s="6">
        <f t="shared" si="3"/>
        <v>0.10823841177636803</v>
      </c>
    </row>
    <row r="40" spans="1:10" x14ac:dyDescent="0.35">
      <c r="A40" s="4">
        <v>44203</v>
      </c>
      <c r="B40" s="5">
        <v>59.1</v>
      </c>
      <c r="C40" s="5"/>
      <c r="D40" s="5">
        <v>67.390799999999999</v>
      </c>
      <c r="E40" s="5">
        <f t="shared" si="0"/>
        <v>0.14028426395939081</v>
      </c>
      <c r="F40" s="5">
        <f t="shared" si="1"/>
        <v>0.14028426395939081</v>
      </c>
      <c r="G40" s="7"/>
      <c r="H40" s="6">
        <v>58.5035132</v>
      </c>
      <c r="I40" s="5">
        <f t="shared" si="2"/>
        <v>-1.009283925549917E-2</v>
      </c>
      <c r="J40" s="6">
        <f t="shared" si="3"/>
        <v>1.009283925549917E-2</v>
      </c>
    </row>
    <row r="41" spans="1:10" x14ac:dyDescent="0.35">
      <c r="A41" s="4">
        <v>44204</v>
      </c>
      <c r="B41" s="5">
        <v>66.38</v>
      </c>
      <c r="C41" s="5"/>
      <c r="D41" s="5">
        <v>67.396299999999997</v>
      </c>
      <c r="E41" s="5">
        <f t="shared" si="0"/>
        <v>1.5310334438083778E-2</v>
      </c>
      <c r="F41" s="5">
        <f t="shared" si="1"/>
        <v>1.5310334438083778E-2</v>
      </c>
      <c r="G41" s="7"/>
      <c r="H41" s="6">
        <v>71.419009470000006</v>
      </c>
      <c r="I41" s="5">
        <f t="shared" si="2"/>
        <v>7.5911561765592203E-2</v>
      </c>
      <c r="J41" s="6">
        <f t="shared" si="3"/>
        <v>7.5911561765592203E-2</v>
      </c>
    </row>
    <row r="42" spans="1:10" x14ac:dyDescent="0.35">
      <c r="A42" s="4">
        <v>44205</v>
      </c>
      <c r="B42" s="5">
        <v>59.25</v>
      </c>
      <c r="C42" s="5"/>
      <c r="D42" s="5">
        <v>67.401700000000005</v>
      </c>
      <c r="E42" s="5">
        <f t="shared" si="0"/>
        <v>0.1375814345991562</v>
      </c>
      <c r="F42" s="5">
        <f t="shared" si="1"/>
        <v>0.1375814345991562</v>
      </c>
      <c r="G42" s="7"/>
      <c r="H42" s="6">
        <v>62.043232590000002</v>
      </c>
      <c r="I42" s="5">
        <f t="shared" si="2"/>
        <v>4.7143166075949407E-2</v>
      </c>
      <c r="J42" s="6">
        <f t="shared" si="3"/>
        <v>4.7143166075949407E-2</v>
      </c>
    </row>
    <row r="43" spans="1:10" x14ac:dyDescent="0.35">
      <c r="A43" s="4">
        <v>44206</v>
      </c>
      <c r="B43" s="5">
        <v>64.239999999999995</v>
      </c>
      <c r="C43" s="5"/>
      <c r="D43" s="5">
        <v>67.407200000000003</v>
      </c>
      <c r="E43" s="5">
        <f t="shared" si="0"/>
        <v>4.9302615193026283E-2</v>
      </c>
      <c r="F43" s="5">
        <f t="shared" si="1"/>
        <v>4.9302615193026283E-2</v>
      </c>
      <c r="G43" s="7"/>
      <c r="H43" s="6">
        <v>47.841209859999999</v>
      </c>
      <c r="I43" s="5">
        <f t="shared" si="2"/>
        <v>-0.25527381911581565</v>
      </c>
      <c r="J43" s="6">
        <f t="shared" si="3"/>
        <v>0.25527381911581565</v>
      </c>
    </row>
    <row r="44" spans="1:10" x14ac:dyDescent="0.35">
      <c r="A44" s="4">
        <v>44207</v>
      </c>
      <c r="B44" s="5">
        <v>77.92</v>
      </c>
      <c r="C44" s="5"/>
      <c r="D44" s="5">
        <v>67.412599999999998</v>
      </c>
      <c r="E44" s="5">
        <f t="shared" si="0"/>
        <v>-0.1348485626283368</v>
      </c>
      <c r="F44" s="5">
        <f t="shared" si="1"/>
        <v>0.1348485626283368</v>
      </c>
      <c r="G44" s="7"/>
      <c r="H44" s="6">
        <v>51.582964060000002</v>
      </c>
      <c r="I44" s="5">
        <f t="shared" si="2"/>
        <v>-0.33800097458932238</v>
      </c>
      <c r="J44" s="6">
        <f t="shared" si="3"/>
        <v>0.33800097458932238</v>
      </c>
    </row>
    <row r="45" spans="1:10" x14ac:dyDescent="0.35">
      <c r="A45" s="4">
        <v>44208</v>
      </c>
      <c r="B45" s="5">
        <v>60.45</v>
      </c>
      <c r="C45" s="5"/>
      <c r="D45" s="5">
        <v>67.418099999999995</v>
      </c>
      <c r="E45" s="5">
        <f t="shared" si="0"/>
        <v>0.11527047146401972</v>
      </c>
      <c r="F45" s="5">
        <f t="shared" si="1"/>
        <v>0.11527047146401972</v>
      </c>
      <c r="G45" s="7"/>
      <c r="H45" s="6">
        <v>59.98889638</v>
      </c>
      <c r="I45" s="5">
        <f t="shared" si="2"/>
        <v>-7.6278514474773023E-3</v>
      </c>
      <c r="J45" s="6">
        <f t="shared" si="3"/>
        <v>7.6278514474773023E-3</v>
      </c>
    </row>
    <row r="46" spans="1:10" x14ac:dyDescent="0.35">
      <c r="A46" s="4">
        <v>44209</v>
      </c>
      <c r="B46" s="5">
        <v>54.97</v>
      </c>
      <c r="C46" s="5"/>
      <c r="D46" s="5">
        <v>67.423500000000004</v>
      </c>
      <c r="E46" s="5">
        <f t="shared" si="0"/>
        <v>0.22655084591595426</v>
      </c>
      <c r="F46" s="5">
        <f t="shared" si="1"/>
        <v>0.22655084591595426</v>
      </c>
      <c r="G46" s="7"/>
      <c r="H46" s="6">
        <v>56.060901829999999</v>
      </c>
      <c r="I46" s="5">
        <f t="shared" si="2"/>
        <v>1.9845403492814263E-2</v>
      </c>
      <c r="J46" s="6">
        <f t="shared" si="3"/>
        <v>1.9845403492814263E-2</v>
      </c>
    </row>
    <row r="47" spans="1:10" x14ac:dyDescent="0.35">
      <c r="A47" s="4">
        <v>44210</v>
      </c>
      <c r="B47" s="5">
        <v>90.34</v>
      </c>
      <c r="C47" s="5"/>
      <c r="D47" s="5">
        <v>67.429000000000002</v>
      </c>
      <c r="E47" s="5">
        <f t="shared" si="0"/>
        <v>-0.25360858977197254</v>
      </c>
      <c r="F47" s="5">
        <f t="shared" si="1"/>
        <v>0.25360858977197254</v>
      </c>
      <c r="G47" s="7"/>
      <c r="H47" s="6">
        <v>60.168983849999996</v>
      </c>
      <c r="I47" s="5">
        <f t="shared" si="2"/>
        <v>-0.33397184137702018</v>
      </c>
      <c r="J47" s="6">
        <f t="shared" si="3"/>
        <v>0.33397184137702018</v>
      </c>
    </row>
    <row r="48" spans="1:10" x14ac:dyDescent="0.35">
      <c r="A48" s="4">
        <v>44211</v>
      </c>
      <c r="B48" s="5">
        <v>87.65</v>
      </c>
      <c r="C48" s="5"/>
      <c r="D48" s="5">
        <v>67.434399999999997</v>
      </c>
      <c r="E48" s="5">
        <f t="shared" si="0"/>
        <v>-0.23064004563605256</v>
      </c>
      <c r="F48" s="5">
        <f t="shared" si="1"/>
        <v>0.23064004563605256</v>
      </c>
      <c r="G48" s="7"/>
      <c r="H48" s="6">
        <v>56.935456860000002</v>
      </c>
      <c r="I48" s="5">
        <f t="shared" si="2"/>
        <v>-0.35042262567027954</v>
      </c>
      <c r="J48" s="6">
        <f t="shared" si="3"/>
        <v>0.35042262567027954</v>
      </c>
    </row>
    <row r="49" spans="1:10" x14ac:dyDescent="0.35">
      <c r="A49" s="4">
        <v>44212</v>
      </c>
      <c r="B49" s="5">
        <v>78.14</v>
      </c>
      <c r="C49" s="5"/>
      <c r="D49" s="5">
        <v>67.439899999999994</v>
      </c>
      <c r="E49" s="5">
        <f t="shared" si="0"/>
        <v>-0.1369349884822115</v>
      </c>
      <c r="F49" s="5">
        <f t="shared" si="1"/>
        <v>0.1369349884822115</v>
      </c>
      <c r="G49" s="7"/>
      <c r="H49" s="6">
        <v>73.005747760000006</v>
      </c>
      <c r="I49" s="5">
        <f t="shared" si="2"/>
        <v>-6.570581315587401E-2</v>
      </c>
      <c r="J49" s="6">
        <f t="shared" si="3"/>
        <v>6.570581315587401E-2</v>
      </c>
    </row>
    <row r="50" spans="1:10" x14ac:dyDescent="0.35">
      <c r="A50" s="4">
        <v>44213</v>
      </c>
      <c r="B50" s="5">
        <v>50.44</v>
      </c>
      <c r="C50" s="5"/>
      <c r="D50" s="5">
        <v>67.445300000000003</v>
      </c>
      <c r="E50" s="5">
        <f t="shared" si="0"/>
        <v>0.33713917525773207</v>
      </c>
      <c r="F50" s="5">
        <f t="shared" si="1"/>
        <v>0.33713917525773207</v>
      </c>
      <c r="G50" s="7"/>
      <c r="H50" s="6">
        <v>52.440339719999997</v>
      </c>
      <c r="I50" s="5">
        <f t="shared" si="2"/>
        <v>3.9657805709754156E-2</v>
      </c>
      <c r="J50" s="6">
        <f t="shared" si="3"/>
        <v>3.9657805709754156E-2</v>
      </c>
    </row>
    <row r="51" spans="1:10" x14ac:dyDescent="0.35">
      <c r="A51" s="4">
        <v>44214</v>
      </c>
      <c r="B51" s="5">
        <v>72.55</v>
      </c>
      <c r="C51" s="5"/>
      <c r="D51" s="5">
        <v>67.450800000000001</v>
      </c>
      <c r="E51" s="5">
        <f t="shared" si="0"/>
        <v>-7.0285320468642262E-2</v>
      </c>
      <c r="F51" s="5">
        <f t="shared" si="1"/>
        <v>7.0285320468642262E-2</v>
      </c>
      <c r="G51" s="7"/>
      <c r="H51" s="6">
        <v>63.740836969999997</v>
      </c>
      <c r="I51" s="5">
        <f t="shared" si="2"/>
        <v>-0.12142195768435562</v>
      </c>
      <c r="J51" s="6">
        <f t="shared" si="3"/>
        <v>0.12142195768435562</v>
      </c>
    </row>
    <row r="52" spans="1:10" x14ac:dyDescent="0.35">
      <c r="A52" s="4">
        <v>44215</v>
      </c>
      <c r="B52" s="5">
        <v>65.41</v>
      </c>
      <c r="C52" s="5"/>
      <c r="D52" s="5">
        <v>67.456199999999995</v>
      </c>
      <c r="E52" s="5">
        <f t="shared" si="0"/>
        <v>3.1282678489527579E-2</v>
      </c>
      <c r="F52" s="5">
        <f t="shared" si="1"/>
        <v>3.1282678489527579E-2</v>
      </c>
      <c r="G52" s="7"/>
      <c r="H52" s="6">
        <v>56.33734029</v>
      </c>
      <c r="I52" s="5">
        <f t="shared" si="2"/>
        <v>-0.13870447500382199</v>
      </c>
      <c r="J52" s="6">
        <f t="shared" si="3"/>
        <v>0.13870447500382199</v>
      </c>
    </row>
    <row r="53" spans="1:10" x14ac:dyDescent="0.35">
      <c r="A53" s="4">
        <v>44216</v>
      </c>
      <c r="B53" s="5">
        <v>74.7</v>
      </c>
      <c r="C53" s="5"/>
      <c r="D53" s="5">
        <v>67.461699999999993</v>
      </c>
      <c r="E53" s="5">
        <f t="shared" si="0"/>
        <v>-9.6898259705488751E-2</v>
      </c>
      <c r="F53" s="5">
        <f t="shared" si="1"/>
        <v>9.6898259705488751E-2</v>
      </c>
      <c r="G53" s="7"/>
      <c r="H53" s="6">
        <v>55.637614689999999</v>
      </c>
      <c r="I53" s="5">
        <f t="shared" si="2"/>
        <v>-0.25518588099062922</v>
      </c>
      <c r="J53" s="6">
        <f t="shared" si="3"/>
        <v>0.25518588099062922</v>
      </c>
    </row>
    <row r="54" spans="1:10" x14ac:dyDescent="0.35">
      <c r="A54" s="4">
        <v>44217</v>
      </c>
      <c r="B54" s="5">
        <v>78.8</v>
      </c>
      <c r="C54" s="5"/>
      <c r="D54" s="5">
        <v>67.467200000000005</v>
      </c>
      <c r="E54" s="5">
        <f t="shared" si="0"/>
        <v>-0.14381725888324864</v>
      </c>
      <c r="F54" s="5">
        <f t="shared" si="1"/>
        <v>0.14381725888324864</v>
      </c>
      <c r="G54" s="7"/>
      <c r="H54" s="6">
        <v>70.069782869999997</v>
      </c>
      <c r="I54" s="5">
        <f t="shared" si="2"/>
        <v>-0.11078955748730965</v>
      </c>
      <c r="J54" s="6">
        <f t="shared" si="3"/>
        <v>0.11078955748730965</v>
      </c>
    </row>
    <row r="55" spans="1:10" x14ac:dyDescent="0.35">
      <c r="A55" s="4">
        <v>44218</v>
      </c>
      <c r="B55" s="5">
        <v>83.72</v>
      </c>
      <c r="C55" s="5"/>
      <c r="D55" s="5">
        <v>67.4726</v>
      </c>
      <c r="E55" s="5">
        <f t="shared" si="0"/>
        <v>-0.19406832298136645</v>
      </c>
      <c r="F55" s="5">
        <f t="shared" si="1"/>
        <v>0.19406832298136645</v>
      </c>
      <c r="G55" s="7"/>
      <c r="H55" s="6">
        <v>54.967206009999998</v>
      </c>
      <c r="I55" s="5">
        <f t="shared" si="2"/>
        <v>-0.34343996643573821</v>
      </c>
      <c r="J55" s="6">
        <f t="shared" si="3"/>
        <v>0.34343996643573821</v>
      </c>
    </row>
    <row r="56" spans="1:10" x14ac:dyDescent="0.35">
      <c r="A56" s="4">
        <v>44219</v>
      </c>
      <c r="B56" s="5">
        <v>84.69</v>
      </c>
      <c r="C56" s="5"/>
      <c r="D56" s="5">
        <v>67.478099999999998</v>
      </c>
      <c r="E56" s="5">
        <f t="shared" si="0"/>
        <v>-0.20323414806942969</v>
      </c>
      <c r="F56" s="5">
        <f t="shared" si="1"/>
        <v>0.20323414806942969</v>
      </c>
      <c r="G56" s="7"/>
      <c r="H56" s="6">
        <v>49.965803149999999</v>
      </c>
      <c r="I56" s="5">
        <f t="shared" si="2"/>
        <v>-0.41001531290589205</v>
      </c>
      <c r="J56" s="6">
        <f t="shared" si="3"/>
        <v>0.41001531290589205</v>
      </c>
    </row>
    <row r="57" spans="1:10" x14ac:dyDescent="0.35">
      <c r="A57" s="4">
        <v>44220</v>
      </c>
      <c r="B57" s="5">
        <v>89.52</v>
      </c>
      <c r="C57" s="5"/>
      <c r="D57" s="5">
        <v>67.483500000000006</v>
      </c>
      <c r="E57" s="5">
        <f t="shared" si="0"/>
        <v>-0.24616286863270767</v>
      </c>
      <c r="F57" s="5">
        <f t="shared" si="1"/>
        <v>0.24616286863270767</v>
      </c>
      <c r="G57" s="7"/>
      <c r="H57" s="6">
        <v>56.876684339999997</v>
      </c>
      <c r="I57" s="5">
        <f t="shared" si="2"/>
        <v>-0.36464829825737266</v>
      </c>
      <c r="J57" s="6">
        <f t="shared" si="3"/>
        <v>0.36464829825737266</v>
      </c>
    </row>
    <row r="58" spans="1:10" x14ac:dyDescent="0.35">
      <c r="A58" s="4">
        <v>44221</v>
      </c>
      <c r="B58" s="5">
        <v>65.760000000000005</v>
      </c>
      <c r="C58" s="5"/>
      <c r="D58" s="5">
        <v>67.489000000000004</v>
      </c>
      <c r="E58" s="5">
        <f t="shared" si="0"/>
        <v>2.6292579075425777E-2</v>
      </c>
      <c r="F58" s="5">
        <f t="shared" si="1"/>
        <v>2.6292579075425777E-2</v>
      </c>
      <c r="G58" s="7"/>
      <c r="H58" s="6">
        <v>64.487917749999994</v>
      </c>
      <c r="I58" s="5">
        <f t="shared" si="2"/>
        <v>-1.9344316453771455E-2</v>
      </c>
      <c r="J58" s="6">
        <f t="shared" si="3"/>
        <v>1.9344316453771455E-2</v>
      </c>
    </row>
    <row r="59" spans="1:10" x14ac:dyDescent="0.35">
      <c r="A59" s="4">
        <v>44222</v>
      </c>
      <c r="B59" s="5">
        <v>85.89</v>
      </c>
      <c r="C59" s="5"/>
      <c r="D59" s="5">
        <v>67.494399999999999</v>
      </c>
      <c r="E59" s="5">
        <f t="shared" si="0"/>
        <v>-0.21417627197578298</v>
      </c>
      <c r="F59" s="5">
        <f t="shared" si="1"/>
        <v>0.21417627197578298</v>
      </c>
      <c r="G59" s="7"/>
      <c r="H59" s="6">
        <v>62.37937393</v>
      </c>
      <c r="I59" s="5">
        <f t="shared" si="2"/>
        <v>-0.27372949202468272</v>
      </c>
      <c r="J59" s="6">
        <f t="shared" si="3"/>
        <v>0.27372949202468272</v>
      </c>
    </row>
    <row r="60" spans="1:10" x14ac:dyDescent="0.35">
      <c r="A60" s="4">
        <v>44223</v>
      </c>
      <c r="B60" s="5">
        <v>76.64</v>
      </c>
      <c r="C60" s="5"/>
      <c r="D60" s="5">
        <v>67.499899999999997</v>
      </c>
      <c r="E60" s="5">
        <f t="shared" si="0"/>
        <v>-0.11926017745302719</v>
      </c>
      <c r="F60" s="5">
        <f t="shared" si="1"/>
        <v>0.11926017745302719</v>
      </c>
      <c r="G60" s="7"/>
      <c r="H60" s="6">
        <v>44.606187650000003</v>
      </c>
      <c r="I60" s="5">
        <f t="shared" si="2"/>
        <v>-0.41797771855427973</v>
      </c>
      <c r="J60" s="6">
        <f t="shared" si="3"/>
        <v>0.41797771855427973</v>
      </c>
    </row>
    <row r="61" spans="1:10" x14ac:dyDescent="0.35">
      <c r="A61" s="4">
        <v>44224</v>
      </c>
      <c r="B61" s="5">
        <v>62.21</v>
      </c>
      <c r="C61" s="5"/>
      <c r="D61" s="5">
        <v>67.505399999999995</v>
      </c>
      <c r="E61" s="5">
        <f t="shared" si="0"/>
        <v>8.512136312489943E-2</v>
      </c>
      <c r="F61" s="5">
        <f t="shared" si="1"/>
        <v>8.512136312489943E-2</v>
      </c>
      <c r="G61" s="7"/>
      <c r="H61" s="6">
        <v>58.618174349999997</v>
      </c>
      <c r="I61" s="5">
        <f t="shared" si="2"/>
        <v>-5.7737110593152292E-2</v>
      </c>
      <c r="J61" s="6">
        <f t="shared" si="3"/>
        <v>5.7737110593152292E-2</v>
      </c>
    </row>
    <row r="62" spans="1:10" x14ac:dyDescent="0.35">
      <c r="A62" s="4">
        <v>44225</v>
      </c>
      <c r="B62" s="5">
        <v>55.16</v>
      </c>
      <c r="C62" s="5"/>
      <c r="D62" s="5">
        <v>67.510800000000003</v>
      </c>
      <c r="E62" s="5">
        <f t="shared" si="0"/>
        <v>0.22390862944162451</v>
      </c>
      <c r="F62" s="5">
        <f t="shared" si="1"/>
        <v>0.22390862944162451</v>
      </c>
      <c r="G62" s="7"/>
      <c r="H62" s="6">
        <v>54.3630773</v>
      </c>
      <c r="I62" s="5">
        <f t="shared" si="2"/>
        <v>-1.4447474619289271E-2</v>
      </c>
      <c r="J62" s="6">
        <f t="shared" si="3"/>
        <v>1.4447474619289271E-2</v>
      </c>
    </row>
    <row r="63" spans="1:10" x14ac:dyDescent="0.35">
      <c r="A63" s="4">
        <v>44226</v>
      </c>
      <c r="B63" s="5">
        <v>75.739999999999995</v>
      </c>
      <c r="C63" s="5"/>
      <c r="D63" s="5">
        <v>67.516300000000001</v>
      </c>
      <c r="E63" s="5">
        <f t="shared" si="0"/>
        <v>-0.10857803010298382</v>
      </c>
      <c r="F63" s="5">
        <f t="shared" si="1"/>
        <v>0.10857803010298382</v>
      </c>
      <c r="G63" s="7"/>
      <c r="H63" s="6">
        <v>66.126618559999997</v>
      </c>
      <c r="I63" s="5">
        <f t="shared" si="2"/>
        <v>-0.12692608185899126</v>
      </c>
      <c r="J63" s="6">
        <f t="shared" si="3"/>
        <v>0.12692608185899126</v>
      </c>
    </row>
    <row r="64" spans="1:10" x14ac:dyDescent="0.35">
      <c r="A64" s="4">
        <v>44227</v>
      </c>
      <c r="B64" s="5">
        <v>61.35</v>
      </c>
      <c r="C64" s="5"/>
      <c r="D64" s="5">
        <v>67.521699999999996</v>
      </c>
      <c r="E64" s="5">
        <f t="shared" si="0"/>
        <v>0.10059820700896485</v>
      </c>
      <c r="F64" s="5">
        <f t="shared" si="1"/>
        <v>0.10059820700896485</v>
      </c>
      <c r="G64" s="7"/>
      <c r="H64" s="6">
        <v>67.809233579999997</v>
      </c>
      <c r="I64" s="5">
        <f t="shared" si="2"/>
        <v>0.10528498092909529</v>
      </c>
      <c r="J64" s="6">
        <f t="shared" si="3"/>
        <v>0.10528498092909529</v>
      </c>
    </row>
    <row r="65" spans="1:10" x14ac:dyDescent="0.35">
      <c r="A65" s="4">
        <v>44228</v>
      </c>
      <c r="B65" s="5">
        <v>62.2</v>
      </c>
      <c r="C65" s="5"/>
      <c r="D65" s="5">
        <v>67.527199999999993</v>
      </c>
      <c r="E65" s="5">
        <f t="shared" si="0"/>
        <v>8.5646302250803705E-2</v>
      </c>
      <c r="F65" s="5">
        <f t="shared" si="1"/>
        <v>8.5646302250803705E-2</v>
      </c>
      <c r="G65" s="7"/>
      <c r="H65" s="6">
        <v>61.457642470000003</v>
      </c>
      <c r="I65" s="5">
        <f t="shared" si="2"/>
        <v>-1.1935008520900315E-2</v>
      </c>
      <c r="J65" s="6">
        <f t="shared" si="3"/>
        <v>1.1935008520900315E-2</v>
      </c>
    </row>
    <row r="66" spans="1:10" x14ac:dyDescent="0.35">
      <c r="A66" s="4">
        <v>44229</v>
      </c>
      <c r="B66" s="5">
        <v>88.28</v>
      </c>
      <c r="C66" s="5"/>
      <c r="D66" s="5">
        <v>67.532600000000002</v>
      </c>
      <c r="E66" s="5">
        <f t="shared" si="0"/>
        <v>-0.23501812415043044</v>
      </c>
      <c r="F66" s="5">
        <f t="shared" si="1"/>
        <v>0.23501812415043044</v>
      </c>
      <c r="G66" s="7"/>
      <c r="H66" s="6">
        <v>50.993418720000001</v>
      </c>
      <c r="I66" s="5">
        <f t="shared" si="2"/>
        <v>-0.42236725509741729</v>
      </c>
      <c r="J66" s="6">
        <f t="shared" si="3"/>
        <v>0.42236725509741729</v>
      </c>
    </row>
    <row r="67" spans="1:10" x14ac:dyDescent="0.35">
      <c r="A67" s="4">
        <v>44230</v>
      </c>
      <c r="B67" s="5">
        <v>78.72</v>
      </c>
      <c r="C67" s="5"/>
      <c r="D67" s="5">
        <v>67.5381</v>
      </c>
      <c r="E67" s="5">
        <f t="shared" si="0"/>
        <v>-0.14204649390243901</v>
      </c>
      <c r="F67" s="5">
        <f t="shared" si="1"/>
        <v>0.14204649390243901</v>
      </c>
      <c r="G67" s="7"/>
      <c r="H67" s="6">
        <v>59.480195090000002</v>
      </c>
      <c r="I67" s="5">
        <f t="shared" si="2"/>
        <v>-0.24440809082825199</v>
      </c>
      <c r="J67" s="6">
        <f t="shared" si="3"/>
        <v>0.24440809082825199</v>
      </c>
    </row>
    <row r="68" spans="1:10" x14ac:dyDescent="0.35">
      <c r="A68" s="4">
        <v>44231</v>
      </c>
      <c r="B68" s="5">
        <v>66.56</v>
      </c>
      <c r="C68" s="5"/>
      <c r="D68" s="5">
        <v>67.543599999999998</v>
      </c>
      <c r="E68" s="5">
        <f t="shared" ref="E68:E92" si="4">(D68-B68)/B68</f>
        <v>1.4777644230769164E-2</v>
      </c>
      <c r="F68" s="5">
        <f t="shared" ref="F68:F92" si="5">ABS((B68-D68)/B68)</f>
        <v>1.4777644230769164E-2</v>
      </c>
      <c r="G68" s="7"/>
      <c r="H68" s="6">
        <v>55.327352990000001</v>
      </c>
      <c r="I68" s="5">
        <f t="shared" ref="I68:I92" si="6">(H68-B68)/B68</f>
        <v>-0.168759720703125</v>
      </c>
      <c r="J68" s="6">
        <f t="shared" ref="J68:J92" si="7">ABS((B68-H68)/B68)</f>
        <v>0.168759720703125</v>
      </c>
    </row>
    <row r="69" spans="1:10" x14ac:dyDescent="0.35">
      <c r="A69" s="4">
        <v>44232</v>
      </c>
      <c r="B69" s="5">
        <v>68.53</v>
      </c>
      <c r="C69" s="5"/>
      <c r="D69" s="5">
        <v>67.549000000000007</v>
      </c>
      <c r="E69" s="5">
        <f t="shared" si="4"/>
        <v>-1.4314898584561427E-2</v>
      </c>
      <c r="F69" s="5">
        <f t="shared" si="5"/>
        <v>1.4314898584561427E-2</v>
      </c>
      <c r="G69" s="7"/>
      <c r="H69" s="6">
        <v>56.368318680000002</v>
      </c>
      <c r="I69" s="5">
        <f t="shared" si="6"/>
        <v>-0.17746507106376769</v>
      </c>
      <c r="J69" s="6">
        <f t="shared" si="7"/>
        <v>0.17746507106376769</v>
      </c>
    </row>
    <row r="70" spans="1:10" x14ac:dyDescent="0.35">
      <c r="A70" s="4">
        <v>44233</v>
      </c>
      <c r="B70" s="5">
        <v>65.58</v>
      </c>
      <c r="C70" s="5"/>
      <c r="D70" s="5">
        <v>67.554500000000004</v>
      </c>
      <c r="E70" s="5">
        <f t="shared" si="4"/>
        <v>3.0108264714852184E-2</v>
      </c>
      <c r="F70" s="5">
        <f t="shared" si="5"/>
        <v>3.0108264714852184E-2</v>
      </c>
      <c r="G70" s="7"/>
      <c r="H70" s="6">
        <v>53.029657729999997</v>
      </c>
      <c r="I70" s="5">
        <f t="shared" si="6"/>
        <v>-0.19137453903629159</v>
      </c>
      <c r="J70" s="6">
        <f t="shared" si="7"/>
        <v>0.19137453903629159</v>
      </c>
    </row>
    <row r="71" spans="1:10" x14ac:dyDescent="0.35">
      <c r="A71" s="4">
        <v>44234</v>
      </c>
      <c r="B71" s="5">
        <v>70.010000000000005</v>
      </c>
      <c r="C71" s="5"/>
      <c r="D71" s="5">
        <v>67.56</v>
      </c>
      <c r="E71" s="5">
        <f t="shared" si="4"/>
        <v>-3.4995000714183724E-2</v>
      </c>
      <c r="F71" s="5">
        <f t="shared" si="5"/>
        <v>3.4995000714183724E-2</v>
      </c>
      <c r="G71" s="7"/>
      <c r="H71" s="6">
        <v>51.330206689999997</v>
      </c>
      <c r="I71" s="5">
        <f t="shared" si="6"/>
        <v>-0.26681607356091996</v>
      </c>
      <c r="J71" s="6">
        <f t="shared" si="7"/>
        <v>0.26681607356091996</v>
      </c>
    </row>
    <row r="72" spans="1:10" x14ac:dyDescent="0.35">
      <c r="A72" s="4">
        <v>44235</v>
      </c>
      <c r="B72" s="5">
        <v>57.32</v>
      </c>
      <c r="C72" s="5"/>
      <c r="D72" s="5">
        <v>67.565399999999997</v>
      </c>
      <c r="E72" s="5">
        <f t="shared" si="4"/>
        <v>0.17874040474528954</v>
      </c>
      <c r="F72" s="5">
        <f t="shared" si="5"/>
        <v>0.17874040474528954</v>
      </c>
      <c r="G72" s="7"/>
      <c r="H72" s="6">
        <v>61.838654439999999</v>
      </c>
      <c r="I72" s="5">
        <f t="shared" si="6"/>
        <v>7.8832073272854131E-2</v>
      </c>
      <c r="J72" s="6">
        <f t="shared" si="7"/>
        <v>7.8832073272854131E-2</v>
      </c>
    </row>
    <row r="73" spans="1:10" x14ac:dyDescent="0.35">
      <c r="A73" s="4">
        <v>44236</v>
      </c>
      <c r="B73" s="5">
        <v>63.28</v>
      </c>
      <c r="C73" s="5"/>
      <c r="D73" s="5">
        <v>67.570899999999995</v>
      </c>
      <c r="E73" s="5">
        <f t="shared" si="4"/>
        <v>6.7808154235145288E-2</v>
      </c>
      <c r="F73" s="5">
        <f t="shared" si="5"/>
        <v>6.7808154235145288E-2</v>
      </c>
      <c r="G73" s="7"/>
      <c r="H73" s="6">
        <v>56.188389219999998</v>
      </c>
      <c r="I73" s="5">
        <f t="shared" si="6"/>
        <v>-0.11206717414664986</v>
      </c>
      <c r="J73" s="6">
        <f t="shared" si="7"/>
        <v>0.11206717414664986</v>
      </c>
    </row>
    <row r="74" spans="1:10" x14ac:dyDescent="0.35">
      <c r="A74" s="4">
        <v>44237</v>
      </c>
      <c r="B74" s="5">
        <v>68.569999999999993</v>
      </c>
      <c r="C74" s="5"/>
      <c r="D74" s="5">
        <v>67.576300000000003</v>
      </c>
      <c r="E74" s="5">
        <f t="shared" si="4"/>
        <v>-1.4491760245004957E-2</v>
      </c>
      <c r="F74" s="5">
        <f t="shared" si="5"/>
        <v>1.4491760245004957E-2</v>
      </c>
      <c r="G74" s="7"/>
      <c r="H74" s="6">
        <v>50.679646200000001</v>
      </c>
      <c r="I74" s="5">
        <f t="shared" si="6"/>
        <v>-0.26090642846725964</v>
      </c>
      <c r="J74" s="6">
        <f t="shared" si="7"/>
        <v>0.26090642846725964</v>
      </c>
    </row>
    <row r="75" spans="1:10" x14ac:dyDescent="0.35">
      <c r="A75" s="4">
        <v>44238</v>
      </c>
      <c r="B75" s="5">
        <v>75.239999999999995</v>
      </c>
      <c r="C75" s="5"/>
      <c r="D75" s="5">
        <v>67.581800000000001</v>
      </c>
      <c r="E75" s="5">
        <f t="shared" si="4"/>
        <v>-0.10178362573099407</v>
      </c>
      <c r="F75" s="5">
        <f t="shared" si="5"/>
        <v>0.10178362573099407</v>
      </c>
      <c r="G75" s="7"/>
      <c r="H75" s="6">
        <v>64.029444920000003</v>
      </c>
      <c r="I75" s="5">
        <f t="shared" si="6"/>
        <v>-0.1489972764486974</v>
      </c>
      <c r="J75" s="6">
        <f t="shared" si="7"/>
        <v>0.1489972764486974</v>
      </c>
    </row>
    <row r="76" spans="1:10" x14ac:dyDescent="0.35">
      <c r="A76" s="4">
        <v>44239</v>
      </c>
      <c r="B76" s="5">
        <v>77.63</v>
      </c>
      <c r="C76" s="5"/>
      <c r="D76" s="5">
        <v>67.587299999999999</v>
      </c>
      <c r="E76" s="5">
        <f t="shared" si="4"/>
        <v>-0.12936622439778434</v>
      </c>
      <c r="F76" s="5">
        <f t="shared" si="5"/>
        <v>0.12936622439778434</v>
      </c>
      <c r="G76" s="7"/>
      <c r="H76" s="6">
        <v>59.25950065</v>
      </c>
      <c r="I76" s="5">
        <f t="shared" si="6"/>
        <v>-0.23664175383228128</v>
      </c>
      <c r="J76" s="6">
        <f t="shared" si="7"/>
        <v>0.23664175383228128</v>
      </c>
    </row>
    <row r="77" spans="1:10" x14ac:dyDescent="0.35">
      <c r="A77" s="4">
        <v>44240</v>
      </c>
      <c r="B77" s="5">
        <v>59.22</v>
      </c>
      <c r="C77" s="5"/>
      <c r="D77" s="5">
        <v>67.592699999999994</v>
      </c>
      <c r="E77" s="5">
        <f t="shared" si="4"/>
        <v>0.14138297872340416</v>
      </c>
      <c r="F77" s="5">
        <f t="shared" si="5"/>
        <v>0.14138297872340416</v>
      </c>
      <c r="G77" s="7"/>
      <c r="H77" s="6">
        <v>55.716066439999999</v>
      </c>
      <c r="I77" s="5">
        <f t="shared" si="6"/>
        <v>-5.9168077676460658E-2</v>
      </c>
      <c r="J77" s="6">
        <f t="shared" si="7"/>
        <v>5.9168077676460658E-2</v>
      </c>
    </row>
    <row r="78" spans="1:10" x14ac:dyDescent="0.35">
      <c r="A78" s="4">
        <v>44241</v>
      </c>
      <c r="B78" s="5">
        <v>59.11</v>
      </c>
      <c r="C78" s="5"/>
      <c r="D78" s="5">
        <v>67.598200000000006</v>
      </c>
      <c r="E78" s="5">
        <f t="shared" si="4"/>
        <v>0.14360006767044503</v>
      </c>
      <c r="F78" s="5">
        <f t="shared" si="5"/>
        <v>0.14360006767044503</v>
      </c>
      <c r="G78" s="7"/>
      <c r="H78" s="6">
        <v>59.144785839999997</v>
      </c>
      <c r="I78" s="5">
        <f t="shared" si="6"/>
        <v>5.8849331754352646E-4</v>
      </c>
      <c r="J78" s="6">
        <f t="shared" si="7"/>
        <v>5.8849331754352646E-4</v>
      </c>
    </row>
    <row r="79" spans="1:10" x14ac:dyDescent="0.35">
      <c r="A79" s="4">
        <v>44242</v>
      </c>
      <c r="B79" s="5">
        <v>65.430000000000007</v>
      </c>
      <c r="C79" s="5"/>
      <c r="D79" s="5">
        <v>67.603700000000003</v>
      </c>
      <c r="E79" s="5">
        <f t="shared" si="4"/>
        <v>3.3221763716949355E-2</v>
      </c>
      <c r="F79" s="5">
        <f t="shared" si="5"/>
        <v>3.3221763716949355E-2</v>
      </c>
      <c r="G79" s="7"/>
      <c r="H79" s="6">
        <v>57.343811850000002</v>
      </c>
      <c r="I79" s="5">
        <f t="shared" si="6"/>
        <v>-0.12358533012379649</v>
      </c>
      <c r="J79" s="6">
        <f t="shared" si="7"/>
        <v>0.12358533012379649</v>
      </c>
    </row>
    <row r="80" spans="1:10" x14ac:dyDescent="0.35">
      <c r="A80" s="4">
        <v>44243</v>
      </c>
      <c r="B80" s="5">
        <v>78.290000000000006</v>
      </c>
      <c r="C80" s="5"/>
      <c r="D80" s="5">
        <v>67.609099999999998</v>
      </c>
      <c r="E80" s="5">
        <f t="shared" si="4"/>
        <v>-0.13642738536211529</v>
      </c>
      <c r="F80" s="5">
        <f t="shared" si="5"/>
        <v>0.13642738536211529</v>
      </c>
      <c r="G80" s="7"/>
      <c r="H80" s="6">
        <v>62.36592504</v>
      </c>
      <c r="I80" s="5">
        <f t="shared" si="6"/>
        <v>-0.20339858168348454</v>
      </c>
      <c r="J80" s="6">
        <f t="shared" si="7"/>
        <v>0.20339858168348454</v>
      </c>
    </row>
    <row r="81" spans="1:10" x14ac:dyDescent="0.35">
      <c r="A81" s="4">
        <v>44244</v>
      </c>
      <c r="B81" s="5">
        <v>53.44</v>
      </c>
      <c r="C81" s="5"/>
      <c r="D81" s="5">
        <v>67.614599999999996</v>
      </c>
      <c r="E81" s="5">
        <f t="shared" si="4"/>
        <v>0.26524326347305388</v>
      </c>
      <c r="F81" s="5">
        <f t="shared" si="5"/>
        <v>0.26524326347305388</v>
      </c>
      <c r="G81" s="7"/>
      <c r="H81" s="6">
        <v>62.64614976</v>
      </c>
      <c r="I81" s="5">
        <f t="shared" si="6"/>
        <v>0.17227076646706593</v>
      </c>
      <c r="J81" s="6">
        <f t="shared" si="7"/>
        <v>0.17227076646706593</v>
      </c>
    </row>
    <row r="82" spans="1:10" x14ac:dyDescent="0.35">
      <c r="A82" s="4">
        <v>44245</v>
      </c>
      <c r="B82" s="5">
        <v>74.930000000000007</v>
      </c>
      <c r="C82" s="5"/>
      <c r="D82" s="5">
        <v>67.620099999999994</v>
      </c>
      <c r="E82" s="5">
        <f t="shared" si="4"/>
        <v>-9.7556385960229711E-2</v>
      </c>
      <c r="F82" s="5">
        <f t="shared" si="5"/>
        <v>9.7556385960229711E-2</v>
      </c>
      <c r="G82" s="7"/>
      <c r="H82" s="6">
        <v>68.968137740000003</v>
      </c>
      <c r="I82" s="5">
        <f t="shared" si="6"/>
        <v>-7.956575817429605E-2</v>
      </c>
      <c r="J82" s="6">
        <f t="shared" si="7"/>
        <v>7.956575817429605E-2</v>
      </c>
    </row>
    <row r="83" spans="1:10" x14ac:dyDescent="0.35">
      <c r="A83" s="4">
        <v>44246</v>
      </c>
      <c r="B83" s="5">
        <v>64.650000000000006</v>
      </c>
      <c r="C83" s="5"/>
      <c r="D83" s="5">
        <v>67.625500000000002</v>
      </c>
      <c r="E83" s="5">
        <f t="shared" si="4"/>
        <v>4.6024748646558339E-2</v>
      </c>
      <c r="F83" s="5">
        <f t="shared" si="5"/>
        <v>4.6024748646558339E-2</v>
      </c>
      <c r="G83" s="7"/>
      <c r="H83" s="6">
        <v>46.245711329999999</v>
      </c>
      <c r="I83" s="5">
        <f t="shared" si="6"/>
        <v>-0.28467577215777268</v>
      </c>
      <c r="J83" s="6">
        <f t="shared" si="7"/>
        <v>0.28467577215777268</v>
      </c>
    </row>
    <row r="84" spans="1:10" x14ac:dyDescent="0.35">
      <c r="A84" s="4">
        <v>44247</v>
      </c>
      <c r="B84" s="5">
        <v>72.48</v>
      </c>
      <c r="C84" s="5"/>
      <c r="D84" s="5">
        <v>67.631</v>
      </c>
      <c r="E84" s="5">
        <f t="shared" si="4"/>
        <v>-6.6901214128035374E-2</v>
      </c>
      <c r="F84" s="5">
        <f t="shared" si="5"/>
        <v>6.6901214128035374E-2</v>
      </c>
      <c r="G84" s="7"/>
      <c r="H84" s="6">
        <v>46.149177260000002</v>
      </c>
      <c r="I84" s="5">
        <f t="shared" si="6"/>
        <v>-0.36328397820088298</v>
      </c>
      <c r="J84" s="6">
        <f t="shared" si="7"/>
        <v>0.36328397820088298</v>
      </c>
    </row>
    <row r="85" spans="1:10" x14ac:dyDescent="0.35">
      <c r="A85" s="4">
        <v>44248</v>
      </c>
      <c r="B85" s="5">
        <v>62.94</v>
      </c>
      <c r="C85" s="5"/>
      <c r="D85" s="5">
        <v>67.636499999999998</v>
      </c>
      <c r="E85" s="5">
        <f t="shared" si="4"/>
        <v>7.4618684461391804E-2</v>
      </c>
      <c r="F85" s="5">
        <f t="shared" si="5"/>
        <v>7.4618684461391804E-2</v>
      </c>
      <c r="G85" s="7"/>
      <c r="H85" s="6">
        <v>60.537578410000002</v>
      </c>
      <c r="I85" s="5">
        <f t="shared" si="6"/>
        <v>-3.8170028439783857E-2</v>
      </c>
      <c r="J85" s="6">
        <f t="shared" si="7"/>
        <v>3.8170028439783857E-2</v>
      </c>
    </row>
    <row r="86" spans="1:10" x14ac:dyDescent="0.35">
      <c r="A86" s="4">
        <v>44249</v>
      </c>
      <c r="B86" s="5">
        <v>61.14</v>
      </c>
      <c r="C86" s="5"/>
      <c r="D86" s="5">
        <v>67.641900000000007</v>
      </c>
      <c r="E86" s="5">
        <f t="shared" si="4"/>
        <v>0.10634445534838087</v>
      </c>
      <c r="F86" s="5">
        <f t="shared" si="5"/>
        <v>0.10634445534838087</v>
      </c>
      <c r="G86" s="7"/>
      <c r="H86" s="6">
        <v>54.605841519999998</v>
      </c>
      <c r="I86" s="5">
        <f t="shared" si="6"/>
        <v>-0.10687207196597975</v>
      </c>
      <c r="J86" s="6">
        <f t="shared" si="7"/>
        <v>0.10687207196597975</v>
      </c>
    </row>
    <row r="87" spans="1:10" x14ac:dyDescent="0.35">
      <c r="A87" s="4">
        <v>44250</v>
      </c>
      <c r="B87" s="5">
        <v>80.569999999999993</v>
      </c>
      <c r="C87" s="5"/>
      <c r="D87" s="5">
        <v>67.647400000000005</v>
      </c>
      <c r="E87" s="5">
        <f t="shared" si="4"/>
        <v>-0.16038972322204281</v>
      </c>
      <c r="F87" s="5">
        <f t="shared" si="5"/>
        <v>0.16038972322204281</v>
      </c>
      <c r="G87" s="7"/>
      <c r="H87" s="6">
        <v>48.425061399999997</v>
      </c>
      <c r="I87" s="5">
        <f t="shared" si="6"/>
        <v>-0.39896907782052871</v>
      </c>
      <c r="J87" s="6">
        <f t="shared" si="7"/>
        <v>0.39896907782052871</v>
      </c>
    </row>
    <row r="88" spans="1:10" x14ac:dyDescent="0.35">
      <c r="A88" s="4">
        <v>44251</v>
      </c>
      <c r="B88" s="5">
        <v>68.290000000000006</v>
      </c>
      <c r="C88" s="5"/>
      <c r="D88" s="5">
        <v>67.652900000000002</v>
      </c>
      <c r="E88" s="5">
        <f t="shared" si="4"/>
        <v>-9.3293307951384345E-3</v>
      </c>
      <c r="F88" s="5">
        <f t="shared" si="5"/>
        <v>9.3293307951384345E-3</v>
      </c>
      <c r="G88" s="7"/>
      <c r="H88" s="6">
        <v>62.756928899999998</v>
      </c>
      <c r="I88" s="5">
        <f t="shared" si="6"/>
        <v>-8.1023152731000261E-2</v>
      </c>
      <c r="J88" s="6">
        <f t="shared" si="7"/>
        <v>8.1023152731000261E-2</v>
      </c>
    </row>
    <row r="89" spans="1:10" x14ac:dyDescent="0.35">
      <c r="A89" s="4">
        <v>44252</v>
      </c>
      <c r="B89" s="5">
        <v>68.599999999999994</v>
      </c>
      <c r="C89" s="5"/>
      <c r="D89" s="5">
        <v>67.6584</v>
      </c>
      <c r="E89" s="5">
        <f t="shared" si="4"/>
        <v>-1.3725947521865803E-2</v>
      </c>
      <c r="F89" s="5">
        <f t="shared" si="5"/>
        <v>1.3725947521865803E-2</v>
      </c>
      <c r="G89" s="7"/>
      <c r="H89" s="6">
        <v>54.720771069999998</v>
      </c>
      <c r="I89" s="5">
        <f t="shared" si="6"/>
        <v>-0.20232112142857139</v>
      </c>
      <c r="J89" s="6">
        <f t="shared" si="7"/>
        <v>0.20232112142857139</v>
      </c>
    </row>
    <row r="90" spans="1:10" x14ac:dyDescent="0.35">
      <c r="A90" s="4">
        <v>44253</v>
      </c>
      <c r="B90" s="5">
        <v>50.41</v>
      </c>
      <c r="C90" s="5"/>
      <c r="D90" s="5">
        <v>67.663799999999995</v>
      </c>
      <c r="E90" s="5">
        <f t="shared" si="4"/>
        <v>0.3422693909938504</v>
      </c>
      <c r="F90" s="5">
        <f t="shared" si="5"/>
        <v>0.3422693909938504</v>
      </c>
      <c r="G90" s="7"/>
      <c r="H90" s="6">
        <v>58.89122785</v>
      </c>
      <c r="I90" s="5">
        <f t="shared" si="6"/>
        <v>0.16824494842293203</v>
      </c>
      <c r="J90" s="6">
        <f t="shared" si="7"/>
        <v>0.16824494842293203</v>
      </c>
    </row>
    <row r="91" spans="1:10" x14ac:dyDescent="0.35">
      <c r="A91" s="4">
        <v>44254</v>
      </c>
      <c r="B91" s="5">
        <v>65.64</v>
      </c>
      <c r="C91" s="5"/>
      <c r="D91" s="5">
        <v>67.669300000000007</v>
      </c>
      <c r="E91" s="5">
        <f t="shared" si="4"/>
        <v>3.0915600243753904E-2</v>
      </c>
      <c r="F91" s="5">
        <f t="shared" si="5"/>
        <v>3.0915600243753904E-2</v>
      </c>
      <c r="G91" s="7"/>
      <c r="H91" s="6">
        <v>54.602377420000003</v>
      </c>
      <c r="I91" s="5">
        <f t="shared" si="6"/>
        <v>-0.16815390889701398</v>
      </c>
      <c r="J91" s="6">
        <f t="shared" si="7"/>
        <v>0.16815390889701398</v>
      </c>
    </row>
    <row r="92" spans="1:10" x14ac:dyDescent="0.35">
      <c r="A92" s="4">
        <v>44255</v>
      </c>
      <c r="B92" s="5">
        <v>55.89</v>
      </c>
      <c r="C92" s="5"/>
      <c r="D92" s="5">
        <v>67.674800000000005</v>
      </c>
      <c r="E92" s="5">
        <f t="shared" si="4"/>
        <v>0.21085704061549479</v>
      </c>
      <c r="F92" s="5">
        <f t="shared" si="5"/>
        <v>0.21085704061549479</v>
      </c>
      <c r="G92" s="7"/>
      <c r="H92" s="6">
        <v>57.99928611</v>
      </c>
      <c r="I92" s="5">
        <f t="shared" si="6"/>
        <v>3.7739955448201815E-2</v>
      </c>
      <c r="J92" s="6">
        <f t="shared" si="7"/>
        <v>3.7739955448201815E-2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68.332999999999984</v>
      </c>
      <c r="C95" s="5"/>
      <c r="D95" s="5">
        <f>AVERAGE(D3:D92)</f>
        <v>67.431849999999983</v>
      </c>
      <c r="E95" s="5"/>
      <c r="F95" s="5">
        <f>SUM(F3:F92)</f>
        <v>10.880959890812955</v>
      </c>
      <c r="G95" s="5"/>
      <c r="H95" s="3">
        <f>AVERAGE(H3:H92)</f>
        <v>58.455201979555561</v>
      </c>
      <c r="I95" s="3"/>
      <c r="J95" s="5">
        <f>SUM(J3:J92)</f>
        <v>15.945205429006535</v>
      </c>
    </row>
    <row r="96" spans="1:10" x14ac:dyDescent="0.35">
      <c r="A96" s="3" t="s">
        <v>14</v>
      </c>
      <c r="B96" s="5">
        <f>MEDIAN(B3:B92)</f>
        <v>67.63</v>
      </c>
      <c r="C96" s="5"/>
      <c r="D96" s="5">
        <f>MEDIAN(D3:D92)</f>
        <v>67.431700000000006</v>
      </c>
      <c r="E96" s="5" t="s">
        <v>1</v>
      </c>
      <c r="F96" s="8">
        <f>COUNT(D3:D92)</f>
        <v>90</v>
      </c>
      <c r="G96" s="5"/>
      <c r="H96" s="3">
        <f>MEDIAN(H3:H92)</f>
        <v>58.251399655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10.035831921647379</v>
      </c>
      <c r="C97" s="5"/>
      <c r="D97" s="3">
        <f>_xlfn.STDEV.S(D3:D92)</f>
        <v>0.14244313294643404</v>
      </c>
      <c r="E97" s="5" t="s">
        <v>4</v>
      </c>
      <c r="F97" s="5">
        <f>(F95/F96)*100</f>
        <v>12.089955434236616</v>
      </c>
      <c r="G97" s="5"/>
      <c r="H97" s="3">
        <f>_xlfn.STDEV.S(H3:H92)</f>
        <v>6.6065625354022384</v>
      </c>
      <c r="I97" s="3" t="s">
        <v>4</v>
      </c>
      <c r="J97" s="5">
        <f>(J95/J96)*100</f>
        <v>17.716894921118374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97"/>
  <sheetViews>
    <sheetView topLeftCell="A61" zoomScale="115" zoomScaleNormal="115" workbookViewId="0">
      <selection activeCell="J97" sqref="A1:J97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1.21</v>
      </c>
      <c r="C3" s="5"/>
      <c r="D3" s="5">
        <v>1.2969999999999999</v>
      </c>
      <c r="E3" s="5">
        <f>(D3-B3)/B3</f>
        <v>7.1900826446280972E-2</v>
      </c>
      <c r="F3" s="5">
        <f>ABS((B3-D3)/B3)</f>
        <v>7.1900826446280972E-2</v>
      </c>
      <c r="G3" s="5"/>
      <c r="H3" s="5">
        <v>1.21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1.37</v>
      </c>
      <c r="C4" s="5"/>
      <c r="D4" s="5">
        <v>1.2988999999999999</v>
      </c>
      <c r="E4" s="5">
        <f t="shared" ref="E4:E67" si="0">(D4-B4)/B4</f>
        <v>-5.189781021897822E-2</v>
      </c>
      <c r="F4" s="5">
        <f t="shared" ref="F4:F67" si="1">ABS((B4-D4)/B4)</f>
        <v>5.189781021897822E-2</v>
      </c>
      <c r="G4" s="5"/>
      <c r="H4" s="5">
        <v>1.2082815870000001</v>
      </c>
      <c r="I4" s="5">
        <f t="shared" ref="I4:I67" si="2">(H4-B4)/B4</f>
        <v>-0.11804263722627736</v>
      </c>
      <c r="J4" s="6">
        <f t="shared" ref="J4:J67" si="3">ABS((B4-H4)/B4)</f>
        <v>0.11804263722627736</v>
      </c>
    </row>
    <row r="5" spans="1:10" x14ac:dyDescent="0.35">
      <c r="A5" s="4">
        <v>44168</v>
      </c>
      <c r="B5" s="5">
        <v>1.23</v>
      </c>
      <c r="C5" s="5"/>
      <c r="D5" s="5">
        <v>1.3007</v>
      </c>
      <c r="E5" s="5">
        <f t="shared" si="0"/>
        <v>5.7479674796747954E-2</v>
      </c>
      <c r="F5" s="5">
        <f t="shared" si="1"/>
        <v>5.7479674796747954E-2</v>
      </c>
      <c r="G5" s="5"/>
      <c r="H5" s="5">
        <v>1.210012138</v>
      </c>
      <c r="I5" s="5">
        <f t="shared" si="2"/>
        <v>-1.6250294308943109E-2</v>
      </c>
      <c r="J5" s="6">
        <f t="shared" si="3"/>
        <v>1.6250294308943109E-2</v>
      </c>
    </row>
    <row r="6" spans="1:10" x14ac:dyDescent="0.35">
      <c r="A6" s="4">
        <v>44169</v>
      </c>
      <c r="B6" s="5">
        <v>1.33</v>
      </c>
      <c r="C6" s="5"/>
      <c r="D6" s="5">
        <v>1.3025</v>
      </c>
      <c r="E6" s="5">
        <f t="shared" si="0"/>
        <v>-2.0676691729323366E-2</v>
      </c>
      <c r="F6" s="5">
        <f t="shared" si="1"/>
        <v>2.0676691729323366E-2</v>
      </c>
      <c r="G6" s="5"/>
      <c r="H6" s="5">
        <v>1.1900012879999999</v>
      </c>
      <c r="I6" s="5">
        <f t="shared" si="2"/>
        <v>-0.10526218947368431</v>
      </c>
      <c r="J6" s="6">
        <f t="shared" si="3"/>
        <v>0.10526218947368431</v>
      </c>
    </row>
    <row r="7" spans="1:10" x14ac:dyDescent="0.35">
      <c r="A7" s="4">
        <v>44170</v>
      </c>
      <c r="B7" s="5">
        <v>1.36</v>
      </c>
      <c r="C7" s="5"/>
      <c r="D7" s="5">
        <v>1.3044</v>
      </c>
      <c r="E7" s="5">
        <f t="shared" si="0"/>
        <v>-4.0882352941176536E-2</v>
      </c>
      <c r="F7" s="5">
        <f t="shared" si="1"/>
        <v>4.0882352941176536E-2</v>
      </c>
      <c r="G7" s="5"/>
      <c r="H7" s="5">
        <v>1.1934654929999999</v>
      </c>
      <c r="I7" s="5">
        <f t="shared" si="2"/>
        <v>-0.12245184338235306</v>
      </c>
      <c r="J7" s="6">
        <f t="shared" si="3"/>
        <v>0.12245184338235306</v>
      </c>
    </row>
    <row r="8" spans="1:10" x14ac:dyDescent="0.35">
      <c r="A8" s="4">
        <v>44171</v>
      </c>
      <c r="B8" s="5">
        <v>1.3</v>
      </c>
      <c r="C8" s="5"/>
      <c r="D8" s="5">
        <v>1.3062</v>
      </c>
      <c r="E8" s="5">
        <f t="shared" si="0"/>
        <v>4.7692307692307565E-3</v>
      </c>
      <c r="F8" s="5">
        <f t="shared" si="1"/>
        <v>4.7692307692307565E-3</v>
      </c>
      <c r="G8" s="5"/>
      <c r="H8" s="5">
        <v>1.183711725</v>
      </c>
      <c r="I8" s="5">
        <f t="shared" si="2"/>
        <v>-8.9452519230769273E-2</v>
      </c>
      <c r="J8" s="6">
        <f t="shared" si="3"/>
        <v>8.9452519230769273E-2</v>
      </c>
    </row>
    <row r="9" spans="1:10" x14ac:dyDescent="0.35">
      <c r="A9" s="4">
        <v>44172</v>
      </c>
      <c r="B9" s="5">
        <v>1.32</v>
      </c>
      <c r="C9" s="5"/>
      <c r="D9" s="5">
        <v>1.3081</v>
      </c>
      <c r="E9" s="5">
        <f t="shared" si="0"/>
        <v>-9.0151515151515316E-3</v>
      </c>
      <c r="F9" s="5">
        <f t="shared" si="1"/>
        <v>9.0151515151515316E-3</v>
      </c>
      <c r="G9" s="5"/>
      <c r="H9" s="5">
        <v>1.2104736439999999</v>
      </c>
      <c r="I9" s="5">
        <f t="shared" si="2"/>
        <v>-8.2974512121212235E-2</v>
      </c>
      <c r="J9" s="6">
        <f t="shared" si="3"/>
        <v>8.2974512121212235E-2</v>
      </c>
    </row>
    <row r="10" spans="1:10" x14ac:dyDescent="0.35">
      <c r="A10" s="4">
        <v>44173</v>
      </c>
      <c r="B10" s="5">
        <v>1.39</v>
      </c>
      <c r="C10" s="5"/>
      <c r="D10" s="5">
        <v>1.31</v>
      </c>
      <c r="E10" s="5">
        <f t="shared" si="0"/>
        <v>-5.7553956834532266E-2</v>
      </c>
      <c r="F10" s="5">
        <f t="shared" si="1"/>
        <v>5.7553956834532266E-2</v>
      </c>
      <c r="G10" s="5"/>
      <c r="H10" s="5">
        <v>1.1910901009999999</v>
      </c>
      <c r="I10" s="5">
        <f t="shared" si="2"/>
        <v>-0.14310064676258993</v>
      </c>
      <c r="J10" s="6">
        <f t="shared" si="3"/>
        <v>0.14310064676258993</v>
      </c>
    </row>
    <row r="11" spans="1:10" x14ac:dyDescent="0.35">
      <c r="A11" s="4">
        <v>44174</v>
      </c>
      <c r="B11" s="5">
        <v>1.35</v>
      </c>
      <c r="C11" s="5"/>
      <c r="D11" s="5">
        <v>1.3118000000000001</v>
      </c>
      <c r="E11" s="5">
        <f t="shared" si="0"/>
        <v>-2.8296296296296302E-2</v>
      </c>
      <c r="F11" s="5">
        <f t="shared" si="1"/>
        <v>2.8296296296296302E-2</v>
      </c>
      <c r="G11" s="5"/>
      <c r="H11" s="5">
        <v>1.1781153369999999</v>
      </c>
      <c r="I11" s="5">
        <f t="shared" si="2"/>
        <v>-0.1273219725925927</v>
      </c>
      <c r="J11" s="6">
        <f t="shared" si="3"/>
        <v>0.1273219725925927</v>
      </c>
    </row>
    <row r="12" spans="1:10" x14ac:dyDescent="0.35">
      <c r="A12" s="4">
        <v>44175</v>
      </c>
      <c r="B12" s="5">
        <v>1.38</v>
      </c>
      <c r="C12" s="5"/>
      <c r="D12" s="5">
        <v>1.3137000000000001</v>
      </c>
      <c r="E12" s="5">
        <f t="shared" si="0"/>
        <v>-4.8043478260869424E-2</v>
      </c>
      <c r="F12" s="5">
        <f t="shared" si="1"/>
        <v>4.8043478260869424E-2</v>
      </c>
      <c r="G12" s="5"/>
      <c r="H12" s="5">
        <v>1.1489132440000001</v>
      </c>
      <c r="I12" s="5">
        <f t="shared" si="2"/>
        <v>-0.16745417101449264</v>
      </c>
      <c r="J12" s="6">
        <f t="shared" si="3"/>
        <v>0.16745417101449264</v>
      </c>
    </row>
    <row r="13" spans="1:10" x14ac:dyDescent="0.35">
      <c r="A13" s="4">
        <v>44176</v>
      </c>
      <c r="B13" s="5">
        <v>1.41</v>
      </c>
      <c r="C13" s="5"/>
      <c r="D13" s="5">
        <v>1.3154999999999999</v>
      </c>
      <c r="E13" s="5">
        <f t="shared" si="0"/>
        <v>-6.7021276595744708E-2</v>
      </c>
      <c r="F13" s="5">
        <f t="shared" si="1"/>
        <v>6.7021276595744708E-2</v>
      </c>
      <c r="G13" s="5"/>
      <c r="H13" s="5">
        <v>1.1676567790000001</v>
      </c>
      <c r="I13" s="5">
        <f t="shared" si="2"/>
        <v>-0.17187462482269492</v>
      </c>
      <c r="J13" s="6">
        <f t="shared" si="3"/>
        <v>0.17187462482269492</v>
      </c>
    </row>
    <row r="14" spans="1:10" x14ac:dyDescent="0.35">
      <c r="A14" s="4">
        <v>44177</v>
      </c>
      <c r="B14" s="5">
        <v>1.43</v>
      </c>
      <c r="C14" s="5"/>
      <c r="D14" s="5">
        <v>1.3173999999999999</v>
      </c>
      <c r="E14" s="5">
        <f t="shared" si="0"/>
        <v>-7.8741258741258771E-2</v>
      </c>
      <c r="F14" s="5">
        <f t="shared" si="1"/>
        <v>7.8741258741258771E-2</v>
      </c>
      <c r="G14" s="5"/>
      <c r="H14" s="5">
        <v>1.170281342</v>
      </c>
      <c r="I14" s="5">
        <f t="shared" si="2"/>
        <v>-0.18162143916083912</v>
      </c>
      <c r="J14" s="6">
        <f t="shared" si="3"/>
        <v>0.18162143916083912</v>
      </c>
    </row>
    <row r="15" spans="1:10" x14ac:dyDescent="0.35">
      <c r="A15" s="4">
        <v>44178</v>
      </c>
      <c r="B15" s="5">
        <v>1.43</v>
      </c>
      <c r="C15" s="5"/>
      <c r="D15" s="5">
        <v>1.3192999999999999</v>
      </c>
      <c r="E15" s="5">
        <f t="shared" si="0"/>
        <v>-7.7412587412587427E-2</v>
      </c>
      <c r="F15" s="5">
        <f t="shared" si="1"/>
        <v>7.7412587412587427E-2</v>
      </c>
      <c r="G15" s="5"/>
      <c r="H15" s="5">
        <v>1.180085351</v>
      </c>
      <c r="I15" s="5">
        <f t="shared" si="2"/>
        <v>-0.17476548881118878</v>
      </c>
      <c r="J15" s="6">
        <f t="shared" si="3"/>
        <v>0.17476548881118878</v>
      </c>
    </row>
    <row r="16" spans="1:10" x14ac:dyDescent="0.35">
      <c r="A16" s="4">
        <v>44179</v>
      </c>
      <c r="B16" s="5">
        <v>1.31</v>
      </c>
      <c r="C16" s="5"/>
      <c r="D16" s="5">
        <v>1.3210999999999999</v>
      </c>
      <c r="E16" s="5">
        <f t="shared" si="0"/>
        <v>8.4732824427480053E-3</v>
      </c>
      <c r="F16" s="5">
        <f t="shared" si="1"/>
        <v>8.4732824427480053E-3</v>
      </c>
      <c r="G16" s="5"/>
      <c r="H16" s="5">
        <v>1.1945932429999999</v>
      </c>
      <c r="I16" s="5">
        <f t="shared" si="2"/>
        <v>-8.8096761068702387E-2</v>
      </c>
      <c r="J16" s="6">
        <f t="shared" si="3"/>
        <v>8.8096761068702387E-2</v>
      </c>
    </row>
    <row r="17" spans="1:10" x14ac:dyDescent="0.35">
      <c r="A17" s="4">
        <v>44180</v>
      </c>
      <c r="B17" s="5">
        <v>1.44</v>
      </c>
      <c r="C17" s="5"/>
      <c r="D17" s="5">
        <v>1.323</v>
      </c>
      <c r="E17" s="5">
        <f t="shared" si="0"/>
        <v>-8.1250000000000003E-2</v>
      </c>
      <c r="F17" s="5">
        <f t="shared" si="1"/>
        <v>8.1250000000000003E-2</v>
      </c>
      <c r="G17" s="5"/>
      <c r="H17" s="5">
        <v>1.1882629360000001</v>
      </c>
      <c r="I17" s="5">
        <f t="shared" si="2"/>
        <v>-0.17481740555555544</v>
      </c>
      <c r="J17" s="6">
        <f t="shared" si="3"/>
        <v>0.17481740555555544</v>
      </c>
    </row>
    <row r="18" spans="1:10" x14ac:dyDescent="0.35">
      <c r="A18" s="4">
        <v>44181</v>
      </c>
      <c r="B18" s="5">
        <v>1.31</v>
      </c>
      <c r="C18" s="5"/>
      <c r="D18" s="5">
        <v>1.3249</v>
      </c>
      <c r="E18" s="5">
        <f t="shared" si="0"/>
        <v>1.1374045801526652E-2</v>
      </c>
      <c r="F18" s="5">
        <f t="shared" si="1"/>
        <v>1.1374045801526652E-2</v>
      </c>
      <c r="G18" s="5"/>
      <c r="H18" s="5">
        <v>1.1758151990000001</v>
      </c>
      <c r="I18" s="5">
        <f t="shared" si="2"/>
        <v>-0.10243114580152668</v>
      </c>
      <c r="J18" s="6">
        <f t="shared" si="3"/>
        <v>0.10243114580152668</v>
      </c>
    </row>
    <row r="19" spans="1:10" x14ac:dyDescent="0.35">
      <c r="A19" s="4">
        <v>44182</v>
      </c>
      <c r="B19" s="5">
        <v>1.31</v>
      </c>
      <c r="C19" s="5"/>
      <c r="D19" s="5">
        <v>1.3268</v>
      </c>
      <c r="E19" s="5">
        <f t="shared" si="0"/>
        <v>1.2824427480915973E-2</v>
      </c>
      <c r="F19" s="5">
        <f t="shared" si="1"/>
        <v>1.2824427480915973E-2</v>
      </c>
      <c r="G19" s="5"/>
      <c r="H19" s="5">
        <v>1.2167221079999999</v>
      </c>
      <c r="I19" s="5">
        <f t="shared" si="2"/>
        <v>-7.1204497709923764E-2</v>
      </c>
      <c r="J19" s="6">
        <f t="shared" si="3"/>
        <v>7.1204497709923764E-2</v>
      </c>
    </row>
    <row r="20" spans="1:10" x14ac:dyDescent="0.35">
      <c r="A20" s="4">
        <v>44183</v>
      </c>
      <c r="B20" s="5">
        <v>1.28</v>
      </c>
      <c r="C20" s="5"/>
      <c r="D20" s="5">
        <v>1.3287</v>
      </c>
      <c r="E20" s="5">
        <f t="shared" si="0"/>
        <v>3.8046874999999973E-2</v>
      </c>
      <c r="F20" s="5">
        <f t="shared" si="1"/>
        <v>3.8046874999999973E-2</v>
      </c>
      <c r="G20" s="5"/>
      <c r="H20" s="5">
        <v>1.1884976549999999</v>
      </c>
      <c r="I20" s="5">
        <f t="shared" si="2"/>
        <v>-7.1486207031250068E-2</v>
      </c>
      <c r="J20" s="6">
        <f t="shared" si="3"/>
        <v>7.1486207031250068E-2</v>
      </c>
    </row>
    <row r="21" spans="1:10" x14ac:dyDescent="0.35">
      <c r="A21" s="4">
        <v>44184</v>
      </c>
      <c r="B21" s="5">
        <v>1.35</v>
      </c>
      <c r="C21" s="5"/>
      <c r="D21" s="5">
        <v>1.3305</v>
      </c>
      <c r="E21" s="5">
        <f t="shared" si="0"/>
        <v>-1.4444444444444498E-2</v>
      </c>
      <c r="F21" s="5">
        <f t="shared" si="1"/>
        <v>1.4444444444444498E-2</v>
      </c>
      <c r="G21" s="5"/>
      <c r="H21" s="5">
        <v>1.153569101</v>
      </c>
      <c r="I21" s="5">
        <f t="shared" si="2"/>
        <v>-0.1455043696296297</v>
      </c>
      <c r="J21" s="6">
        <f t="shared" si="3"/>
        <v>0.1455043696296297</v>
      </c>
    </row>
    <row r="22" spans="1:10" x14ac:dyDescent="0.35">
      <c r="A22" s="4">
        <v>44185</v>
      </c>
      <c r="B22" s="5">
        <v>1.33</v>
      </c>
      <c r="C22" s="5"/>
      <c r="D22" s="5">
        <v>1.3324</v>
      </c>
      <c r="E22" s="5">
        <f t="shared" si="0"/>
        <v>1.8045112781954569E-3</v>
      </c>
      <c r="F22" s="5">
        <f t="shared" si="1"/>
        <v>1.8045112781954569E-3</v>
      </c>
      <c r="G22" s="5"/>
      <c r="H22" s="5">
        <v>1.181852688</v>
      </c>
      <c r="I22" s="5">
        <f t="shared" si="2"/>
        <v>-0.1113889563909775</v>
      </c>
      <c r="J22" s="6">
        <f t="shared" si="3"/>
        <v>0.1113889563909775</v>
      </c>
    </row>
    <row r="23" spans="1:10" x14ac:dyDescent="0.35">
      <c r="A23" s="4">
        <v>44186</v>
      </c>
      <c r="B23" s="5">
        <v>1.4</v>
      </c>
      <c r="C23" s="5"/>
      <c r="D23" s="5">
        <v>1.3343</v>
      </c>
      <c r="E23" s="5">
        <f t="shared" si="0"/>
        <v>-4.692857142857134E-2</v>
      </c>
      <c r="F23" s="5">
        <f t="shared" si="1"/>
        <v>4.692857142857134E-2</v>
      </c>
      <c r="G23" s="5"/>
      <c r="H23" s="5">
        <v>1.1412851879999999</v>
      </c>
      <c r="I23" s="5">
        <f t="shared" si="2"/>
        <v>-0.18479629428571431</v>
      </c>
      <c r="J23" s="6">
        <f t="shared" si="3"/>
        <v>0.18479629428571431</v>
      </c>
    </row>
    <row r="24" spans="1:10" x14ac:dyDescent="0.35">
      <c r="A24" s="4">
        <v>44187</v>
      </c>
      <c r="B24" s="5">
        <v>1.4</v>
      </c>
      <c r="C24" s="5"/>
      <c r="D24" s="5">
        <v>1.3362000000000001</v>
      </c>
      <c r="E24" s="5">
        <f t="shared" si="0"/>
        <v>-4.5571428571428471E-2</v>
      </c>
      <c r="F24" s="5">
        <f t="shared" si="1"/>
        <v>4.5571428571428471E-2</v>
      </c>
      <c r="G24" s="5"/>
      <c r="H24" s="5">
        <v>1.152169021</v>
      </c>
      <c r="I24" s="5">
        <f t="shared" si="2"/>
        <v>-0.17702212785714283</v>
      </c>
      <c r="J24" s="6">
        <f t="shared" si="3"/>
        <v>0.17702212785714283</v>
      </c>
    </row>
    <row r="25" spans="1:10" x14ac:dyDescent="0.35">
      <c r="A25" s="4">
        <v>44188</v>
      </c>
      <c r="B25" s="5">
        <v>1.33</v>
      </c>
      <c r="C25" s="5"/>
      <c r="D25" s="5">
        <v>1.3381000000000001</v>
      </c>
      <c r="E25" s="5">
        <f t="shared" si="0"/>
        <v>6.0902255639097708E-3</v>
      </c>
      <c r="F25" s="5">
        <f t="shared" si="1"/>
        <v>6.0902255639097708E-3</v>
      </c>
      <c r="G25" s="5"/>
      <c r="H25" s="5">
        <v>1.3501469269999999</v>
      </c>
      <c r="I25" s="5">
        <f t="shared" si="2"/>
        <v>1.5148065413533736E-2</v>
      </c>
      <c r="J25" s="6">
        <f t="shared" si="3"/>
        <v>1.5148065413533736E-2</v>
      </c>
    </row>
    <row r="26" spans="1:10" x14ac:dyDescent="0.35">
      <c r="A26" s="4">
        <v>44189</v>
      </c>
      <c r="B26" s="5">
        <v>1.43</v>
      </c>
      <c r="C26" s="5"/>
      <c r="D26" s="5">
        <v>1.34</v>
      </c>
      <c r="E26" s="5">
        <f t="shared" si="0"/>
        <v>-6.2937062937062846E-2</v>
      </c>
      <c r="F26" s="5">
        <f t="shared" si="1"/>
        <v>6.2937062937062846E-2</v>
      </c>
      <c r="G26" s="5"/>
      <c r="H26" s="5">
        <v>1.2053143719999999</v>
      </c>
      <c r="I26" s="5">
        <f t="shared" si="2"/>
        <v>-0.1571228167832168</v>
      </c>
      <c r="J26" s="6">
        <f t="shared" si="3"/>
        <v>0.1571228167832168</v>
      </c>
    </row>
    <row r="27" spans="1:10" x14ac:dyDescent="0.35">
      <c r="A27" s="4">
        <v>44190</v>
      </c>
      <c r="B27" s="5">
        <v>1.4</v>
      </c>
      <c r="C27" s="5"/>
      <c r="D27" s="5">
        <v>1.3419000000000001</v>
      </c>
      <c r="E27" s="5">
        <f t="shared" si="0"/>
        <v>-4.149999999999987E-2</v>
      </c>
      <c r="F27" s="5">
        <f t="shared" si="1"/>
        <v>4.149999999999987E-2</v>
      </c>
      <c r="G27" s="5"/>
      <c r="H27" s="5">
        <v>1.2100636709999999</v>
      </c>
      <c r="I27" s="5">
        <f t="shared" si="2"/>
        <v>-0.13566880642857146</v>
      </c>
      <c r="J27" s="6">
        <f t="shared" si="3"/>
        <v>0.13566880642857146</v>
      </c>
    </row>
    <row r="28" spans="1:10" x14ac:dyDescent="0.35">
      <c r="A28" s="4">
        <v>44191</v>
      </c>
      <c r="B28" s="5">
        <v>1.41</v>
      </c>
      <c r="C28" s="5"/>
      <c r="D28" s="5">
        <v>1.3438000000000001</v>
      </c>
      <c r="E28" s="5">
        <f t="shared" si="0"/>
        <v>-4.6950354609928947E-2</v>
      </c>
      <c r="F28" s="5">
        <f t="shared" si="1"/>
        <v>4.6950354609928947E-2</v>
      </c>
      <c r="G28" s="5"/>
      <c r="H28" s="5">
        <v>1.0542224950000001</v>
      </c>
      <c r="I28" s="5">
        <f t="shared" si="2"/>
        <v>-0.25232447163120558</v>
      </c>
      <c r="J28" s="6">
        <f t="shared" si="3"/>
        <v>0.25232447163120558</v>
      </c>
    </row>
    <row r="29" spans="1:10" x14ac:dyDescent="0.35">
      <c r="A29" s="4">
        <v>44192</v>
      </c>
      <c r="B29" s="5">
        <v>1.32</v>
      </c>
      <c r="C29" s="5"/>
      <c r="D29" s="5">
        <v>1.3456999999999999</v>
      </c>
      <c r="E29" s="5">
        <f t="shared" si="0"/>
        <v>1.9469696969696842E-2</v>
      </c>
      <c r="F29" s="5">
        <f t="shared" si="1"/>
        <v>1.9469696969696842E-2</v>
      </c>
      <c r="G29" s="5"/>
      <c r="H29" s="5">
        <v>1.19659132</v>
      </c>
      <c r="I29" s="5">
        <f t="shared" si="2"/>
        <v>-9.3491424242424279E-2</v>
      </c>
      <c r="J29" s="6">
        <f t="shared" si="3"/>
        <v>9.3491424242424279E-2</v>
      </c>
    </row>
    <row r="30" spans="1:10" x14ac:dyDescent="0.35">
      <c r="A30" s="4">
        <v>44193</v>
      </c>
      <c r="B30" s="5">
        <v>1.46</v>
      </c>
      <c r="C30" s="5"/>
      <c r="D30" s="5">
        <v>1.3475999999999999</v>
      </c>
      <c r="E30" s="5">
        <f t="shared" si="0"/>
        <v>-7.698630136986305E-2</v>
      </c>
      <c r="F30" s="5">
        <f t="shared" si="1"/>
        <v>7.698630136986305E-2</v>
      </c>
      <c r="G30" s="5"/>
      <c r="H30" s="5">
        <v>1.236374361</v>
      </c>
      <c r="I30" s="5">
        <f t="shared" si="2"/>
        <v>-0.15316824589041095</v>
      </c>
      <c r="J30" s="6">
        <f t="shared" si="3"/>
        <v>0.15316824589041095</v>
      </c>
    </row>
    <row r="31" spans="1:10" x14ac:dyDescent="0.35">
      <c r="A31" s="4">
        <v>44194</v>
      </c>
      <c r="B31" s="5">
        <v>1.44</v>
      </c>
      <c r="C31" s="5"/>
      <c r="D31" s="5">
        <v>1.3494999999999999</v>
      </c>
      <c r="E31" s="5">
        <f t="shared" si="0"/>
        <v>-6.2847222222222249E-2</v>
      </c>
      <c r="F31" s="5">
        <f t="shared" si="1"/>
        <v>6.2847222222222249E-2</v>
      </c>
      <c r="G31" s="5"/>
      <c r="H31" s="5">
        <v>1.1927848999999999</v>
      </c>
      <c r="I31" s="5">
        <f t="shared" si="2"/>
        <v>-0.17167715277777779</v>
      </c>
      <c r="J31" s="6">
        <f t="shared" si="3"/>
        <v>0.17167715277777779</v>
      </c>
    </row>
    <row r="32" spans="1:10" x14ac:dyDescent="0.35">
      <c r="A32" s="4">
        <v>44195</v>
      </c>
      <c r="B32" s="5">
        <v>1.37</v>
      </c>
      <c r="C32" s="5"/>
      <c r="D32" s="5">
        <v>1.3514999999999999</v>
      </c>
      <c r="E32" s="5">
        <f t="shared" si="0"/>
        <v>-1.3503649635036629E-2</v>
      </c>
      <c r="F32" s="5">
        <f t="shared" si="1"/>
        <v>1.3503649635036629E-2</v>
      </c>
      <c r="G32" s="5"/>
      <c r="H32" s="5">
        <v>1.3034116570000001</v>
      </c>
      <c r="I32" s="5">
        <f t="shared" si="2"/>
        <v>-4.8604629927007328E-2</v>
      </c>
      <c r="J32" s="6">
        <f t="shared" si="3"/>
        <v>4.8604629927007328E-2</v>
      </c>
    </row>
    <row r="33" spans="1:10" x14ac:dyDescent="0.35">
      <c r="A33" s="4">
        <v>44196</v>
      </c>
      <c r="B33" s="5">
        <v>1.4</v>
      </c>
      <c r="C33" s="5"/>
      <c r="D33" s="5">
        <v>1.3533999999999999</v>
      </c>
      <c r="E33" s="5">
        <f t="shared" si="0"/>
        <v>-3.3285714285714273E-2</v>
      </c>
      <c r="F33" s="5">
        <f t="shared" si="1"/>
        <v>3.3285714285714273E-2</v>
      </c>
      <c r="G33" s="5"/>
      <c r="H33" s="5">
        <v>1.3496739099999999</v>
      </c>
      <c r="I33" s="5">
        <f t="shared" si="2"/>
        <v>-3.5947207142857138E-2</v>
      </c>
      <c r="J33" s="6">
        <f t="shared" si="3"/>
        <v>3.5947207142857138E-2</v>
      </c>
    </row>
    <row r="34" spans="1:10" x14ac:dyDescent="0.35">
      <c r="A34" s="4">
        <v>44197</v>
      </c>
      <c r="B34" s="5">
        <v>1.39</v>
      </c>
      <c r="C34" s="5"/>
      <c r="D34" s="5">
        <v>1.3552999999999999</v>
      </c>
      <c r="E34" s="5">
        <f t="shared" si="0"/>
        <v>-2.4964028776978384E-2</v>
      </c>
      <c r="F34" s="5">
        <f t="shared" si="1"/>
        <v>2.4964028776978384E-2</v>
      </c>
      <c r="G34" s="7"/>
      <c r="H34" s="6">
        <v>1.348257958</v>
      </c>
      <c r="I34" s="5">
        <f t="shared" si="2"/>
        <v>-3.0030246043165374E-2</v>
      </c>
      <c r="J34" s="6">
        <f t="shared" si="3"/>
        <v>3.0030246043165374E-2</v>
      </c>
    </row>
    <row r="35" spans="1:10" x14ac:dyDescent="0.35">
      <c r="A35" s="4">
        <v>44198</v>
      </c>
      <c r="B35" s="5">
        <v>1.27</v>
      </c>
      <c r="C35" s="5"/>
      <c r="D35" s="5">
        <v>1.3572</v>
      </c>
      <c r="E35" s="5">
        <f t="shared" si="0"/>
        <v>6.8661417322834595E-2</v>
      </c>
      <c r="F35" s="5">
        <f t="shared" si="1"/>
        <v>6.8661417322834595E-2</v>
      </c>
      <c r="G35" s="7"/>
      <c r="H35" s="6">
        <v>1.310042223</v>
      </c>
      <c r="I35" s="5">
        <f t="shared" si="2"/>
        <v>3.1529309448818842E-2</v>
      </c>
      <c r="J35" s="6">
        <f t="shared" si="3"/>
        <v>3.1529309448818842E-2</v>
      </c>
    </row>
    <row r="36" spans="1:10" x14ac:dyDescent="0.35">
      <c r="A36" s="4">
        <v>44199</v>
      </c>
      <c r="B36" s="5">
        <v>1.41</v>
      </c>
      <c r="C36" s="5"/>
      <c r="D36" s="5">
        <v>1.3591</v>
      </c>
      <c r="E36" s="5">
        <f t="shared" si="0"/>
        <v>-3.6099290780141804E-2</v>
      </c>
      <c r="F36" s="5">
        <f t="shared" si="1"/>
        <v>3.6099290780141804E-2</v>
      </c>
      <c r="G36" s="7"/>
      <c r="H36" s="6">
        <v>1.209091565</v>
      </c>
      <c r="I36" s="5">
        <f t="shared" si="2"/>
        <v>-0.14248825177304958</v>
      </c>
      <c r="J36" s="6">
        <f t="shared" si="3"/>
        <v>0.14248825177304958</v>
      </c>
    </row>
    <row r="37" spans="1:10" x14ac:dyDescent="0.35">
      <c r="A37" s="4">
        <v>44200</v>
      </c>
      <c r="B37" s="5">
        <v>1.3</v>
      </c>
      <c r="C37" s="5"/>
      <c r="D37" s="5">
        <v>1.3611</v>
      </c>
      <c r="E37" s="5">
        <f t="shared" si="0"/>
        <v>4.6999999999999945E-2</v>
      </c>
      <c r="F37" s="5">
        <f t="shared" si="1"/>
        <v>4.6999999999999945E-2</v>
      </c>
      <c r="G37" s="7"/>
      <c r="H37" s="6">
        <v>1.334301983</v>
      </c>
      <c r="I37" s="5">
        <f t="shared" si="2"/>
        <v>2.6386140769230754E-2</v>
      </c>
      <c r="J37" s="6">
        <f t="shared" si="3"/>
        <v>2.6386140769230754E-2</v>
      </c>
    </row>
    <row r="38" spans="1:10" x14ac:dyDescent="0.35">
      <c r="A38" s="4">
        <v>44201</v>
      </c>
      <c r="B38" s="5">
        <v>1.33</v>
      </c>
      <c r="C38" s="5"/>
      <c r="D38" s="5">
        <v>1.363</v>
      </c>
      <c r="E38" s="5">
        <f t="shared" si="0"/>
        <v>2.4812030075187907E-2</v>
      </c>
      <c r="F38" s="5">
        <f t="shared" si="1"/>
        <v>2.4812030075187907E-2</v>
      </c>
      <c r="G38" s="7"/>
      <c r="H38" s="6">
        <v>1.3713501130000001</v>
      </c>
      <c r="I38" s="5">
        <f t="shared" si="2"/>
        <v>3.1090310526315803E-2</v>
      </c>
      <c r="J38" s="6">
        <f t="shared" si="3"/>
        <v>3.1090310526315803E-2</v>
      </c>
    </row>
    <row r="39" spans="1:10" x14ac:dyDescent="0.35">
      <c r="A39" s="4">
        <v>44202</v>
      </c>
      <c r="B39" s="5">
        <v>1.37</v>
      </c>
      <c r="C39" s="5"/>
      <c r="D39" s="5">
        <v>1.3649</v>
      </c>
      <c r="E39" s="5">
        <f t="shared" si="0"/>
        <v>-3.7226277372263534E-3</v>
      </c>
      <c r="F39" s="5">
        <f t="shared" si="1"/>
        <v>3.7226277372263534E-3</v>
      </c>
      <c r="G39" s="7"/>
      <c r="H39" s="6">
        <v>1.3871481859999999</v>
      </c>
      <c r="I39" s="5">
        <f t="shared" si="2"/>
        <v>1.2516924087591084E-2</v>
      </c>
      <c r="J39" s="6">
        <f t="shared" si="3"/>
        <v>1.2516924087591084E-2</v>
      </c>
    </row>
    <row r="40" spans="1:10" x14ac:dyDescent="0.35">
      <c r="A40" s="4">
        <v>44203</v>
      </c>
      <c r="B40" s="5">
        <v>1.44</v>
      </c>
      <c r="C40" s="5"/>
      <c r="D40" s="5">
        <v>1.3669</v>
      </c>
      <c r="E40" s="5">
        <f t="shared" si="0"/>
        <v>-5.0763888888888851E-2</v>
      </c>
      <c r="F40" s="5">
        <f t="shared" si="1"/>
        <v>5.0763888888888851E-2</v>
      </c>
      <c r="G40" s="7"/>
      <c r="H40" s="6">
        <v>1.3302748929999999</v>
      </c>
      <c r="I40" s="5">
        <f t="shared" si="2"/>
        <v>-7.6197990972222254E-2</v>
      </c>
      <c r="J40" s="6">
        <f t="shared" si="3"/>
        <v>7.6197990972222254E-2</v>
      </c>
    </row>
    <row r="41" spans="1:10" x14ac:dyDescent="0.35">
      <c r="A41" s="4">
        <v>44204</v>
      </c>
      <c r="B41" s="5">
        <v>1.4</v>
      </c>
      <c r="C41" s="5"/>
      <c r="D41" s="5">
        <v>1.3688</v>
      </c>
      <c r="E41" s="5">
        <f t="shared" si="0"/>
        <v>-2.2285714285714211E-2</v>
      </c>
      <c r="F41" s="5">
        <f t="shared" si="1"/>
        <v>2.2285714285714211E-2</v>
      </c>
      <c r="G41" s="7"/>
      <c r="H41" s="6">
        <v>1.4000847839999999</v>
      </c>
      <c r="I41" s="5">
        <f t="shared" si="2"/>
        <v>6.0560000000003154E-5</v>
      </c>
      <c r="J41" s="6">
        <f t="shared" si="3"/>
        <v>6.0560000000003154E-5</v>
      </c>
    </row>
    <row r="42" spans="1:10" x14ac:dyDescent="0.35">
      <c r="A42" s="4">
        <v>44205</v>
      </c>
      <c r="B42" s="5">
        <v>1.37</v>
      </c>
      <c r="C42" s="5"/>
      <c r="D42" s="5">
        <v>1.3708</v>
      </c>
      <c r="E42" s="5">
        <f t="shared" si="0"/>
        <v>5.8394160583935171E-4</v>
      </c>
      <c r="F42" s="5">
        <f t="shared" si="1"/>
        <v>5.8394160583935171E-4</v>
      </c>
      <c r="G42" s="7"/>
      <c r="H42" s="6">
        <v>1.344105689</v>
      </c>
      <c r="I42" s="5">
        <f t="shared" si="2"/>
        <v>-1.8900956934306611E-2</v>
      </c>
      <c r="J42" s="6">
        <f t="shared" si="3"/>
        <v>1.8900956934306611E-2</v>
      </c>
    </row>
    <row r="43" spans="1:10" x14ac:dyDescent="0.35">
      <c r="A43" s="4">
        <v>44206</v>
      </c>
      <c r="B43" s="5">
        <v>1.3</v>
      </c>
      <c r="C43" s="5"/>
      <c r="D43" s="5">
        <v>1.3727</v>
      </c>
      <c r="E43" s="5">
        <f t="shared" si="0"/>
        <v>5.5923076923076909E-2</v>
      </c>
      <c r="F43" s="5">
        <f t="shared" si="1"/>
        <v>5.5923076923076909E-2</v>
      </c>
      <c r="G43" s="7"/>
      <c r="H43" s="6">
        <v>1.3605689620000001</v>
      </c>
      <c r="I43" s="5">
        <f t="shared" si="2"/>
        <v>4.6591509230769275E-2</v>
      </c>
      <c r="J43" s="6">
        <f t="shared" si="3"/>
        <v>4.6591509230769275E-2</v>
      </c>
    </row>
    <row r="44" spans="1:10" x14ac:dyDescent="0.35">
      <c r="A44" s="4">
        <v>44207</v>
      </c>
      <c r="B44" s="5">
        <v>0.67</v>
      </c>
      <c r="C44" s="5"/>
      <c r="D44" s="5">
        <v>1.3747</v>
      </c>
      <c r="E44" s="5">
        <f t="shared" si="0"/>
        <v>1.0517910447761194</v>
      </c>
      <c r="F44" s="5">
        <f t="shared" si="1"/>
        <v>1.0517910447761194</v>
      </c>
      <c r="G44" s="7"/>
      <c r="H44" s="6">
        <v>1.345595104</v>
      </c>
      <c r="I44" s="5">
        <f t="shared" si="2"/>
        <v>1.0083509014925374</v>
      </c>
      <c r="J44" s="6">
        <f t="shared" si="3"/>
        <v>1.0083509014925374</v>
      </c>
    </row>
    <row r="45" spans="1:10" x14ac:dyDescent="0.35">
      <c r="A45" s="4">
        <v>44208</v>
      </c>
      <c r="B45" s="5">
        <v>0.7</v>
      </c>
      <c r="C45" s="5"/>
      <c r="D45" s="5">
        <v>1.3766</v>
      </c>
      <c r="E45" s="5">
        <f t="shared" si="0"/>
        <v>0.96657142857142875</v>
      </c>
      <c r="F45" s="5">
        <f t="shared" si="1"/>
        <v>0.96657142857142875</v>
      </c>
      <c r="G45" s="7"/>
      <c r="H45" s="6">
        <v>1.3496149580000001</v>
      </c>
      <c r="I45" s="5">
        <f t="shared" si="2"/>
        <v>0.92802136857142881</v>
      </c>
      <c r="J45" s="6">
        <f t="shared" si="3"/>
        <v>0.92802136857142881</v>
      </c>
    </row>
    <row r="46" spans="1:10" x14ac:dyDescent="0.35">
      <c r="A46" s="4">
        <v>44209</v>
      </c>
      <c r="B46" s="5">
        <v>0.68</v>
      </c>
      <c r="C46" s="5"/>
      <c r="D46" s="5">
        <v>1.3786</v>
      </c>
      <c r="E46" s="5">
        <f t="shared" si="0"/>
        <v>1.0273529411764706</v>
      </c>
      <c r="F46" s="5">
        <f t="shared" si="1"/>
        <v>1.0273529411764706</v>
      </c>
      <c r="G46" s="7"/>
      <c r="H46" s="6">
        <v>1.3464378960000001</v>
      </c>
      <c r="I46" s="5">
        <f t="shared" si="2"/>
        <v>0.98005572941176466</v>
      </c>
      <c r="J46" s="6">
        <f t="shared" si="3"/>
        <v>0.98005572941176466</v>
      </c>
    </row>
    <row r="47" spans="1:10" x14ac:dyDescent="0.35">
      <c r="A47" s="4">
        <v>44210</v>
      </c>
      <c r="B47" s="5">
        <v>0.7</v>
      </c>
      <c r="C47" s="5"/>
      <c r="D47" s="5">
        <v>1.3805000000000001</v>
      </c>
      <c r="E47" s="5">
        <f t="shared" si="0"/>
        <v>0.97214285714285731</v>
      </c>
      <c r="F47" s="5">
        <f t="shared" si="1"/>
        <v>0.97214285714285731</v>
      </c>
      <c r="G47" s="7"/>
      <c r="H47" s="6">
        <v>1.244181609</v>
      </c>
      <c r="I47" s="5">
        <f t="shared" si="2"/>
        <v>0.77740229857142862</v>
      </c>
      <c r="J47" s="6">
        <f t="shared" si="3"/>
        <v>0.77740229857142862</v>
      </c>
    </row>
    <row r="48" spans="1:10" x14ac:dyDescent="0.35">
      <c r="A48" s="4">
        <v>44211</v>
      </c>
      <c r="B48" s="5">
        <v>0.72</v>
      </c>
      <c r="C48" s="5"/>
      <c r="D48" s="5">
        <v>1.3825000000000001</v>
      </c>
      <c r="E48" s="5">
        <f t="shared" si="0"/>
        <v>0.92013888888888906</v>
      </c>
      <c r="F48" s="5">
        <f t="shared" si="1"/>
        <v>0.92013888888888906</v>
      </c>
      <c r="G48" s="7"/>
      <c r="H48" s="6">
        <v>1.355981613</v>
      </c>
      <c r="I48" s="5">
        <f t="shared" si="2"/>
        <v>0.88330779583333341</v>
      </c>
      <c r="J48" s="6">
        <f t="shared" si="3"/>
        <v>0.88330779583333341</v>
      </c>
    </row>
    <row r="49" spans="1:10" x14ac:dyDescent="0.35">
      <c r="A49" s="4">
        <v>44212</v>
      </c>
      <c r="B49" s="5">
        <v>0.74</v>
      </c>
      <c r="C49" s="5"/>
      <c r="D49" s="5">
        <v>1.3844000000000001</v>
      </c>
      <c r="E49" s="5">
        <f t="shared" si="0"/>
        <v>0.87081081081081091</v>
      </c>
      <c r="F49" s="5">
        <f t="shared" si="1"/>
        <v>0.87081081081081091</v>
      </c>
      <c r="G49" s="7"/>
      <c r="H49" s="6">
        <v>1.341805801</v>
      </c>
      <c r="I49" s="5">
        <f t="shared" si="2"/>
        <v>0.81325108243243249</v>
      </c>
      <c r="J49" s="6">
        <f t="shared" si="3"/>
        <v>0.81325108243243249</v>
      </c>
    </row>
    <row r="50" spans="1:10" x14ac:dyDescent="0.35">
      <c r="A50" s="4">
        <v>44213</v>
      </c>
      <c r="B50" s="5">
        <v>0.76</v>
      </c>
      <c r="C50" s="5"/>
      <c r="D50" s="5">
        <v>1.3864000000000001</v>
      </c>
      <c r="E50" s="5">
        <f t="shared" si="0"/>
        <v>0.8242105263157895</v>
      </c>
      <c r="F50" s="5">
        <f t="shared" si="1"/>
        <v>0.8242105263157895</v>
      </c>
      <c r="G50" s="7"/>
      <c r="H50" s="6">
        <v>1.306162606</v>
      </c>
      <c r="I50" s="5">
        <f t="shared" si="2"/>
        <v>0.71863500789473678</v>
      </c>
      <c r="J50" s="6">
        <f t="shared" si="3"/>
        <v>0.71863500789473678</v>
      </c>
    </row>
    <row r="51" spans="1:10" x14ac:dyDescent="0.35">
      <c r="A51" s="4">
        <v>44214</v>
      </c>
      <c r="B51" s="5">
        <v>0.67</v>
      </c>
      <c r="C51" s="5"/>
      <c r="D51" s="5">
        <v>1.3884000000000001</v>
      </c>
      <c r="E51" s="5">
        <f t="shared" si="0"/>
        <v>1.0722388059701493</v>
      </c>
      <c r="F51" s="5">
        <f t="shared" si="1"/>
        <v>1.0722388059701493</v>
      </c>
      <c r="G51" s="7"/>
      <c r="H51" s="6">
        <v>1.2426621760000001</v>
      </c>
      <c r="I51" s="5">
        <f t="shared" si="2"/>
        <v>0.85471966567164182</v>
      </c>
      <c r="J51" s="6">
        <f t="shared" si="3"/>
        <v>0.85471966567164182</v>
      </c>
    </row>
    <row r="52" spans="1:10" x14ac:dyDescent="0.35">
      <c r="A52" s="4">
        <v>44215</v>
      </c>
      <c r="B52" s="5">
        <v>0.79</v>
      </c>
      <c r="C52" s="5"/>
      <c r="D52" s="5">
        <v>1.3903000000000001</v>
      </c>
      <c r="E52" s="5">
        <f t="shared" si="0"/>
        <v>0.75987341772151906</v>
      </c>
      <c r="F52" s="5">
        <f t="shared" si="1"/>
        <v>0.75987341772151906</v>
      </c>
      <c r="G52" s="7"/>
      <c r="H52" s="6">
        <v>1.290409522</v>
      </c>
      <c r="I52" s="5">
        <f t="shared" si="2"/>
        <v>0.63342977468354422</v>
      </c>
      <c r="J52" s="6">
        <f t="shared" si="3"/>
        <v>0.63342977468354422</v>
      </c>
    </row>
    <row r="53" spans="1:10" x14ac:dyDescent="0.35">
      <c r="A53" s="4">
        <v>44216</v>
      </c>
      <c r="B53" s="5">
        <v>0.76</v>
      </c>
      <c r="C53" s="5"/>
      <c r="D53" s="5">
        <v>1.3923000000000001</v>
      </c>
      <c r="E53" s="5">
        <f t="shared" si="0"/>
        <v>0.83197368421052642</v>
      </c>
      <c r="F53" s="5">
        <f t="shared" si="1"/>
        <v>0.83197368421052642</v>
      </c>
      <c r="G53" s="7"/>
      <c r="H53" s="6">
        <v>1.3105530860000001</v>
      </c>
      <c r="I53" s="5">
        <f t="shared" si="2"/>
        <v>0.72441195526315805</v>
      </c>
      <c r="J53" s="6">
        <f t="shared" si="3"/>
        <v>0.72441195526315805</v>
      </c>
    </row>
    <row r="54" spans="1:10" x14ac:dyDescent="0.35">
      <c r="A54" s="4">
        <v>44217</v>
      </c>
      <c r="B54" s="5">
        <v>0.71</v>
      </c>
      <c r="C54" s="5"/>
      <c r="D54" s="5">
        <v>1.3943000000000001</v>
      </c>
      <c r="E54" s="5">
        <f t="shared" si="0"/>
        <v>0.96380281690140868</v>
      </c>
      <c r="F54" s="5">
        <f t="shared" si="1"/>
        <v>0.96380281690140868</v>
      </c>
      <c r="G54" s="7"/>
      <c r="H54" s="6">
        <v>1.35895188</v>
      </c>
      <c r="I54" s="5">
        <f t="shared" si="2"/>
        <v>0.91401673239436632</v>
      </c>
      <c r="J54" s="6">
        <f t="shared" si="3"/>
        <v>0.91401673239436632</v>
      </c>
    </row>
    <row r="55" spans="1:10" x14ac:dyDescent="0.35">
      <c r="A55" s="4">
        <v>44218</v>
      </c>
      <c r="B55" s="5">
        <v>0.75</v>
      </c>
      <c r="C55" s="5"/>
      <c r="D55" s="5">
        <v>1.3963000000000001</v>
      </c>
      <c r="E55" s="5">
        <f t="shared" si="0"/>
        <v>0.86173333333333346</v>
      </c>
      <c r="F55" s="5">
        <f t="shared" si="1"/>
        <v>0.86173333333333346</v>
      </c>
      <c r="G55" s="7"/>
      <c r="H55" s="6">
        <v>1.3153003050000001</v>
      </c>
      <c r="I55" s="5">
        <f t="shared" si="2"/>
        <v>0.75373374000000004</v>
      </c>
      <c r="J55" s="6">
        <f t="shared" si="3"/>
        <v>0.75373374000000004</v>
      </c>
    </row>
    <row r="56" spans="1:10" x14ac:dyDescent="0.35">
      <c r="A56" s="4">
        <v>44219</v>
      </c>
      <c r="B56" s="5">
        <v>0.76</v>
      </c>
      <c r="C56" s="5"/>
      <c r="D56" s="5">
        <v>1.3982000000000001</v>
      </c>
      <c r="E56" s="5">
        <f t="shared" si="0"/>
        <v>0.83973684210526323</v>
      </c>
      <c r="F56" s="5">
        <f t="shared" si="1"/>
        <v>0.83973684210526323</v>
      </c>
      <c r="G56" s="7"/>
      <c r="H56" s="6">
        <v>1.3411685959999999</v>
      </c>
      <c r="I56" s="5">
        <f t="shared" si="2"/>
        <v>0.7646955210526315</v>
      </c>
      <c r="J56" s="6">
        <f t="shared" si="3"/>
        <v>0.7646955210526315</v>
      </c>
    </row>
    <row r="57" spans="1:10" x14ac:dyDescent="0.35">
      <c r="A57" s="4">
        <v>44220</v>
      </c>
      <c r="B57" s="5">
        <v>0.75</v>
      </c>
      <c r="C57" s="5"/>
      <c r="D57" s="5">
        <v>1.4001999999999999</v>
      </c>
      <c r="E57" s="5">
        <f t="shared" si="0"/>
        <v>0.86693333333333322</v>
      </c>
      <c r="F57" s="5">
        <f t="shared" si="1"/>
        <v>0.86693333333333322</v>
      </c>
      <c r="G57" s="7"/>
      <c r="H57" s="6">
        <v>1.343762066</v>
      </c>
      <c r="I57" s="5">
        <f t="shared" si="2"/>
        <v>0.79168275466666671</v>
      </c>
      <c r="J57" s="6">
        <f t="shared" si="3"/>
        <v>0.79168275466666671</v>
      </c>
    </row>
    <row r="58" spans="1:10" x14ac:dyDescent="0.35">
      <c r="A58" s="4">
        <v>44221</v>
      </c>
      <c r="B58" s="5">
        <v>0.73</v>
      </c>
      <c r="C58" s="5"/>
      <c r="D58" s="5">
        <v>1.4021999999999999</v>
      </c>
      <c r="E58" s="5">
        <f t="shared" si="0"/>
        <v>0.92082191780821909</v>
      </c>
      <c r="F58" s="5">
        <f t="shared" si="1"/>
        <v>0.92082191780821909</v>
      </c>
      <c r="G58" s="7"/>
      <c r="H58" s="6">
        <v>1.338888946</v>
      </c>
      <c r="I58" s="5">
        <f t="shared" si="2"/>
        <v>0.83409444657534249</v>
      </c>
      <c r="J58" s="6">
        <f t="shared" si="3"/>
        <v>0.83409444657534249</v>
      </c>
    </row>
    <row r="59" spans="1:10" x14ac:dyDescent="0.35">
      <c r="A59" s="4">
        <v>44222</v>
      </c>
      <c r="B59" s="5">
        <v>0.73</v>
      </c>
      <c r="C59" s="5"/>
      <c r="D59" s="5">
        <v>1.4041999999999999</v>
      </c>
      <c r="E59" s="5">
        <f t="shared" si="0"/>
        <v>0.92356164383561634</v>
      </c>
      <c r="F59" s="5">
        <f t="shared" si="1"/>
        <v>0.92356164383561634</v>
      </c>
      <c r="G59" s="7"/>
      <c r="H59" s="6">
        <v>1.3616791479999999</v>
      </c>
      <c r="I59" s="5">
        <f t="shared" si="2"/>
        <v>0.86531390136986297</v>
      </c>
      <c r="J59" s="6">
        <f t="shared" si="3"/>
        <v>0.86531390136986297</v>
      </c>
    </row>
    <row r="60" spans="1:10" x14ac:dyDescent="0.35">
      <c r="A60" s="4">
        <v>44223</v>
      </c>
      <c r="B60" s="5">
        <v>0.74</v>
      </c>
      <c r="C60" s="5"/>
      <c r="D60" s="5">
        <v>1.4061999999999999</v>
      </c>
      <c r="E60" s="5">
        <f t="shared" si="0"/>
        <v>0.90027027027027018</v>
      </c>
      <c r="F60" s="5">
        <f t="shared" si="1"/>
        <v>0.90027027027027018</v>
      </c>
      <c r="G60" s="7"/>
      <c r="H60" s="6">
        <v>1.364559131</v>
      </c>
      <c r="I60" s="5">
        <f t="shared" si="2"/>
        <v>0.84399882567567575</v>
      </c>
      <c r="J60" s="6">
        <f t="shared" si="3"/>
        <v>0.84399882567567575</v>
      </c>
    </row>
    <row r="61" spans="1:10" x14ac:dyDescent="0.35">
      <c r="A61" s="4">
        <v>44224</v>
      </c>
      <c r="B61" s="5">
        <v>0.72</v>
      </c>
      <c r="C61" s="5"/>
      <c r="D61" s="5">
        <v>1.4081999999999999</v>
      </c>
      <c r="E61" s="5">
        <f t="shared" si="0"/>
        <v>0.95583333333333331</v>
      </c>
      <c r="F61" s="5">
        <f t="shared" si="1"/>
        <v>0.95583333333333331</v>
      </c>
      <c r="G61" s="7"/>
      <c r="H61" s="6">
        <v>1.395086405</v>
      </c>
      <c r="I61" s="5">
        <f t="shared" si="2"/>
        <v>0.93762000694444458</v>
      </c>
      <c r="J61" s="6">
        <f t="shared" si="3"/>
        <v>0.93762000694444458</v>
      </c>
    </row>
    <row r="62" spans="1:10" x14ac:dyDescent="0.35">
      <c r="A62" s="4">
        <v>44225</v>
      </c>
      <c r="B62" s="5">
        <v>0.75</v>
      </c>
      <c r="C62" s="5"/>
      <c r="D62" s="5">
        <v>1.4101999999999999</v>
      </c>
      <c r="E62" s="5">
        <f t="shared" si="0"/>
        <v>0.88026666666666653</v>
      </c>
      <c r="F62" s="5">
        <f t="shared" si="1"/>
        <v>0.88026666666666653</v>
      </c>
      <c r="G62" s="7"/>
      <c r="H62" s="6">
        <v>1.394733929</v>
      </c>
      <c r="I62" s="5">
        <f t="shared" si="2"/>
        <v>0.85964523866666676</v>
      </c>
      <c r="J62" s="6">
        <f t="shared" si="3"/>
        <v>0.85964523866666676</v>
      </c>
    </row>
    <row r="63" spans="1:10" x14ac:dyDescent="0.35">
      <c r="A63" s="4">
        <v>44226</v>
      </c>
      <c r="B63" s="5">
        <v>0.77</v>
      </c>
      <c r="C63" s="5"/>
      <c r="D63" s="5">
        <v>1.4121999999999999</v>
      </c>
      <c r="E63" s="5">
        <f t="shared" si="0"/>
        <v>0.83402597402597389</v>
      </c>
      <c r="F63" s="5">
        <f t="shared" si="1"/>
        <v>0.83402597402597389</v>
      </c>
      <c r="G63" s="7"/>
      <c r="H63" s="6">
        <v>1.338623745</v>
      </c>
      <c r="I63" s="5">
        <f t="shared" si="2"/>
        <v>0.73847239610389614</v>
      </c>
      <c r="J63" s="6">
        <f t="shared" si="3"/>
        <v>0.73847239610389614</v>
      </c>
    </row>
    <row r="64" spans="1:10" x14ac:dyDescent="0.35">
      <c r="A64" s="4">
        <v>44227</v>
      </c>
      <c r="B64" s="5">
        <v>0.73</v>
      </c>
      <c r="C64" s="5"/>
      <c r="D64" s="5">
        <v>1.4141999999999999</v>
      </c>
      <c r="E64" s="5">
        <f t="shared" si="0"/>
        <v>0.9372602739726027</v>
      </c>
      <c r="F64" s="5">
        <f t="shared" si="1"/>
        <v>0.9372602739726027</v>
      </c>
      <c r="G64" s="7"/>
      <c r="H64" s="6">
        <v>1.3228925899999999</v>
      </c>
      <c r="I64" s="5">
        <f t="shared" si="2"/>
        <v>0.81218163013698619</v>
      </c>
      <c r="J64" s="6">
        <f t="shared" si="3"/>
        <v>0.81218163013698619</v>
      </c>
    </row>
    <row r="65" spans="1:10" x14ac:dyDescent="0.35">
      <c r="A65" s="4">
        <v>44228</v>
      </c>
      <c r="B65" s="5">
        <v>0.77</v>
      </c>
      <c r="C65" s="5"/>
      <c r="D65" s="5">
        <v>1.4161999999999999</v>
      </c>
      <c r="E65" s="5">
        <f t="shared" si="0"/>
        <v>0.83922077922077909</v>
      </c>
      <c r="F65" s="5">
        <f t="shared" si="1"/>
        <v>0.83922077922077909</v>
      </c>
      <c r="G65" s="7"/>
      <c r="H65" s="6">
        <v>1.386879634</v>
      </c>
      <c r="I65" s="5">
        <f t="shared" si="2"/>
        <v>0.80114238181818176</v>
      </c>
      <c r="J65" s="6">
        <f t="shared" si="3"/>
        <v>0.80114238181818176</v>
      </c>
    </row>
    <row r="66" spans="1:10" x14ac:dyDescent="0.35">
      <c r="A66" s="4">
        <v>44229</v>
      </c>
      <c r="B66" s="5">
        <v>0.77</v>
      </c>
      <c r="C66" s="5"/>
      <c r="D66" s="5">
        <v>1.4181999999999999</v>
      </c>
      <c r="E66" s="5">
        <f t="shared" si="0"/>
        <v>0.84181818181818169</v>
      </c>
      <c r="F66" s="5">
        <f t="shared" si="1"/>
        <v>0.84181818181818169</v>
      </c>
      <c r="G66" s="7"/>
      <c r="H66" s="6">
        <v>1.3676164369999999</v>
      </c>
      <c r="I66" s="5">
        <f t="shared" si="2"/>
        <v>0.77612524285714268</v>
      </c>
      <c r="J66" s="6">
        <f t="shared" si="3"/>
        <v>0.77612524285714268</v>
      </c>
    </row>
    <row r="67" spans="1:10" x14ac:dyDescent="0.35">
      <c r="A67" s="4">
        <v>44230</v>
      </c>
      <c r="B67" s="5">
        <v>0.77</v>
      </c>
      <c r="C67" s="5"/>
      <c r="D67" s="5">
        <v>1.4201999999999999</v>
      </c>
      <c r="E67" s="5">
        <f t="shared" si="0"/>
        <v>0.84441558441558429</v>
      </c>
      <c r="F67" s="5">
        <f t="shared" si="1"/>
        <v>0.84441558441558429</v>
      </c>
      <c r="G67" s="7"/>
      <c r="H67" s="6">
        <v>1.414072953</v>
      </c>
      <c r="I67" s="5">
        <f t="shared" si="2"/>
        <v>0.83645838051948052</v>
      </c>
      <c r="J67" s="6">
        <f t="shared" si="3"/>
        <v>0.83645838051948052</v>
      </c>
    </row>
    <row r="68" spans="1:10" x14ac:dyDescent="0.35">
      <c r="A68" s="4">
        <v>44231</v>
      </c>
      <c r="B68" s="5">
        <v>0.75</v>
      </c>
      <c r="C68" s="5"/>
      <c r="D68" s="5">
        <v>1.4221999999999999</v>
      </c>
      <c r="E68" s="5">
        <f t="shared" ref="E68:E92" si="4">(D68-B68)/B68</f>
        <v>0.89626666666666654</v>
      </c>
      <c r="F68" s="5">
        <f t="shared" ref="F68:F92" si="5">ABS((B68-D68)/B68)</f>
        <v>0.89626666666666654</v>
      </c>
      <c r="G68" s="7"/>
      <c r="H68" s="6">
        <v>1.41187971</v>
      </c>
      <c r="I68" s="5">
        <f t="shared" ref="I68:I92" si="6">(H68-B68)/B68</f>
        <v>0.88250627999999998</v>
      </c>
      <c r="J68" s="6">
        <f t="shared" ref="J68:J92" si="7">ABS((B68-H68)/B68)</f>
        <v>0.88250627999999998</v>
      </c>
    </row>
    <row r="69" spans="1:10" x14ac:dyDescent="0.35">
      <c r="A69" s="4">
        <v>44232</v>
      </c>
      <c r="B69" s="5">
        <v>0.76</v>
      </c>
      <c r="C69" s="5"/>
      <c r="D69" s="5">
        <v>1.4242999999999999</v>
      </c>
      <c r="E69" s="5">
        <f t="shared" si="4"/>
        <v>0.87407894736842084</v>
      </c>
      <c r="F69" s="5">
        <f t="shared" si="5"/>
        <v>0.87407894736842084</v>
      </c>
      <c r="G69" s="7"/>
      <c r="H69" s="6">
        <v>1.3555542389999999</v>
      </c>
      <c r="I69" s="5">
        <f t="shared" si="6"/>
        <v>0.7836239986842104</v>
      </c>
      <c r="J69" s="6">
        <f t="shared" si="7"/>
        <v>0.7836239986842104</v>
      </c>
    </row>
    <row r="70" spans="1:10" x14ac:dyDescent="0.35">
      <c r="A70" s="4">
        <v>44233</v>
      </c>
      <c r="B70" s="5">
        <v>0.76</v>
      </c>
      <c r="C70" s="5"/>
      <c r="D70" s="5">
        <v>1.4262999999999999</v>
      </c>
      <c r="E70" s="5">
        <f t="shared" si="4"/>
        <v>0.87671052631578927</v>
      </c>
      <c r="F70" s="5">
        <f t="shared" si="5"/>
        <v>0.87671052631578927</v>
      </c>
      <c r="G70" s="7"/>
      <c r="H70" s="6">
        <v>1.3478058319999999</v>
      </c>
      <c r="I70" s="5">
        <f t="shared" si="6"/>
        <v>0.77342872631578941</v>
      </c>
      <c r="J70" s="6">
        <f t="shared" si="7"/>
        <v>0.77342872631578941</v>
      </c>
    </row>
    <row r="71" spans="1:10" x14ac:dyDescent="0.35">
      <c r="A71" s="4">
        <v>44234</v>
      </c>
      <c r="B71" s="5">
        <v>0.75</v>
      </c>
      <c r="C71" s="5"/>
      <c r="D71" s="5">
        <v>1.4282999999999999</v>
      </c>
      <c r="E71" s="5">
        <f t="shared" si="4"/>
        <v>0.90439999999999987</v>
      </c>
      <c r="F71" s="5">
        <f t="shared" si="5"/>
        <v>0.90439999999999987</v>
      </c>
      <c r="G71" s="7"/>
      <c r="H71" s="6">
        <v>1.2630039049999999</v>
      </c>
      <c r="I71" s="5">
        <f t="shared" si="6"/>
        <v>0.68400520666666653</v>
      </c>
      <c r="J71" s="6">
        <f t="shared" si="7"/>
        <v>0.68400520666666653</v>
      </c>
    </row>
    <row r="72" spans="1:10" x14ac:dyDescent="0.35">
      <c r="A72" s="4">
        <v>44235</v>
      </c>
      <c r="B72" s="5">
        <v>0.73</v>
      </c>
      <c r="C72" s="5"/>
      <c r="D72" s="5">
        <v>1.4302999999999999</v>
      </c>
      <c r="E72" s="5">
        <f t="shared" si="4"/>
        <v>0.95931506849315062</v>
      </c>
      <c r="F72" s="5">
        <f t="shared" si="5"/>
        <v>0.95931506849315062</v>
      </c>
      <c r="G72" s="7"/>
      <c r="H72" s="6">
        <v>1.268114296</v>
      </c>
      <c r="I72" s="5">
        <f t="shared" si="6"/>
        <v>0.73714287123287681</v>
      </c>
      <c r="J72" s="6">
        <f t="shared" si="7"/>
        <v>0.73714287123287681</v>
      </c>
    </row>
    <row r="73" spans="1:10" x14ac:dyDescent="0.35">
      <c r="A73" s="4">
        <v>44236</v>
      </c>
      <c r="B73" s="5">
        <v>0.74</v>
      </c>
      <c r="C73" s="5"/>
      <c r="D73" s="5">
        <v>1.4323999999999999</v>
      </c>
      <c r="E73" s="5">
        <f t="shared" si="4"/>
        <v>0.93567567567567556</v>
      </c>
      <c r="F73" s="5">
        <f t="shared" si="5"/>
        <v>0.93567567567567556</v>
      </c>
      <c r="G73" s="7"/>
      <c r="H73" s="6">
        <v>1.2733170359999999</v>
      </c>
      <c r="I73" s="5">
        <f t="shared" si="6"/>
        <v>0.72069869729729719</v>
      </c>
      <c r="J73" s="6">
        <f t="shared" si="7"/>
        <v>0.72069869729729719</v>
      </c>
    </row>
    <row r="74" spans="1:10" x14ac:dyDescent="0.35">
      <c r="A74" s="4">
        <v>44237</v>
      </c>
      <c r="B74" s="5">
        <v>0.77</v>
      </c>
      <c r="C74" s="5"/>
      <c r="D74" s="5">
        <v>1.4343999999999999</v>
      </c>
      <c r="E74" s="5">
        <f t="shared" si="4"/>
        <v>0.86285714285714266</v>
      </c>
      <c r="F74" s="5">
        <f t="shared" si="5"/>
        <v>0.86285714285714266</v>
      </c>
      <c r="G74" s="7"/>
      <c r="H74" s="6">
        <v>1.3028559799999999</v>
      </c>
      <c r="I74" s="5">
        <f t="shared" si="6"/>
        <v>0.69202075324675305</v>
      </c>
      <c r="J74" s="6">
        <f t="shared" si="7"/>
        <v>0.69202075324675305</v>
      </c>
    </row>
    <row r="75" spans="1:10" x14ac:dyDescent="0.35">
      <c r="A75" s="4">
        <v>44238</v>
      </c>
      <c r="B75" s="5">
        <v>0.76</v>
      </c>
      <c r="C75" s="5"/>
      <c r="D75" s="5">
        <v>1.4363999999999999</v>
      </c>
      <c r="E75" s="5">
        <f t="shared" si="4"/>
        <v>0.88999999999999979</v>
      </c>
      <c r="F75" s="5">
        <f t="shared" si="5"/>
        <v>0.88999999999999979</v>
      </c>
      <c r="G75" s="7"/>
      <c r="H75" s="6">
        <v>1.2470022519999999</v>
      </c>
      <c r="I75" s="5">
        <f t="shared" si="6"/>
        <v>0.64079243684210518</v>
      </c>
      <c r="J75" s="6">
        <f t="shared" si="7"/>
        <v>0.64079243684210518</v>
      </c>
    </row>
    <row r="76" spans="1:10" x14ac:dyDescent="0.35">
      <c r="A76" s="4">
        <v>44239</v>
      </c>
      <c r="B76" s="5">
        <v>0.76</v>
      </c>
      <c r="C76" s="5"/>
      <c r="D76" s="5">
        <v>1.4384999999999999</v>
      </c>
      <c r="E76" s="5">
        <f t="shared" si="4"/>
        <v>0.8927631578947367</v>
      </c>
      <c r="F76" s="5">
        <f t="shared" si="5"/>
        <v>0.8927631578947367</v>
      </c>
      <c r="G76" s="7"/>
      <c r="H76" s="6">
        <v>1.21457865</v>
      </c>
      <c r="I76" s="5">
        <f t="shared" si="6"/>
        <v>0.59812980263157889</v>
      </c>
      <c r="J76" s="6">
        <f t="shared" si="7"/>
        <v>0.59812980263157889</v>
      </c>
    </row>
    <row r="77" spans="1:10" x14ac:dyDescent="0.35">
      <c r="A77" s="4">
        <v>44240</v>
      </c>
      <c r="B77" s="5">
        <v>0.78</v>
      </c>
      <c r="C77" s="5"/>
      <c r="D77" s="5">
        <v>1.4404999999999999</v>
      </c>
      <c r="E77" s="5">
        <f t="shared" si="4"/>
        <v>0.84679487179487156</v>
      </c>
      <c r="F77" s="5">
        <f t="shared" si="5"/>
        <v>0.84679487179487156</v>
      </c>
      <c r="G77" s="7"/>
      <c r="H77" s="6">
        <v>1.260996555</v>
      </c>
      <c r="I77" s="5">
        <f t="shared" si="6"/>
        <v>0.61666224999999986</v>
      </c>
      <c r="J77" s="6">
        <f t="shared" si="7"/>
        <v>0.61666224999999986</v>
      </c>
    </row>
    <row r="78" spans="1:10" x14ac:dyDescent="0.35">
      <c r="A78" s="4">
        <v>44241</v>
      </c>
      <c r="B78" s="5">
        <v>0.81</v>
      </c>
      <c r="C78" s="5"/>
      <c r="D78" s="5">
        <v>1.4424999999999999</v>
      </c>
      <c r="E78" s="5">
        <f t="shared" si="4"/>
        <v>0.780864197530864</v>
      </c>
      <c r="F78" s="5">
        <f t="shared" si="5"/>
        <v>0.780864197530864</v>
      </c>
      <c r="G78" s="7"/>
      <c r="H78" s="6">
        <v>1.234056569</v>
      </c>
      <c r="I78" s="5">
        <f t="shared" si="6"/>
        <v>0.5235266283950617</v>
      </c>
      <c r="J78" s="6">
        <f t="shared" si="7"/>
        <v>0.5235266283950617</v>
      </c>
    </row>
    <row r="79" spans="1:10" x14ac:dyDescent="0.35">
      <c r="A79" s="4">
        <v>44242</v>
      </c>
      <c r="B79" s="5">
        <v>0.77</v>
      </c>
      <c r="C79" s="5"/>
      <c r="D79" s="5">
        <v>1.4446000000000001</v>
      </c>
      <c r="E79" s="5">
        <f t="shared" si="4"/>
        <v>0.87610389610389616</v>
      </c>
      <c r="F79" s="5">
        <f t="shared" si="5"/>
        <v>0.87610389610389616</v>
      </c>
      <c r="G79" s="7"/>
      <c r="H79" s="6">
        <v>1.211522059</v>
      </c>
      <c r="I79" s="5">
        <f t="shared" si="6"/>
        <v>0.57340527142857134</v>
      </c>
      <c r="J79" s="6">
        <f t="shared" si="7"/>
        <v>0.57340527142857134</v>
      </c>
    </row>
    <row r="80" spans="1:10" x14ac:dyDescent="0.35">
      <c r="A80" s="4">
        <v>44243</v>
      </c>
      <c r="B80" s="5">
        <v>0.79</v>
      </c>
      <c r="C80" s="5"/>
      <c r="D80" s="5">
        <v>1.4466000000000001</v>
      </c>
      <c r="E80" s="5">
        <f t="shared" si="4"/>
        <v>0.83113924050632915</v>
      </c>
      <c r="F80" s="5">
        <f t="shared" si="5"/>
        <v>0.83113924050632915</v>
      </c>
      <c r="G80" s="7"/>
      <c r="H80" s="6">
        <v>1.2752701710000001</v>
      </c>
      <c r="I80" s="5">
        <f t="shared" si="6"/>
        <v>0.61426603924050638</v>
      </c>
      <c r="J80" s="6">
        <f t="shared" si="7"/>
        <v>0.61426603924050638</v>
      </c>
    </row>
    <row r="81" spans="1:10" x14ac:dyDescent="0.35">
      <c r="A81" s="4">
        <v>44244</v>
      </c>
      <c r="B81" s="5">
        <v>0.86</v>
      </c>
      <c r="C81" s="5"/>
      <c r="D81" s="5">
        <v>1.4487000000000001</v>
      </c>
      <c r="E81" s="5">
        <f t="shared" si="4"/>
        <v>0.68453488372093041</v>
      </c>
      <c r="F81" s="5">
        <f t="shared" si="5"/>
        <v>0.68453488372093041</v>
      </c>
      <c r="G81" s="7"/>
      <c r="H81" s="6">
        <v>1.2633935140000001</v>
      </c>
      <c r="I81" s="5">
        <f t="shared" si="6"/>
        <v>0.46906222558139549</v>
      </c>
      <c r="J81" s="6">
        <f t="shared" si="7"/>
        <v>0.46906222558139549</v>
      </c>
    </row>
    <row r="82" spans="1:10" x14ac:dyDescent="0.35">
      <c r="A82" s="4">
        <v>44245</v>
      </c>
      <c r="B82" s="5">
        <v>0.81</v>
      </c>
      <c r="C82" s="5"/>
      <c r="D82" s="5">
        <v>1.4508000000000001</v>
      </c>
      <c r="E82" s="5">
        <f t="shared" si="4"/>
        <v>0.7911111111111111</v>
      </c>
      <c r="F82" s="5">
        <f t="shared" si="5"/>
        <v>0.7911111111111111</v>
      </c>
      <c r="G82" s="7"/>
      <c r="H82" s="6">
        <v>1.2836493440000001</v>
      </c>
      <c r="I82" s="5">
        <f t="shared" si="6"/>
        <v>0.58475227654320983</v>
      </c>
      <c r="J82" s="6">
        <f t="shared" si="7"/>
        <v>0.58475227654320983</v>
      </c>
    </row>
    <row r="83" spans="1:10" x14ac:dyDescent="0.35">
      <c r="A83" s="4">
        <v>44246</v>
      </c>
      <c r="B83" s="5">
        <v>0.83</v>
      </c>
      <c r="C83" s="5"/>
      <c r="D83" s="5">
        <v>1.4528000000000001</v>
      </c>
      <c r="E83" s="5">
        <f t="shared" si="4"/>
        <v>0.75036144578313269</v>
      </c>
      <c r="F83" s="5">
        <f t="shared" si="5"/>
        <v>0.75036144578313269</v>
      </c>
      <c r="G83" s="7"/>
      <c r="H83" s="6">
        <v>1.2948954909999999</v>
      </c>
      <c r="I83" s="5">
        <f t="shared" si="6"/>
        <v>0.56011504939759027</v>
      </c>
      <c r="J83" s="6">
        <f t="shared" si="7"/>
        <v>0.56011504939759027</v>
      </c>
    </row>
    <row r="84" spans="1:10" x14ac:dyDescent="0.35">
      <c r="A84" s="4">
        <v>44247</v>
      </c>
      <c r="B84" s="5">
        <v>0.82</v>
      </c>
      <c r="C84" s="5"/>
      <c r="D84" s="5">
        <v>1.4549000000000001</v>
      </c>
      <c r="E84" s="5">
        <f t="shared" si="4"/>
        <v>0.77426829268292707</v>
      </c>
      <c r="F84" s="5">
        <f t="shared" si="5"/>
        <v>0.77426829268292707</v>
      </c>
      <c r="G84" s="7"/>
      <c r="H84" s="6">
        <v>1.2761159790000001</v>
      </c>
      <c r="I84" s="5">
        <f t="shared" si="6"/>
        <v>0.55623899878048799</v>
      </c>
      <c r="J84" s="6">
        <f t="shared" si="7"/>
        <v>0.55623899878048799</v>
      </c>
    </row>
    <row r="85" spans="1:10" x14ac:dyDescent="0.35">
      <c r="A85" s="4">
        <v>44248</v>
      </c>
      <c r="B85" s="5">
        <v>0.81</v>
      </c>
      <c r="C85" s="5"/>
      <c r="D85" s="5">
        <v>1.4569000000000001</v>
      </c>
      <c r="E85" s="5">
        <f t="shared" si="4"/>
        <v>0.798641975308642</v>
      </c>
      <c r="F85" s="5">
        <f t="shared" si="5"/>
        <v>0.798641975308642</v>
      </c>
      <c r="G85" s="7"/>
      <c r="H85" s="6">
        <v>1.2725587270000001</v>
      </c>
      <c r="I85" s="5">
        <f t="shared" si="6"/>
        <v>0.57106015679012345</v>
      </c>
      <c r="J85" s="6">
        <f t="shared" si="7"/>
        <v>0.57106015679012345</v>
      </c>
    </row>
    <row r="86" spans="1:10" x14ac:dyDescent="0.35">
      <c r="A86" s="4">
        <v>44249</v>
      </c>
      <c r="B86" s="5">
        <v>0.85</v>
      </c>
      <c r="C86" s="5"/>
      <c r="D86" s="5">
        <v>1.4590000000000001</v>
      </c>
      <c r="E86" s="5">
        <f t="shared" si="4"/>
        <v>0.7164705882352943</v>
      </c>
      <c r="F86" s="5">
        <f t="shared" si="5"/>
        <v>0.7164705882352943</v>
      </c>
      <c r="G86" s="7"/>
      <c r="H86" s="6">
        <v>1.296282919</v>
      </c>
      <c r="I86" s="5">
        <f t="shared" si="6"/>
        <v>0.52503872823529418</v>
      </c>
      <c r="J86" s="6">
        <f t="shared" si="7"/>
        <v>0.52503872823529418</v>
      </c>
    </row>
    <row r="87" spans="1:10" x14ac:dyDescent="0.35">
      <c r="A87" s="4">
        <v>44250</v>
      </c>
      <c r="B87" s="5">
        <v>0.87</v>
      </c>
      <c r="C87" s="5"/>
      <c r="D87" s="5">
        <v>1.4611000000000001</v>
      </c>
      <c r="E87" s="5">
        <f t="shared" si="4"/>
        <v>0.67942528735632191</v>
      </c>
      <c r="F87" s="5">
        <f t="shared" si="5"/>
        <v>0.67942528735632191</v>
      </c>
      <c r="G87" s="7"/>
      <c r="H87" s="6">
        <v>1.2842767260000001</v>
      </c>
      <c r="I87" s="5">
        <f t="shared" si="6"/>
        <v>0.4761801448275863</v>
      </c>
      <c r="J87" s="6">
        <f t="shared" si="7"/>
        <v>0.4761801448275863</v>
      </c>
    </row>
    <row r="88" spans="1:10" x14ac:dyDescent="0.35">
      <c r="A88" s="4">
        <v>44251</v>
      </c>
      <c r="B88" s="5">
        <v>0.84</v>
      </c>
      <c r="C88" s="5"/>
      <c r="D88" s="5">
        <v>1.4631000000000001</v>
      </c>
      <c r="E88" s="5">
        <f t="shared" si="4"/>
        <v>0.74178571428571438</v>
      </c>
      <c r="F88" s="5">
        <f t="shared" si="5"/>
        <v>0.74178571428571438</v>
      </c>
      <c r="G88" s="7"/>
      <c r="H88" s="6">
        <v>1.287816139</v>
      </c>
      <c r="I88" s="5">
        <f t="shared" si="6"/>
        <v>0.53311445119047629</v>
      </c>
      <c r="J88" s="6">
        <f t="shared" si="7"/>
        <v>0.53311445119047629</v>
      </c>
    </row>
    <row r="89" spans="1:10" x14ac:dyDescent="0.35">
      <c r="A89" s="4">
        <v>44252</v>
      </c>
      <c r="B89" s="5">
        <v>0.95</v>
      </c>
      <c r="C89" s="5"/>
      <c r="D89" s="5">
        <v>1.4652000000000001</v>
      </c>
      <c r="E89" s="5">
        <f t="shared" si="4"/>
        <v>0.54231578947368431</v>
      </c>
      <c r="F89" s="5">
        <f t="shared" si="5"/>
        <v>0.54231578947368431</v>
      </c>
      <c r="G89" s="7"/>
      <c r="H89" s="6">
        <v>1.2803111389999999</v>
      </c>
      <c r="I89" s="5">
        <f t="shared" si="6"/>
        <v>0.34769593578947366</v>
      </c>
      <c r="J89" s="6">
        <f t="shared" si="7"/>
        <v>0.34769593578947366</v>
      </c>
    </row>
    <row r="90" spans="1:10" x14ac:dyDescent="0.35">
      <c r="A90" s="4">
        <v>44253</v>
      </c>
      <c r="B90" s="5">
        <v>0.93</v>
      </c>
      <c r="C90" s="5"/>
      <c r="D90" s="5">
        <v>1.4673</v>
      </c>
      <c r="E90" s="5">
        <f t="shared" si="4"/>
        <v>0.57774193548387098</v>
      </c>
      <c r="F90" s="5">
        <f t="shared" si="5"/>
        <v>0.57774193548387098</v>
      </c>
      <c r="G90" s="7"/>
      <c r="H90" s="6">
        <v>1.1987192419999999</v>
      </c>
      <c r="I90" s="5">
        <f t="shared" si="6"/>
        <v>0.28894542150537617</v>
      </c>
      <c r="J90" s="6">
        <f t="shared" si="7"/>
        <v>0.28894542150537617</v>
      </c>
    </row>
    <row r="91" spans="1:10" x14ac:dyDescent="0.35">
      <c r="A91" s="4">
        <v>44254</v>
      </c>
      <c r="B91" s="5">
        <v>0.9</v>
      </c>
      <c r="C91" s="5"/>
      <c r="D91" s="5">
        <v>1.4694</v>
      </c>
      <c r="E91" s="5">
        <f t="shared" si="4"/>
        <v>0.63266666666666671</v>
      </c>
      <c r="F91" s="5">
        <f t="shared" si="5"/>
        <v>0.63266666666666671</v>
      </c>
      <c r="G91" s="7"/>
      <c r="H91" s="6">
        <v>1.2217056129999999</v>
      </c>
      <c r="I91" s="5">
        <f t="shared" si="6"/>
        <v>0.357450681111111</v>
      </c>
      <c r="J91" s="6">
        <f t="shared" si="7"/>
        <v>0.357450681111111</v>
      </c>
    </row>
    <row r="92" spans="1:10" x14ac:dyDescent="0.35">
      <c r="A92" s="4">
        <v>44255</v>
      </c>
      <c r="B92" s="5">
        <v>0.87</v>
      </c>
      <c r="C92" s="5"/>
      <c r="D92" s="5">
        <v>1.4715</v>
      </c>
      <c r="E92" s="5">
        <f t="shared" si="4"/>
        <v>0.69137931034482758</v>
      </c>
      <c r="F92" s="5">
        <f t="shared" si="5"/>
        <v>0.69137931034482758</v>
      </c>
      <c r="G92" s="7"/>
      <c r="H92" s="6">
        <v>1.2091377409999999</v>
      </c>
      <c r="I92" s="5">
        <f t="shared" si="6"/>
        <v>0.38981349540229876</v>
      </c>
      <c r="J92" s="6">
        <f t="shared" si="7"/>
        <v>0.38981349540229876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1.0410000000000001</v>
      </c>
      <c r="C95" s="5"/>
      <c r="D95" s="5">
        <f>AVERAGE(D3:D92)</f>
        <v>1.3824266666666665</v>
      </c>
      <c r="E95" s="5"/>
      <c r="F95" s="5">
        <f>SUM(F3:F92)</f>
        <v>43.087272171281128</v>
      </c>
      <c r="G95" s="5"/>
      <c r="H95" s="3">
        <f>AVERAGE(H3:H92)</f>
        <v>1.2726789455666669</v>
      </c>
      <c r="I95" s="3"/>
      <c r="J95" s="5">
        <f>SUM(J3:J92)</f>
        <v>38.456708430003722</v>
      </c>
    </row>
    <row r="96" spans="1:10" x14ac:dyDescent="0.35">
      <c r="A96" s="3" t="s">
        <v>14</v>
      </c>
      <c r="B96" s="5">
        <f>MEDIAN(B3:B92)</f>
        <v>0.87</v>
      </c>
      <c r="C96" s="5"/>
      <c r="D96" s="5">
        <f>MEDIAN(D3:D92)</f>
        <v>1.3815</v>
      </c>
      <c r="E96" s="5" t="s">
        <v>1</v>
      </c>
      <c r="F96" s="8">
        <f>COUNT(D3:D92)</f>
        <v>90</v>
      </c>
      <c r="G96" s="5"/>
      <c r="H96" s="3">
        <f>MEDIAN(H3:H92)</f>
        <v>1.275693075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0.30003014829786745</v>
      </c>
      <c r="C97" s="5"/>
      <c r="D97" s="3">
        <f>_xlfn.STDEV.S(D3:D92)</f>
        <v>5.1204605656614902E-2</v>
      </c>
      <c r="E97" s="5" t="s">
        <v>4</v>
      </c>
      <c r="F97" s="5">
        <f>(F95/F96)*100</f>
        <v>47.87474685697903</v>
      </c>
      <c r="G97" s="5"/>
      <c r="H97" s="3">
        <f>_xlfn.STDEV.S(H3:H92)</f>
        <v>7.8275516495932937E-2</v>
      </c>
      <c r="I97" s="3" t="s">
        <v>4</v>
      </c>
      <c r="J97" s="5">
        <f>(J95/J96)*100</f>
        <v>42.729676033337469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1EAF-BA84-4A71-A3CC-B019FF726F1B}">
  <dimension ref="A1:AD99"/>
  <sheetViews>
    <sheetView topLeftCell="A76" workbookViewId="0">
      <selection activeCell="A94" sqref="A94:AC99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7265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179687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43" thickBot="1" x14ac:dyDescent="0.4">
      <c r="A1" s="24"/>
      <c r="B1" s="25" t="s">
        <v>2</v>
      </c>
      <c r="C1" s="24"/>
      <c r="D1" s="25" t="s">
        <v>3</v>
      </c>
      <c r="E1" s="26"/>
      <c r="F1" s="27"/>
      <c r="G1" s="27"/>
      <c r="H1" s="25" t="s">
        <v>5</v>
      </c>
      <c r="I1" s="25"/>
      <c r="J1" s="24"/>
      <c r="K1" s="24" t="s">
        <v>0</v>
      </c>
      <c r="L1" s="25" t="s">
        <v>6</v>
      </c>
      <c r="M1" s="24"/>
      <c r="N1" s="25" t="s">
        <v>3</v>
      </c>
      <c r="O1" s="26"/>
      <c r="P1" s="27"/>
      <c r="Q1" s="27"/>
      <c r="R1" s="25" t="s">
        <v>5</v>
      </c>
      <c r="S1" s="25"/>
      <c r="T1" s="24"/>
      <c r="U1" s="24" t="s">
        <v>0</v>
      </c>
      <c r="V1" s="25" t="s">
        <v>7</v>
      </c>
      <c r="W1" s="24"/>
      <c r="X1" s="25" t="s">
        <v>3</v>
      </c>
      <c r="Y1" s="26"/>
      <c r="Z1" s="27"/>
      <c r="AA1" s="27"/>
      <c r="AB1" s="25" t="s">
        <v>5</v>
      </c>
      <c r="AC1" s="25"/>
      <c r="AD1" s="24"/>
    </row>
    <row r="2" spans="1:30" ht="29" thickBot="1" x14ac:dyDescent="0.4">
      <c r="A2" s="25" t="s">
        <v>0</v>
      </c>
      <c r="B2" s="25" t="s">
        <v>16</v>
      </c>
      <c r="C2" s="25"/>
      <c r="D2" s="25" t="s">
        <v>17</v>
      </c>
      <c r="E2" s="25" t="s">
        <v>19</v>
      </c>
      <c r="F2" s="25" t="s">
        <v>21</v>
      </c>
      <c r="G2" s="25"/>
      <c r="H2" s="25" t="s">
        <v>18</v>
      </c>
      <c r="I2" s="25" t="s">
        <v>20</v>
      </c>
      <c r="J2" s="25" t="s">
        <v>22</v>
      </c>
      <c r="K2" s="25" t="s">
        <v>0</v>
      </c>
      <c r="L2" s="25" t="s">
        <v>16</v>
      </c>
      <c r="M2" s="25"/>
      <c r="N2" s="25" t="s">
        <v>17</v>
      </c>
      <c r="O2" s="25" t="s">
        <v>19</v>
      </c>
      <c r="P2" s="25" t="s">
        <v>21</v>
      </c>
      <c r="Q2" s="25"/>
      <c r="R2" s="25" t="s">
        <v>18</v>
      </c>
      <c r="S2" s="25" t="s">
        <v>20</v>
      </c>
      <c r="T2" s="25" t="s">
        <v>22</v>
      </c>
      <c r="U2" s="25" t="s">
        <v>0</v>
      </c>
      <c r="V2" s="25" t="s">
        <v>16</v>
      </c>
      <c r="W2" s="25"/>
      <c r="X2" s="25" t="s">
        <v>17</v>
      </c>
      <c r="Y2" s="25" t="s">
        <v>19</v>
      </c>
      <c r="Z2" s="25" t="s">
        <v>21</v>
      </c>
      <c r="AA2" s="25"/>
      <c r="AB2" s="25" t="s">
        <v>18</v>
      </c>
      <c r="AC2" s="25" t="s">
        <v>20</v>
      </c>
      <c r="AD2" s="25" t="s">
        <v>22</v>
      </c>
    </row>
    <row r="3" spans="1:30" x14ac:dyDescent="0.35">
      <c r="A3" s="28">
        <v>44166</v>
      </c>
      <c r="B3" s="29">
        <v>4.2134071029999998</v>
      </c>
      <c r="C3" s="29"/>
      <c r="D3" s="29">
        <v>3.5156999999999998</v>
      </c>
      <c r="E3" s="29">
        <f>(D3-B3)/B3</f>
        <v>-0.16559214097855002</v>
      </c>
      <c r="F3" s="29">
        <f>ABS((B3-D3)/B3)</f>
        <v>0.16559214097855002</v>
      </c>
      <c r="G3" s="29"/>
      <c r="H3" s="29">
        <v>4.2134071029999998</v>
      </c>
      <c r="I3" s="29">
        <f>(H3-B3)/B3</f>
        <v>0</v>
      </c>
      <c r="J3" s="30">
        <f>ABS((B3-H3)/B3)</f>
        <v>0</v>
      </c>
      <c r="K3" s="28">
        <v>44166</v>
      </c>
      <c r="L3" s="29">
        <v>64</v>
      </c>
      <c r="M3" s="29"/>
      <c r="N3" s="29">
        <v>67.189499999999995</v>
      </c>
      <c r="O3" s="29">
        <f>(N3-L3)/L3</f>
        <v>4.9835937499999927E-2</v>
      </c>
      <c r="P3" s="29">
        <f>ABS((L3-N3)/L3)</f>
        <v>4.9835937499999927E-2</v>
      </c>
      <c r="Q3" s="29"/>
      <c r="R3" s="29">
        <v>64</v>
      </c>
      <c r="S3" s="29">
        <f>(R3-L3)/L3</f>
        <v>0</v>
      </c>
      <c r="T3" s="30">
        <f>ABS((L3-R3)/L3)</f>
        <v>0</v>
      </c>
      <c r="U3" s="28">
        <v>44166</v>
      </c>
      <c r="V3" s="29">
        <v>1.21</v>
      </c>
      <c r="W3" s="29"/>
      <c r="X3" s="29">
        <v>1.2969999999999999</v>
      </c>
      <c r="Y3" s="29">
        <f>(X3-V3)/V3</f>
        <v>7.1900826446280972E-2</v>
      </c>
      <c r="Z3" s="29">
        <f>ABS((V3-X3)/V3)</f>
        <v>7.1900826446280972E-2</v>
      </c>
      <c r="AA3" s="29"/>
      <c r="AB3" s="29">
        <v>1.21</v>
      </c>
      <c r="AC3" s="29">
        <f>(AB3-V3)/V3</f>
        <v>0</v>
      </c>
      <c r="AD3" s="30">
        <f>ABS((V3-AB3)/V3)</f>
        <v>0</v>
      </c>
    </row>
    <row r="4" spans="1:30" x14ac:dyDescent="0.35">
      <c r="A4" s="28">
        <v>44167</v>
      </c>
      <c r="B4" s="29">
        <v>4.1178055169999999</v>
      </c>
      <c r="C4" s="29"/>
      <c r="D4" s="29">
        <v>3.5087999999999999</v>
      </c>
      <c r="E4" s="29">
        <f t="shared" ref="E4:E67" si="0">(D4-B4)/B4</f>
        <v>-0.14789564841898772</v>
      </c>
      <c r="F4" s="29">
        <f t="shared" ref="F4:F67" si="1">ABS((B4-D4)/B4)</f>
        <v>0.14789564841898772</v>
      </c>
      <c r="G4" s="29"/>
      <c r="H4" s="29">
        <v>4.1412742260000002</v>
      </c>
      <c r="I4" s="29">
        <f t="shared" ref="I4:I67" si="2">(H4-B4)/B4</f>
        <v>5.6993242888989772E-3</v>
      </c>
      <c r="J4" s="30">
        <f t="shared" ref="J4:J67" si="3">ABS((B4-H4)/B4)</f>
        <v>5.6993242888989772E-3</v>
      </c>
      <c r="K4" s="28">
        <v>44167</v>
      </c>
      <c r="L4" s="29">
        <v>71.569999999999993</v>
      </c>
      <c r="M4" s="29"/>
      <c r="N4" s="29">
        <v>67.194900000000004</v>
      </c>
      <c r="O4" s="29">
        <f t="shared" ref="O4:O67" si="4">(N4-L4)/L4</f>
        <v>-6.1130361883470583E-2</v>
      </c>
      <c r="P4" s="29">
        <f t="shared" ref="P4:P67" si="5">ABS((L4-N4)/L4)</f>
        <v>6.1130361883470583E-2</v>
      </c>
      <c r="Q4" s="29"/>
      <c r="R4" s="29">
        <v>65.144221419999994</v>
      </c>
      <c r="S4" s="29">
        <f t="shared" ref="S4:S67" si="6">(R4-L4)/L4</f>
        <v>-8.9783129523543379E-2</v>
      </c>
      <c r="T4" s="30">
        <f t="shared" ref="T4:T67" si="7">ABS((L4-R4)/L4)</f>
        <v>8.9783129523543379E-2</v>
      </c>
      <c r="U4" s="28">
        <v>44167</v>
      </c>
      <c r="V4" s="29">
        <v>1.37</v>
      </c>
      <c r="W4" s="29"/>
      <c r="X4" s="29">
        <v>1.2988999999999999</v>
      </c>
      <c r="Y4" s="29">
        <f t="shared" ref="Y4:Y67" si="8">(X4-V4)/V4</f>
        <v>-5.189781021897822E-2</v>
      </c>
      <c r="Z4" s="29">
        <f t="shared" ref="Z4:Z67" si="9">ABS((V4-X4)/V4)</f>
        <v>5.189781021897822E-2</v>
      </c>
      <c r="AA4" s="29"/>
      <c r="AB4" s="29">
        <v>1.2082815870000001</v>
      </c>
      <c r="AC4" s="29">
        <f t="shared" ref="AC4:AC67" si="10">(AB4-V4)/V4</f>
        <v>-0.11804263722627736</v>
      </c>
      <c r="AD4" s="30">
        <f t="shared" ref="AD4:AD67" si="11">ABS((V4-AB4)/V4)</f>
        <v>0.11804263722627736</v>
      </c>
    </row>
    <row r="5" spans="1:30" x14ac:dyDescent="0.35">
      <c r="A5" s="28">
        <v>44168</v>
      </c>
      <c r="B5" s="29">
        <v>4.1897033600000002</v>
      </c>
      <c r="C5" s="29"/>
      <c r="D5" s="29">
        <v>3.5017999999999998</v>
      </c>
      <c r="E5" s="29">
        <f t="shared" si="0"/>
        <v>-0.16418903700141682</v>
      </c>
      <c r="F5" s="29">
        <f t="shared" si="1"/>
        <v>0.16418903700141682</v>
      </c>
      <c r="G5" s="29"/>
      <c r="H5" s="29">
        <v>4.0812738839999998</v>
      </c>
      <c r="I5" s="29">
        <f t="shared" si="2"/>
        <v>-2.5879988792333119E-2</v>
      </c>
      <c r="J5" s="30">
        <f t="shared" si="3"/>
        <v>2.5879988792333119E-2</v>
      </c>
      <c r="K5" s="28">
        <v>44168</v>
      </c>
      <c r="L5" s="29">
        <v>70.62</v>
      </c>
      <c r="M5" s="29"/>
      <c r="N5" s="29">
        <v>67.200400000000002</v>
      </c>
      <c r="O5" s="29">
        <f t="shared" si="4"/>
        <v>-4.8422543188898361E-2</v>
      </c>
      <c r="P5" s="29">
        <f t="shared" si="5"/>
        <v>4.8422543188898361E-2</v>
      </c>
      <c r="Q5" s="29"/>
      <c r="R5" s="29">
        <v>65.924649349999996</v>
      </c>
      <c r="S5" s="29">
        <f t="shared" si="6"/>
        <v>-6.6487548145001532E-2</v>
      </c>
      <c r="T5" s="30">
        <f t="shared" si="7"/>
        <v>6.6487548145001532E-2</v>
      </c>
      <c r="U5" s="28">
        <v>44168</v>
      </c>
      <c r="V5" s="29">
        <v>1.23</v>
      </c>
      <c r="W5" s="29"/>
      <c r="X5" s="29">
        <v>1.3007</v>
      </c>
      <c r="Y5" s="29">
        <f t="shared" si="8"/>
        <v>5.7479674796747954E-2</v>
      </c>
      <c r="Z5" s="29">
        <f t="shared" si="9"/>
        <v>5.7479674796747954E-2</v>
      </c>
      <c r="AA5" s="29"/>
      <c r="AB5" s="29">
        <v>1.210012138</v>
      </c>
      <c r="AC5" s="29">
        <f t="shared" si="10"/>
        <v>-1.6250294308943109E-2</v>
      </c>
      <c r="AD5" s="30">
        <f t="shared" si="11"/>
        <v>1.6250294308943109E-2</v>
      </c>
    </row>
    <row r="6" spans="1:30" x14ac:dyDescent="0.35">
      <c r="A6" s="28">
        <v>44169</v>
      </c>
      <c r="B6" s="29">
        <v>4.2818149959999996</v>
      </c>
      <c r="C6" s="29"/>
      <c r="D6" s="29">
        <v>3.4948999999999999</v>
      </c>
      <c r="E6" s="29">
        <f t="shared" si="0"/>
        <v>-0.18378070905331562</v>
      </c>
      <c r="F6" s="29">
        <f t="shared" si="1"/>
        <v>0.18378070905331562</v>
      </c>
      <c r="G6" s="29"/>
      <c r="H6" s="29">
        <v>4.0765638649999998</v>
      </c>
      <c r="I6" s="29">
        <f t="shared" si="2"/>
        <v>-4.7935543967159253E-2</v>
      </c>
      <c r="J6" s="30">
        <f t="shared" si="3"/>
        <v>4.7935543967159253E-2</v>
      </c>
      <c r="K6" s="28">
        <v>44169</v>
      </c>
      <c r="L6" s="29">
        <v>73.17</v>
      </c>
      <c r="M6" s="29"/>
      <c r="N6" s="29">
        <v>67.205799999999996</v>
      </c>
      <c r="O6" s="29">
        <f t="shared" si="4"/>
        <v>-8.1511548448817889E-2</v>
      </c>
      <c r="P6" s="29">
        <f t="shared" si="5"/>
        <v>8.1511548448817889E-2</v>
      </c>
      <c r="Q6" s="29"/>
      <c r="R6" s="29">
        <v>70.315692470000002</v>
      </c>
      <c r="S6" s="29">
        <f t="shared" si="6"/>
        <v>-3.9009259669263358E-2</v>
      </c>
      <c r="T6" s="30">
        <f t="shared" si="7"/>
        <v>3.9009259669263358E-2</v>
      </c>
      <c r="U6" s="28">
        <v>44169</v>
      </c>
      <c r="V6" s="29">
        <v>1.33</v>
      </c>
      <c r="W6" s="29"/>
      <c r="X6" s="29">
        <v>1.3025</v>
      </c>
      <c r="Y6" s="29">
        <f t="shared" si="8"/>
        <v>-2.0676691729323366E-2</v>
      </c>
      <c r="Z6" s="29">
        <f t="shared" si="9"/>
        <v>2.0676691729323366E-2</v>
      </c>
      <c r="AA6" s="29"/>
      <c r="AB6" s="29">
        <v>1.1900012879999999</v>
      </c>
      <c r="AC6" s="29">
        <f t="shared" si="10"/>
        <v>-0.10526218947368431</v>
      </c>
      <c r="AD6" s="30">
        <f t="shared" si="11"/>
        <v>0.10526218947368431</v>
      </c>
    </row>
    <row r="7" spans="1:30" x14ac:dyDescent="0.35">
      <c r="A7" s="28">
        <v>44170</v>
      </c>
      <c r="B7" s="29">
        <v>4.0071710989999998</v>
      </c>
      <c r="C7" s="29"/>
      <c r="D7" s="29">
        <v>3.488</v>
      </c>
      <c r="E7" s="29">
        <f t="shared" si="0"/>
        <v>-0.12956050195350038</v>
      </c>
      <c r="F7" s="29">
        <f t="shared" si="1"/>
        <v>0.12956050195350038</v>
      </c>
      <c r="G7" s="29"/>
      <c r="H7" s="29">
        <v>4.321796355</v>
      </c>
      <c r="I7" s="29">
        <f t="shared" si="2"/>
        <v>7.851555329856412E-2</v>
      </c>
      <c r="J7" s="30">
        <f t="shared" si="3"/>
        <v>7.851555329856412E-2</v>
      </c>
      <c r="K7" s="28">
        <v>44170</v>
      </c>
      <c r="L7" s="29">
        <v>68.22</v>
      </c>
      <c r="M7" s="29"/>
      <c r="N7" s="29">
        <v>67.211200000000005</v>
      </c>
      <c r="O7" s="29">
        <f t="shared" si="4"/>
        <v>-1.4787452360011635E-2</v>
      </c>
      <c r="P7" s="29">
        <f t="shared" si="5"/>
        <v>1.4787452360011635E-2</v>
      </c>
      <c r="Q7" s="29"/>
      <c r="R7" s="29">
        <v>69.567728630000005</v>
      </c>
      <c r="S7" s="29">
        <f t="shared" si="6"/>
        <v>1.975562342421586E-2</v>
      </c>
      <c r="T7" s="30">
        <f t="shared" si="7"/>
        <v>1.975562342421586E-2</v>
      </c>
      <c r="U7" s="28">
        <v>44170</v>
      </c>
      <c r="V7" s="29">
        <v>1.36</v>
      </c>
      <c r="W7" s="29"/>
      <c r="X7" s="29">
        <v>1.3044</v>
      </c>
      <c r="Y7" s="29">
        <f t="shared" si="8"/>
        <v>-4.0882352941176536E-2</v>
      </c>
      <c r="Z7" s="29">
        <f t="shared" si="9"/>
        <v>4.0882352941176536E-2</v>
      </c>
      <c r="AA7" s="29"/>
      <c r="AB7" s="29">
        <v>1.1934654929999999</v>
      </c>
      <c r="AC7" s="29">
        <f t="shared" si="10"/>
        <v>-0.12245184338235306</v>
      </c>
      <c r="AD7" s="30">
        <f t="shared" si="11"/>
        <v>0.12245184338235306</v>
      </c>
    </row>
    <row r="8" spans="1:30" x14ac:dyDescent="0.35">
      <c r="A8" s="28">
        <v>44171</v>
      </c>
      <c r="B8" s="29">
        <v>3.990429496</v>
      </c>
      <c r="C8" s="29"/>
      <c r="D8" s="29">
        <v>3.4811000000000001</v>
      </c>
      <c r="E8" s="29">
        <f t="shared" si="0"/>
        <v>-0.12763776343136771</v>
      </c>
      <c r="F8" s="29">
        <f t="shared" si="1"/>
        <v>0.12763776343136771</v>
      </c>
      <c r="G8" s="29"/>
      <c r="H8" s="29">
        <v>4.4043605279999998</v>
      </c>
      <c r="I8" s="29">
        <f t="shared" si="2"/>
        <v>0.10373094736166209</v>
      </c>
      <c r="J8" s="30">
        <f t="shared" si="3"/>
        <v>0.10373094736166209</v>
      </c>
      <c r="K8" s="28">
        <v>44171</v>
      </c>
      <c r="L8" s="29">
        <v>66.010000000000005</v>
      </c>
      <c r="M8" s="29"/>
      <c r="N8" s="29">
        <v>67.216700000000003</v>
      </c>
      <c r="O8" s="29">
        <f t="shared" si="4"/>
        <v>1.828056355097709E-2</v>
      </c>
      <c r="P8" s="29">
        <f t="shared" si="5"/>
        <v>1.828056355097709E-2</v>
      </c>
      <c r="Q8" s="29"/>
      <c r="R8" s="29">
        <v>59.324627110000002</v>
      </c>
      <c r="S8" s="29">
        <f t="shared" si="6"/>
        <v>-0.101278183457052</v>
      </c>
      <c r="T8" s="30">
        <f t="shared" si="7"/>
        <v>0.101278183457052</v>
      </c>
      <c r="U8" s="28">
        <v>44171</v>
      </c>
      <c r="V8" s="29">
        <v>1.3</v>
      </c>
      <c r="W8" s="29"/>
      <c r="X8" s="29">
        <v>1.3062</v>
      </c>
      <c r="Y8" s="29">
        <f t="shared" si="8"/>
        <v>4.7692307692307565E-3</v>
      </c>
      <c r="Z8" s="29">
        <f t="shared" si="9"/>
        <v>4.7692307692307565E-3</v>
      </c>
      <c r="AA8" s="29"/>
      <c r="AB8" s="29">
        <v>1.183711725</v>
      </c>
      <c r="AC8" s="29">
        <f t="shared" si="10"/>
        <v>-8.9452519230769273E-2</v>
      </c>
      <c r="AD8" s="30">
        <f t="shared" si="11"/>
        <v>8.9452519230769273E-2</v>
      </c>
    </row>
    <row r="9" spans="1:30" x14ac:dyDescent="0.35">
      <c r="A9" s="28">
        <v>44172</v>
      </c>
      <c r="B9" s="29">
        <v>4.177001926</v>
      </c>
      <c r="C9" s="29"/>
      <c r="D9" s="29">
        <v>3.4742000000000002</v>
      </c>
      <c r="E9" s="29">
        <f t="shared" si="0"/>
        <v>-0.16825511178852154</v>
      </c>
      <c r="F9" s="29">
        <f t="shared" si="1"/>
        <v>0.16825511178852154</v>
      </c>
      <c r="G9" s="29"/>
      <c r="H9" s="29">
        <v>4.4553822460000001</v>
      </c>
      <c r="I9" s="29">
        <f t="shared" si="2"/>
        <v>6.6645964002842575E-2</v>
      </c>
      <c r="J9" s="30">
        <f t="shared" si="3"/>
        <v>6.6645964002842575E-2</v>
      </c>
      <c r="K9" s="28">
        <v>44172</v>
      </c>
      <c r="L9" s="29">
        <v>74.36</v>
      </c>
      <c r="M9" s="29"/>
      <c r="N9" s="29">
        <v>67.222099999999998</v>
      </c>
      <c r="O9" s="29">
        <f t="shared" si="4"/>
        <v>-9.5991124260355054E-2</v>
      </c>
      <c r="P9" s="29">
        <f t="shared" si="5"/>
        <v>9.5991124260355054E-2</v>
      </c>
      <c r="Q9" s="29"/>
      <c r="R9" s="29">
        <v>64.190151549999996</v>
      </c>
      <c r="S9" s="29">
        <f t="shared" si="6"/>
        <v>-0.13676504101667569</v>
      </c>
      <c r="T9" s="30">
        <f t="shared" si="7"/>
        <v>0.13676504101667569</v>
      </c>
      <c r="U9" s="28">
        <v>44172</v>
      </c>
      <c r="V9" s="29">
        <v>1.32</v>
      </c>
      <c r="W9" s="29"/>
      <c r="X9" s="29">
        <v>1.3081</v>
      </c>
      <c r="Y9" s="29">
        <f t="shared" si="8"/>
        <v>-9.0151515151515316E-3</v>
      </c>
      <c r="Z9" s="29">
        <f t="shared" si="9"/>
        <v>9.0151515151515316E-3</v>
      </c>
      <c r="AA9" s="29"/>
      <c r="AB9" s="29">
        <v>1.2104736439999999</v>
      </c>
      <c r="AC9" s="29">
        <f t="shared" si="10"/>
        <v>-8.2974512121212235E-2</v>
      </c>
      <c r="AD9" s="30">
        <f t="shared" si="11"/>
        <v>8.2974512121212235E-2</v>
      </c>
    </row>
    <row r="10" spans="1:30" x14ac:dyDescent="0.35">
      <c r="A10" s="28">
        <v>44173</v>
      </c>
      <c r="B10" s="29">
        <v>4.2261371590000003</v>
      </c>
      <c r="C10" s="29"/>
      <c r="D10" s="29">
        <v>3.4674</v>
      </c>
      <c r="E10" s="29">
        <f t="shared" si="0"/>
        <v>-0.17953443782206413</v>
      </c>
      <c r="F10" s="29">
        <f t="shared" si="1"/>
        <v>0.17953443782206413</v>
      </c>
      <c r="G10" s="29"/>
      <c r="H10" s="29">
        <v>4.5066997820000001</v>
      </c>
      <c r="I10" s="29">
        <f t="shared" si="2"/>
        <v>6.638748636033083E-2</v>
      </c>
      <c r="J10" s="30">
        <f t="shared" si="3"/>
        <v>6.638748636033083E-2</v>
      </c>
      <c r="K10" s="28">
        <v>44173</v>
      </c>
      <c r="L10" s="29">
        <v>55.66</v>
      </c>
      <c r="M10" s="29"/>
      <c r="N10" s="29">
        <v>67.227500000000006</v>
      </c>
      <c r="O10" s="29">
        <f t="shared" si="4"/>
        <v>0.20782429033417193</v>
      </c>
      <c r="P10" s="29">
        <f t="shared" si="5"/>
        <v>0.20782429033417193</v>
      </c>
      <c r="Q10" s="29"/>
      <c r="R10" s="29">
        <v>62.764261349999998</v>
      </c>
      <c r="S10" s="29">
        <f t="shared" si="6"/>
        <v>0.12763674721523541</v>
      </c>
      <c r="T10" s="30">
        <f t="shared" si="7"/>
        <v>0.12763674721523541</v>
      </c>
      <c r="U10" s="28">
        <v>44173</v>
      </c>
      <c r="V10" s="29">
        <v>1.39</v>
      </c>
      <c r="W10" s="29"/>
      <c r="X10" s="29">
        <v>1.31</v>
      </c>
      <c r="Y10" s="29">
        <f t="shared" si="8"/>
        <v>-5.7553956834532266E-2</v>
      </c>
      <c r="Z10" s="29">
        <f t="shared" si="9"/>
        <v>5.7553956834532266E-2</v>
      </c>
      <c r="AA10" s="29"/>
      <c r="AB10" s="29">
        <v>1.1910901009999999</v>
      </c>
      <c r="AC10" s="29">
        <f t="shared" si="10"/>
        <v>-0.14310064676258993</v>
      </c>
      <c r="AD10" s="30">
        <f t="shared" si="11"/>
        <v>0.14310064676258993</v>
      </c>
    </row>
    <row r="11" spans="1:30" x14ac:dyDescent="0.35">
      <c r="A11" s="28">
        <v>44174</v>
      </c>
      <c r="B11" s="29">
        <v>4.2166165150000001</v>
      </c>
      <c r="C11" s="29"/>
      <c r="D11" s="29">
        <v>3.4605000000000001</v>
      </c>
      <c r="E11" s="29">
        <f t="shared" si="0"/>
        <v>-0.17931830231898618</v>
      </c>
      <c r="F11" s="29">
        <f t="shared" si="1"/>
        <v>0.17931830231898618</v>
      </c>
      <c r="G11" s="29"/>
      <c r="H11" s="29">
        <v>4.5250545649999996</v>
      </c>
      <c r="I11" s="29">
        <f t="shared" si="2"/>
        <v>7.3148233637746266E-2</v>
      </c>
      <c r="J11" s="30">
        <f t="shared" si="3"/>
        <v>7.3148233637746266E-2</v>
      </c>
      <c r="K11" s="28">
        <v>44174</v>
      </c>
      <c r="L11" s="29">
        <v>66.239999999999995</v>
      </c>
      <c r="M11" s="29"/>
      <c r="N11" s="29">
        <v>67.233000000000004</v>
      </c>
      <c r="O11" s="29">
        <f t="shared" si="4"/>
        <v>1.4990942028985647E-2</v>
      </c>
      <c r="P11" s="29">
        <f t="shared" si="5"/>
        <v>1.4990942028985647E-2</v>
      </c>
      <c r="Q11" s="29"/>
      <c r="R11" s="29">
        <v>54.83217921</v>
      </c>
      <c r="S11" s="29">
        <f t="shared" si="6"/>
        <v>-0.17221951675724631</v>
      </c>
      <c r="T11" s="30">
        <f t="shared" si="7"/>
        <v>0.17221951675724631</v>
      </c>
      <c r="U11" s="28">
        <v>44174</v>
      </c>
      <c r="V11" s="29">
        <v>1.35</v>
      </c>
      <c r="W11" s="29"/>
      <c r="X11" s="29">
        <v>1.3118000000000001</v>
      </c>
      <c r="Y11" s="29">
        <f t="shared" si="8"/>
        <v>-2.8296296296296302E-2</v>
      </c>
      <c r="Z11" s="29">
        <f t="shared" si="9"/>
        <v>2.8296296296296302E-2</v>
      </c>
      <c r="AA11" s="29"/>
      <c r="AB11" s="29">
        <v>1.1781153369999999</v>
      </c>
      <c r="AC11" s="29">
        <f t="shared" si="10"/>
        <v>-0.1273219725925927</v>
      </c>
      <c r="AD11" s="30">
        <f t="shared" si="11"/>
        <v>0.1273219725925927</v>
      </c>
    </row>
    <row r="12" spans="1:30" x14ac:dyDescent="0.35">
      <c r="A12" s="28">
        <v>44175</v>
      </c>
      <c r="B12" s="29">
        <v>4.2325008750000004</v>
      </c>
      <c r="C12" s="29"/>
      <c r="D12" s="29">
        <v>3.4537</v>
      </c>
      <c r="E12" s="29">
        <f t="shared" si="0"/>
        <v>-0.18400489403324702</v>
      </c>
      <c r="F12" s="29">
        <f t="shared" si="1"/>
        <v>0.18400489403324702</v>
      </c>
      <c r="G12" s="29"/>
      <c r="H12" s="29">
        <v>4.6025901930000002</v>
      </c>
      <c r="I12" s="29">
        <f t="shared" si="2"/>
        <v>8.7439868042555283E-2</v>
      </c>
      <c r="J12" s="30">
        <f t="shared" si="3"/>
        <v>8.7439868042555283E-2</v>
      </c>
      <c r="K12" s="28">
        <v>44175</v>
      </c>
      <c r="L12" s="29">
        <v>53.51</v>
      </c>
      <c r="M12" s="29"/>
      <c r="N12" s="29">
        <v>67.238399999999999</v>
      </c>
      <c r="O12" s="29">
        <f t="shared" si="4"/>
        <v>0.25655765277518222</v>
      </c>
      <c r="P12" s="29">
        <f t="shared" si="5"/>
        <v>0.25655765277518222</v>
      </c>
      <c r="Q12" s="29"/>
      <c r="R12" s="29">
        <v>69.030383380000004</v>
      </c>
      <c r="S12" s="29">
        <f t="shared" si="6"/>
        <v>0.2900464096430575</v>
      </c>
      <c r="T12" s="30">
        <f t="shared" si="7"/>
        <v>0.2900464096430575</v>
      </c>
      <c r="U12" s="28">
        <v>44175</v>
      </c>
      <c r="V12" s="29">
        <v>1.38</v>
      </c>
      <c r="W12" s="29"/>
      <c r="X12" s="29">
        <v>1.3137000000000001</v>
      </c>
      <c r="Y12" s="29">
        <f t="shared" si="8"/>
        <v>-4.8043478260869424E-2</v>
      </c>
      <c r="Z12" s="29">
        <f t="shared" si="9"/>
        <v>4.8043478260869424E-2</v>
      </c>
      <c r="AA12" s="29"/>
      <c r="AB12" s="29">
        <v>1.1489132440000001</v>
      </c>
      <c r="AC12" s="29">
        <f t="shared" si="10"/>
        <v>-0.16745417101449264</v>
      </c>
      <c r="AD12" s="30">
        <f t="shared" si="11"/>
        <v>0.16745417101449264</v>
      </c>
    </row>
    <row r="13" spans="1:30" x14ac:dyDescent="0.35">
      <c r="A13" s="28">
        <v>44176</v>
      </c>
      <c r="B13" s="29">
        <v>4.154913401</v>
      </c>
      <c r="C13" s="29"/>
      <c r="D13" s="29">
        <v>3.4468000000000001</v>
      </c>
      <c r="E13" s="29">
        <f t="shared" si="0"/>
        <v>-0.17042795665237498</v>
      </c>
      <c r="F13" s="29">
        <f t="shared" si="1"/>
        <v>0.17042795665237498</v>
      </c>
      <c r="G13" s="29"/>
      <c r="H13" s="29">
        <v>4.5298657699999998</v>
      </c>
      <c r="I13" s="29">
        <f t="shared" si="2"/>
        <v>9.0243124901172839E-2</v>
      </c>
      <c r="J13" s="30">
        <f t="shared" si="3"/>
        <v>9.0243124901172839E-2</v>
      </c>
      <c r="K13" s="28">
        <v>44176</v>
      </c>
      <c r="L13" s="29">
        <v>64.959999999999994</v>
      </c>
      <c r="M13" s="29"/>
      <c r="N13" s="29">
        <v>67.243899999999996</v>
      </c>
      <c r="O13" s="29">
        <f t="shared" si="4"/>
        <v>3.5158559113300535E-2</v>
      </c>
      <c r="P13" s="29">
        <f t="shared" si="5"/>
        <v>3.5158559113300535E-2</v>
      </c>
      <c r="Q13" s="29"/>
      <c r="R13" s="29">
        <v>67.863795879999998</v>
      </c>
      <c r="S13" s="29">
        <f t="shared" si="6"/>
        <v>4.4701291256157703E-2</v>
      </c>
      <c r="T13" s="30">
        <f t="shared" si="7"/>
        <v>4.4701291256157703E-2</v>
      </c>
      <c r="U13" s="28">
        <v>44176</v>
      </c>
      <c r="V13" s="29">
        <v>1.41</v>
      </c>
      <c r="W13" s="29"/>
      <c r="X13" s="29">
        <v>1.3154999999999999</v>
      </c>
      <c r="Y13" s="29">
        <f t="shared" si="8"/>
        <v>-6.7021276595744708E-2</v>
      </c>
      <c r="Z13" s="29">
        <f t="shared" si="9"/>
        <v>6.7021276595744708E-2</v>
      </c>
      <c r="AA13" s="29"/>
      <c r="AB13" s="29">
        <v>1.1676567790000001</v>
      </c>
      <c r="AC13" s="29">
        <f t="shared" si="10"/>
        <v>-0.17187462482269492</v>
      </c>
      <c r="AD13" s="30">
        <f t="shared" si="11"/>
        <v>0.17187462482269492</v>
      </c>
    </row>
    <row r="14" spans="1:30" x14ac:dyDescent="0.35">
      <c r="A14" s="28">
        <v>44177</v>
      </c>
      <c r="B14" s="29">
        <v>4.3138230149999996</v>
      </c>
      <c r="C14" s="29"/>
      <c r="D14" s="29">
        <v>3.44</v>
      </c>
      <c r="E14" s="29">
        <f t="shared" si="0"/>
        <v>-0.20256348300835419</v>
      </c>
      <c r="F14" s="29">
        <f t="shared" si="1"/>
        <v>0.20256348300835419</v>
      </c>
      <c r="G14" s="29"/>
      <c r="H14" s="29">
        <v>4.4818298949999997</v>
      </c>
      <c r="I14" s="29">
        <f t="shared" si="2"/>
        <v>3.894616895867252E-2</v>
      </c>
      <c r="J14" s="30">
        <f t="shared" si="3"/>
        <v>3.894616895867252E-2</v>
      </c>
      <c r="K14" s="28">
        <v>44177</v>
      </c>
      <c r="L14" s="29">
        <v>83.25</v>
      </c>
      <c r="M14" s="29"/>
      <c r="N14" s="29">
        <v>67.249300000000005</v>
      </c>
      <c r="O14" s="29">
        <f t="shared" si="4"/>
        <v>-0.19220060060060054</v>
      </c>
      <c r="P14" s="29">
        <f t="shared" si="5"/>
        <v>0.19220060060060054</v>
      </c>
      <c r="Q14" s="29"/>
      <c r="R14" s="29">
        <v>65.780380489999999</v>
      </c>
      <c r="S14" s="29">
        <f t="shared" si="6"/>
        <v>-0.20984527939939943</v>
      </c>
      <c r="T14" s="30">
        <f t="shared" si="7"/>
        <v>0.20984527939939943</v>
      </c>
      <c r="U14" s="28">
        <v>44177</v>
      </c>
      <c r="V14" s="29">
        <v>1.43</v>
      </c>
      <c r="W14" s="29"/>
      <c r="X14" s="29">
        <v>1.3173999999999999</v>
      </c>
      <c r="Y14" s="29">
        <f t="shared" si="8"/>
        <v>-7.8741258741258771E-2</v>
      </c>
      <c r="Z14" s="29">
        <f t="shared" si="9"/>
        <v>7.8741258741258771E-2</v>
      </c>
      <c r="AA14" s="29"/>
      <c r="AB14" s="29">
        <v>1.170281342</v>
      </c>
      <c r="AC14" s="29">
        <f t="shared" si="10"/>
        <v>-0.18162143916083912</v>
      </c>
      <c r="AD14" s="30">
        <f t="shared" si="11"/>
        <v>0.18162143916083912</v>
      </c>
    </row>
    <row r="15" spans="1:30" x14ac:dyDescent="0.35">
      <c r="A15" s="28">
        <v>44178</v>
      </c>
      <c r="B15" s="29">
        <v>4.0984071030000004</v>
      </c>
      <c r="C15" s="29"/>
      <c r="D15" s="29">
        <v>3.4331999999999998</v>
      </c>
      <c r="E15" s="29">
        <f t="shared" si="0"/>
        <v>-0.16230869366615008</v>
      </c>
      <c r="F15" s="29">
        <f t="shared" si="1"/>
        <v>0.16230869366615008</v>
      </c>
      <c r="G15" s="29"/>
      <c r="H15" s="29">
        <v>4.60561373</v>
      </c>
      <c r="I15" s="29">
        <f t="shared" si="2"/>
        <v>0.12375701443341937</v>
      </c>
      <c r="J15" s="30">
        <f t="shared" si="3"/>
        <v>0.12375701443341937</v>
      </c>
      <c r="K15" s="28">
        <v>44178</v>
      </c>
      <c r="L15" s="29">
        <v>71.37</v>
      </c>
      <c r="M15" s="29"/>
      <c r="N15" s="29">
        <v>67.2547</v>
      </c>
      <c r="O15" s="29">
        <f t="shared" si="4"/>
        <v>-5.7661482415580841E-2</v>
      </c>
      <c r="P15" s="29">
        <f t="shared" si="5"/>
        <v>5.7661482415580841E-2</v>
      </c>
      <c r="Q15" s="29"/>
      <c r="R15" s="29">
        <v>45.470025399999997</v>
      </c>
      <c r="S15" s="29">
        <f t="shared" si="6"/>
        <v>-0.36289722012049891</v>
      </c>
      <c r="T15" s="30">
        <f t="shared" si="7"/>
        <v>0.36289722012049891</v>
      </c>
      <c r="U15" s="28">
        <v>44178</v>
      </c>
      <c r="V15" s="29">
        <v>1.43</v>
      </c>
      <c r="W15" s="29"/>
      <c r="X15" s="29">
        <v>1.3192999999999999</v>
      </c>
      <c r="Y15" s="29">
        <f t="shared" si="8"/>
        <v>-7.7412587412587427E-2</v>
      </c>
      <c r="Z15" s="29">
        <f t="shared" si="9"/>
        <v>7.7412587412587427E-2</v>
      </c>
      <c r="AA15" s="29"/>
      <c r="AB15" s="29">
        <v>1.180085351</v>
      </c>
      <c r="AC15" s="29">
        <f t="shared" si="10"/>
        <v>-0.17476548881118878</v>
      </c>
      <c r="AD15" s="30">
        <f t="shared" si="11"/>
        <v>0.17476548881118878</v>
      </c>
    </row>
    <row r="16" spans="1:30" x14ac:dyDescent="0.35">
      <c r="A16" s="28">
        <v>44179</v>
      </c>
      <c r="B16" s="29">
        <v>4.2615512999999998</v>
      </c>
      <c r="C16" s="29"/>
      <c r="D16" s="29">
        <v>3.4264000000000001</v>
      </c>
      <c r="E16" s="29">
        <f t="shared" si="0"/>
        <v>-0.19597354137212891</v>
      </c>
      <c r="F16" s="29">
        <f t="shared" si="1"/>
        <v>0.19597354137212891</v>
      </c>
      <c r="G16" s="29"/>
      <c r="H16" s="29">
        <v>4.581160025</v>
      </c>
      <c r="I16" s="29">
        <f t="shared" si="2"/>
        <v>7.4998211332103437E-2</v>
      </c>
      <c r="J16" s="30">
        <f t="shared" si="3"/>
        <v>7.4998211332103437E-2</v>
      </c>
      <c r="K16" s="28">
        <v>44179</v>
      </c>
      <c r="L16" s="29">
        <v>78.27</v>
      </c>
      <c r="M16" s="29"/>
      <c r="N16" s="29">
        <v>67.260199999999998</v>
      </c>
      <c r="O16" s="29">
        <f t="shared" si="4"/>
        <v>-0.1406643669349687</v>
      </c>
      <c r="P16" s="29">
        <f t="shared" si="5"/>
        <v>0.1406643669349687</v>
      </c>
      <c r="Q16" s="29"/>
      <c r="R16" s="29">
        <v>55.294462189999997</v>
      </c>
      <c r="S16" s="29">
        <f t="shared" si="6"/>
        <v>-0.29354206988629106</v>
      </c>
      <c r="T16" s="30">
        <f t="shared" si="7"/>
        <v>0.29354206988629106</v>
      </c>
      <c r="U16" s="28">
        <v>44179</v>
      </c>
      <c r="V16" s="29">
        <v>1.31</v>
      </c>
      <c r="W16" s="29"/>
      <c r="X16" s="29">
        <v>1.3210999999999999</v>
      </c>
      <c r="Y16" s="29">
        <f t="shared" si="8"/>
        <v>8.4732824427480053E-3</v>
      </c>
      <c r="Z16" s="29">
        <f t="shared" si="9"/>
        <v>8.4732824427480053E-3</v>
      </c>
      <c r="AA16" s="29"/>
      <c r="AB16" s="29">
        <v>1.1945932429999999</v>
      </c>
      <c r="AC16" s="29">
        <f t="shared" si="10"/>
        <v>-8.8096761068702387E-2</v>
      </c>
      <c r="AD16" s="30">
        <f t="shared" si="11"/>
        <v>8.8096761068702387E-2</v>
      </c>
    </row>
    <row r="17" spans="1:30" x14ac:dyDescent="0.35">
      <c r="A17" s="28">
        <v>44180</v>
      </c>
      <c r="B17" s="29">
        <v>4.1970362269999999</v>
      </c>
      <c r="C17" s="29"/>
      <c r="D17" s="29">
        <v>3.4197000000000002</v>
      </c>
      <c r="E17" s="29">
        <f t="shared" si="0"/>
        <v>-0.18521074990949793</v>
      </c>
      <c r="F17" s="29">
        <f t="shared" si="1"/>
        <v>0.18521074990949793</v>
      </c>
      <c r="G17" s="29"/>
      <c r="H17" s="29">
        <v>4.520515734</v>
      </c>
      <c r="I17" s="29">
        <f t="shared" si="2"/>
        <v>7.7073317813894593E-2</v>
      </c>
      <c r="J17" s="30">
        <f t="shared" si="3"/>
        <v>7.7073317813894593E-2</v>
      </c>
      <c r="K17" s="28">
        <v>44180</v>
      </c>
      <c r="L17" s="29">
        <v>81.099999999999994</v>
      </c>
      <c r="M17" s="29"/>
      <c r="N17" s="29">
        <v>67.265600000000006</v>
      </c>
      <c r="O17" s="29">
        <f t="shared" si="4"/>
        <v>-0.170584463625154</v>
      </c>
      <c r="P17" s="29">
        <f t="shared" si="5"/>
        <v>0.170584463625154</v>
      </c>
      <c r="Q17" s="29"/>
      <c r="R17" s="29">
        <v>53.73436169</v>
      </c>
      <c r="S17" s="29">
        <f t="shared" si="6"/>
        <v>-0.33743080530209613</v>
      </c>
      <c r="T17" s="30">
        <f t="shared" si="7"/>
        <v>0.33743080530209613</v>
      </c>
      <c r="U17" s="28">
        <v>44180</v>
      </c>
      <c r="V17" s="29">
        <v>1.44</v>
      </c>
      <c r="W17" s="29"/>
      <c r="X17" s="29">
        <v>1.323</v>
      </c>
      <c r="Y17" s="29">
        <f t="shared" si="8"/>
        <v>-8.1250000000000003E-2</v>
      </c>
      <c r="Z17" s="29">
        <f t="shared" si="9"/>
        <v>8.1250000000000003E-2</v>
      </c>
      <c r="AA17" s="29"/>
      <c r="AB17" s="29">
        <v>1.1882629360000001</v>
      </c>
      <c r="AC17" s="29">
        <f t="shared" si="10"/>
        <v>-0.17481740555555544</v>
      </c>
      <c r="AD17" s="30">
        <f t="shared" si="11"/>
        <v>0.17481740555555544</v>
      </c>
    </row>
    <row r="18" spans="1:30" x14ac:dyDescent="0.35">
      <c r="A18" s="28">
        <v>44181</v>
      </c>
      <c r="B18" s="29">
        <v>4.3203262770000004</v>
      </c>
      <c r="C18" s="29"/>
      <c r="D18" s="29">
        <v>3.4129</v>
      </c>
      <c r="E18" s="29">
        <f t="shared" si="0"/>
        <v>-0.21003651548977681</v>
      </c>
      <c r="F18" s="29">
        <f t="shared" si="1"/>
        <v>0.21003651548977681</v>
      </c>
      <c r="G18" s="29"/>
      <c r="H18" s="29">
        <v>4.4904302490000001</v>
      </c>
      <c r="I18" s="29">
        <f t="shared" si="2"/>
        <v>3.9372945720691846E-2</v>
      </c>
      <c r="J18" s="30">
        <f t="shared" si="3"/>
        <v>3.9372945720691846E-2</v>
      </c>
      <c r="K18" s="28">
        <v>44181</v>
      </c>
      <c r="L18" s="29">
        <v>78.75</v>
      </c>
      <c r="M18" s="29"/>
      <c r="N18" s="29">
        <v>67.271000000000001</v>
      </c>
      <c r="O18" s="29">
        <f t="shared" si="4"/>
        <v>-0.14576507936507935</v>
      </c>
      <c r="P18" s="29">
        <f t="shared" si="5"/>
        <v>0.14576507936507935</v>
      </c>
      <c r="Q18" s="29"/>
      <c r="R18" s="29">
        <v>56.364621020000001</v>
      </c>
      <c r="S18" s="29">
        <f t="shared" si="6"/>
        <v>-0.28425878069841271</v>
      </c>
      <c r="T18" s="30">
        <f t="shared" si="7"/>
        <v>0.28425878069841271</v>
      </c>
      <c r="U18" s="28">
        <v>44181</v>
      </c>
      <c r="V18" s="29">
        <v>1.31</v>
      </c>
      <c r="W18" s="29"/>
      <c r="X18" s="29">
        <v>1.3249</v>
      </c>
      <c r="Y18" s="29">
        <f t="shared" si="8"/>
        <v>1.1374045801526652E-2</v>
      </c>
      <c r="Z18" s="29">
        <f t="shared" si="9"/>
        <v>1.1374045801526652E-2</v>
      </c>
      <c r="AA18" s="29"/>
      <c r="AB18" s="29">
        <v>1.1758151990000001</v>
      </c>
      <c r="AC18" s="29">
        <f t="shared" si="10"/>
        <v>-0.10243114580152668</v>
      </c>
      <c r="AD18" s="30">
        <f t="shared" si="11"/>
        <v>0.10243114580152668</v>
      </c>
    </row>
    <row r="19" spans="1:30" x14ac:dyDescent="0.35">
      <c r="A19" s="28">
        <v>44182</v>
      </c>
      <c r="B19" s="29">
        <v>4.3348180550000004</v>
      </c>
      <c r="C19" s="29"/>
      <c r="D19" s="29">
        <v>3.4062000000000001</v>
      </c>
      <c r="E19" s="29">
        <f t="shared" si="0"/>
        <v>-0.21422307539041571</v>
      </c>
      <c r="F19" s="29">
        <f t="shared" si="1"/>
        <v>0.21422307539041571</v>
      </c>
      <c r="G19" s="29"/>
      <c r="H19" s="29">
        <v>4.5532510549999996</v>
      </c>
      <c r="I19" s="29">
        <f t="shared" si="2"/>
        <v>5.0390350235818421E-2</v>
      </c>
      <c r="J19" s="30">
        <f t="shared" si="3"/>
        <v>5.0390350235818421E-2</v>
      </c>
      <c r="K19" s="28">
        <v>44182</v>
      </c>
      <c r="L19" s="29">
        <v>63.92</v>
      </c>
      <c r="M19" s="29"/>
      <c r="N19" s="29">
        <v>67.276499999999999</v>
      </c>
      <c r="O19" s="29">
        <f t="shared" si="4"/>
        <v>5.2510951188986181E-2</v>
      </c>
      <c r="P19" s="29">
        <f t="shared" si="5"/>
        <v>5.2510951188986181E-2</v>
      </c>
      <c r="Q19" s="29"/>
      <c r="R19" s="29">
        <v>52.583184039999999</v>
      </c>
      <c r="S19" s="29">
        <f t="shared" si="6"/>
        <v>-0.17735944868585735</v>
      </c>
      <c r="T19" s="30">
        <f t="shared" si="7"/>
        <v>0.17735944868585735</v>
      </c>
      <c r="U19" s="28">
        <v>44182</v>
      </c>
      <c r="V19" s="29">
        <v>1.31</v>
      </c>
      <c r="W19" s="29"/>
      <c r="X19" s="29">
        <v>1.3268</v>
      </c>
      <c r="Y19" s="29">
        <f t="shared" si="8"/>
        <v>1.2824427480915973E-2</v>
      </c>
      <c r="Z19" s="29">
        <f t="shared" si="9"/>
        <v>1.2824427480915973E-2</v>
      </c>
      <c r="AA19" s="29"/>
      <c r="AB19" s="29">
        <v>1.2167221079999999</v>
      </c>
      <c r="AC19" s="29">
        <f t="shared" si="10"/>
        <v>-7.1204497709923764E-2</v>
      </c>
      <c r="AD19" s="30">
        <f t="shared" si="11"/>
        <v>7.1204497709923764E-2</v>
      </c>
    </row>
    <row r="20" spans="1:30" x14ac:dyDescent="0.35">
      <c r="A20" s="28">
        <v>44183</v>
      </c>
      <c r="B20" s="29">
        <v>4.2459106020000004</v>
      </c>
      <c r="C20" s="29"/>
      <c r="D20" s="29">
        <v>3.3994</v>
      </c>
      <c r="E20" s="29">
        <f t="shared" si="0"/>
        <v>-0.19937080201388571</v>
      </c>
      <c r="F20" s="29">
        <f t="shared" si="1"/>
        <v>0.19937080201388571</v>
      </c>
      <c r="G20" s="29"/>
      <c r="H20" s="29">
        <v>4.4955492899999996</v>
      </c>
      <c r="I20" s="29">
        <f t="shared" si="2"/>
        <v>5.8795088121358238E-2</v>
      </c>
      <c r="J20" s="30">
        <f t="shared" si="3"/>
        <v>5.8795088121358238E-2</v>
      </c>
      <c r="K20" s="28">
        <v>44183</v>
      </c>
      <c r="L20" s="29">
        <v>67.040000000000006</v>
      </c>
      <c r="M20" s="29"/>
      <c r="N20" s="29">
        <v>67.281899999999993</v>
      </c>
      <c r="O20" s="29">
        <f t="shared" si="4"/>
        <v>3.6082935560857233E-3</v>
      </c>
      <c r="P20" s="29">
        <f t="shared" si="5"/>
        <v>3.6082935560857233E-3</v>
      </c>
      <c r="Q20" s="29"/>
      <c r="R20" s="29">
        <v>52.686750789999998</v>
      </c>
      <c r="S20" s="29">
        <f t="shared" si="6"/>
        <v>-0.21409977938544164</v>
      </c>
      <c r="T20" s="30">
        <f t="shared" si="7"/>
        <v>0.21409977938544164</v>
      </c>
      <c r="U20" s="28">
        <v>44183</v>
      </c>
      <c r="V20" s="29">
        <v>1.28</v>
      </c>
      <c r="W20" s="29"/>
      <c r="X20" s="29">
        <v>1.3287</v>
      </c>
      <c r="Y20" s="29">
        <f t="shared" si="8"/>
        <v>3.8046874999999973E-2</v>
      </c>
      <c r="Z20" s="29">
        <f t="shared" si="9"/>
        <v>3.8046874999999973E-2</v>
      </c>
      <c r="AA20" s="29"/>
      <c r="AB20" s="29">
        <v>1.1884976549999999</v>
      </c>
      <c r="AC20" s="29">
        <f t="shared" si="10"/>
        <v>-7.1486207031250068E-2</v>
      </c>
      <c r="AD20" s="30">
        <f t="shared" si="11"/>
        <v>7.1486207031250068E-2</v>
      </c>
    </row>
    <row r="21" spans="1:30" x14ac:dyDescent="0.35">
      <c r="A21" s="28">
        <v>44184</v>
      </c>
      <c r="B21" s="29">
        <v>4.1960269419999996</v>
      </c>
      <c r="C21" s="29"/>
      <c r="D21" s="29">
        <v>3.3927</v>
      </c>
      <c r="E21" s="29">
        <f t="shared" si="0"/>
        <v>-0.19144942420629471</v>
      </c>
      <c r="F21" s="29">
        <f t="shared" si="1"/>
        <v>0.19144942420629471</v>
      </c>
      <c r="G21" s="29"/>
      <c r="H21" s="29">
        <v>4.4937093839999998</v>
      </c>
      <c r="I21" s="29">
        <f t="shared" si="2"/>
        <v>7.0943882418951401E-2</v>
      </c>
      <c r="J21" s="30">
        <f t="shared" si="3"/>
        <v>7.0943882418951401E-2</v>
      </c>
      <c r="K21" s="28">
        <v>44184</v>
      </c>
      <c r="L21" s="29">
        <v>70.27</v>
      </c>
      <c r="M21" s="29"/>
      <c r="N21" s="29">
        <v>67.287400000000005</v>
      </c>
      <c r="O21" s="29">
        <f t="shared" si="4"/>
        <v>-4.2444855557136632E-2</v>
      </c>
      <c r="P21" s="29">
        <f t="shared" si="5"/>
        <v>4.2444855557136632E-2</v>
      </c>
      <c r="Q21" s="29"/>
      <c r="R21" s="29">
        <v>59.05250727</v>
      </c>
      <c r="S21" s="29">
        <f t="shared" si="6"/>
        <v>-0.15963416436601674</v>
      </c>
      <c r="T21" s="30">
        <f t="shared" si="7"/>
        <v>0.15963416436601674</v>
      </c>
      <c r="U21" s="28">
        <v>44184</v>
      </c>
      <c r="V21" s="29">
        <v>1.35</v>
      </c>
      <c r="W21" s="29"/>
      <c r="X21" s="29">
        <v>1.3305</v>
      </c>
      <c r="Y21" s="29">
        <f t="shared" si="8"/>
        <v>-1.4444444444444498E-2</v>
      </c>
      <c r="Z21" s="29">
        <f t="shared" si="9"/>
        <v>1.4444444444444498E-2</v>
      </c>
      <c r="AA21" s="29"/>
      <c r="AB21" s="29">
        <v>1.153569101</v>
      </c>
      <c r="AC21" s="29">
        <f t="shared" si="10"/>
        <v>-0.1455043696296297</v>
      </c>
      <c r="AD21" s="30">
        <f t="shared" si="11"/>
        <v>0.1455043696296297</v>
      </c>
    </row>
    <row r="22" spans="1:30" x14ac:dyDescent="0.35">
      <c r="A22" s="28">
        <v>44185</v>
      </c>
      <c r="B22" s="29">
        <v>4.2246421070000002</v>
      </c>
      <c r="C22" s="29"/>
      <c r="D22" s="29">
        <v>3.3860000000000001</v>
      </c>
      <c r="E22" s="29">
        <f t="shared" si="0"/>
        <v>-0.19851198888786725</v>
      </c>
      <c r="F22" s="29">
        <f t="shared" si="1"/>
        <v>0.19851198888786725</v>
      </c>
      <c r="G22" s="29"/>
      <c r="H22" s="29">
        <v>4.5677507469999998</v>
      </c>
      <c r="I22" s="29">
        <f t="shared" si="2"/>
        <v>8.1216025241874906E-2</v>
      </c>
      <c r="J22" s="30">
        <f t="shared" si="3"/>
        <v>8.1216025241874906E-2</v>
      </c>
      <c r="K22" s="28">
        <v>44185</v>
      </c>
      <c r="L22" s="29">
        <v>80.86</v>
      </c>
      <c r="M22" s="29"/>
      <c r="N22" s="29">
        <v>67.2928</v>
      </c>
      <c r="O22" s="29">
        <f t="shared" si="4"/>
        <v>-0.1677862973039822</v>
      </c>
      <c r="P22" s="29">
        <f t="shared" si="5"/>
        <v>0.1677862973039822</v>
      </c>
      <c r="Q22" s="29"/>
      <c r="R22" s="29">
        <v>58.88015652</v>
      </c>
      <c r="S22" s="29">
        <f t="shared" si="6"/>
        <v>-0.27182591491466734</v>
      </c>
      <c r="T22" s="30">
        <f t="shared" si="7"/>
        <v>0.27182591491466734</v>
      </c>
      <c r="U22" s="28">
        <v>44185</v>
      </c>
      <c r="V22" s="29">
        <v>1.33</v>
      </c>
      <c r="W22" s="29"/>
      <c r="X22" s="29">
        <v>1.3324</v>
      </c>
      <c r="Y22" s="29">
        <f t="shared" si="8"/>
        <v>1.8045112781954569E-3</v>
      </c>
      <c r="Z22" s="29">
        <f t="shared" si="9"/>
        <v>1.8045112781954569E-3</v>
      </c>
      <c r="AA22" s="29"/>
      <c r="AB22" s="29">
        <v>1.181852688</v>
      </c>
      <c r="AC22" s="29">
        <f t="shared" si="10"/>
        <v>-0.1113889563909775</v>
      </c>
      <c r="AD22" s="30">
        <f t="shared" si="11"/>
        <v>0.1113889563909775</v>
      </c>
    </row>
    <row r="23" spans="1:30" x14ac:dyDescent="0.35">
      <c r="A23" s="28">
        <v>44186</v>
      </c>
      <c r="B23" s="29">
        <v>4.3428753069999999</v>
      </c>
      <c r="C23" s="29"/>
      <c r="D23" s="29">
        <v>3.3793000000000002</v>
      </c>
      <c r="E23" s="29">
        <f t="shared" si="0"/>
        <v>-0.22187496505987059</v>
      </c>
      <c r="F23" s="29">
        <f t="shared" si="1"/>
        <v>0.22187496505987059</v>
      </c>
      <c r="G23" s="29"/>
      <c r="H23" s="29">
        <v>4.4160862710000002</v>
      </c>
      <c r="I23" s="29">
        <f t="shared" si="2"/>
        <v>1.6857717255201007E-2</v>
      </c>
      <c r="J23" s="30">
        <f t="shared" si="3"/>
        <v>1.6857717255201007E-2</v>
      </c>
      <c r="K23" s="28">
        <v>44186</v>
      </c>
      <c r="L23" s="29">
        <v>71.2</v>
      </c>
      <c r="M23" s="29"/>
      <c r="N23" s="29">
        <v>67.298299999999998</v>
      </c>
      <c r="O23" s="29">
        <f t="shared" si="4"/>
        <v>-5.4799157303370857E-2</v>
      </c>
      <c r="P23" s="29">
        <f t="shared" si="5"/>
        <v>5.4799157303370857E-2</v>
      </c>
      <c r="Q23" s="29"/>
      <c r="R23" s="29">
        <v>57.884313470000002</v>
      </c>
      <c r="S23" s="29">
        <f t="shared" si="6"/>
        <v>-0.18701806924157305</v>
      </c>
      <c r="T23" s="30">
        <f t="shared" si="7"/>
        <v>0.18701806924157305</v>
      </c>
      <c r="U23" s="28">
        <v>44186</v>
      </c>
      <c r="V23" s="29">
        <v>1.4</v>
      </c>
      <c r="W23" s="29"/>
      <c r="X23" s="29">
        <v>1.3343</v>
      </c>
      <c r="Y23" s="29">
        <f t="shared" si="8"/>
        <v>-4.692857142857134E-2</v>
      </c>
      <c r="Z23" s="29">
        <f t="shared" si="9"/>
        <v>4.692857142857134E-2</v>
      </c>
      <c r="AA23" s="29"/>
      <c r="AB23" s="29">
        <v>1.1412851879999999</v>
      </c>
      <c r="AC23" s="29">
        <f t="shared" si="10"/>
        <v>-0.18479629428571431</v>
      </c>
      <c r="AD23" s="30">
        <f t="shared" si="11"/>
        <v>0.18479629428571431</v>
      </c>
    </row>
    <row r="24" spans="1:30" x14ac:dyDescent="0.35">
      <c r="A24" s="28">
        <v>44187</v>
      </c>
      <c r="B24" s="29">
        <v>4.3040771519999996</v>
      </c>
      <c r="C24" s="29"/>
      <c r="D24" s="29">
        <v>3.3725999999999998</v>
      </c>
      <c r="E24" s="29">
        <f t="shared" si="0"/>
        <v>-0.21641739195292192</v>
      </c>
      <c r="F24" s="29">
        <f t="shared" si="1"/>
        <v>0.21641739195292192</v>
      </c>
      <c r="G24" s="29"/>
      <c r="H24" s="29">
        <v>7.8829132819999996</v>
      </c>
      <c r="I24" s="29">
        <f t="shared" si="2"/>
        <v>0.83149906556321884</v>
      </c>
      <c r="J24" s="30">
        <f t="shared" si="3"/>
        <v>0.83149906556321884</v>
      </c>
      <c r="K24" s="28">
        <v>44187</v>
      </c>
      <c r="L24" s="29">
        <v>75.760000000000005</v>
      </c>
      <c r="M24" s="29"/>
      <c r="N24" s="29">
        <v>67.303700000000006</v>
      </c>
      <c r="O24" s="29">
        <f t="shared" si="4"/>
        <v>-0.11161958817317844</v>
      </c>
      <c r="P24" s="29">
        <f t="shared" si="5"/>
        <v>0.11161958817317844</v>
      </c>
      <c r="Q24" s="29"/>
      <c r="R24" s="29">
        <v>55.586657500000001</v>
      </c>
      <c r="S24" s="29">
        <f t="shared" si="6"/>
        <v>-0.26627960005279833</v>
      </c>
      <c r="T24" s="30">
        <f t="shared" si="7"/>
        <v>0.26627960005279833</v>
      </c>
      <c r="U24" s="28">
        <v>44187</v>
      </c>
      <c r="V24" s="29">
        <v>1.4</v>
      </c>
      <c r="W24" s="29"/>
      <c r="X24" s="29">
        <v>1.3362000000000001</v>
      </c>
      <c r="Y24" s="29">
        <f t="shared" si="8"/>
        <v>-4.5571428571428471E-2</v>
      </c>
      <c r="Z24" s="29">
        <f t="shared" si="9"/>
        <v>4.5571428571428471E-2</v>
      </c>
      <c r="AA24" s="29"/>
      <c r="AB24" s="29">
        <v>1.152169021</v>
      </c>
      <c r="AC24" s="29">
        <f t="shared" si="10"/>
        <v>-0.17702212785714283</v>
      </c>
      <c r="AD24" s="30">
        <f t="shared" si="11"/>
        <v>0.17702212785714283</v>
      </c>
    </row>
    <row r="25" spans="1:30" x14ac:dyDescent="0.35">
      <c r="A25" s="28">
        <v>44188</v>
      </c>
      <c r="B25" s="29">
        <v>4.2753553919999998</v>
      </c>
      <c r="C25" s="29"/>
      <c r="D25" s="29">
        <v>3.3660000000000001</v>
      </c>
      <c r="E25" s="29">
        <f t="shared" si="0"/>
        <v>-0.21269702951515468</v>
      </c>
      <c r="F25" s="29">
        <f t="shared" si="1"/>
        <v>0.21269702951515468</v>
      </c>
      <c r="G25" s="29"/>
      <c r="H25" s="29">
        <v>7.268848212</v>
      </c>
      <c r="I25" s="29">
        <f t="shared" si="2"/>
        <v>0.70017403128670719</v>
      </c>
      <c r="J25" s="30">
        <f t="shared" si="3"/>
        <v>0.70017403128670719</v>
      </c>
      <c r="K25" s="28">
        <v>44188</v>
      </c>
      <c r="L25" s="29">
        <v>70.48</v>
      </c>
      <c r="M25" s="29"/>
      <c r="N25" s="29">
        <v>67.309100000000001</v>
      </c>
      <c r="O25" s="29">
        <f t="shared" si="4"/>
        <v>-4.4990068104426829E-2</v>
      </c>
      <c r="P25" s="29">
        <f t="shared" si="5"/>
        <v>4.4990068104426829E-2</v>
      </c>
      <c r="Q25" s="29"/>
      <c r="R25" s="29">
        <v>49.772664130000003</v>
      </c>
      <c r="S25" s="29">
        <f t="shared" si="6"/>
        <v>-0.29380442494324632</v>
      </c>
      <c r="T25" s="30">
        <f t="shared" si="7"/>
        <v>0.29380442494324632</v>
      </c>
      <c r="U25" s="28">
        <v>44188</v>
      </c>
      <c r="V25" s="29">
        <v>1.33</v>
      </c>
      <c r="W25" s="29"/>
      <c r="X25" s="29">
        <v>1.3381000000000001</v>
      </c>
      <c r="Y25" s="29">
        <f t="shared" si="8"/>
        <v>6.0902255639097708E-3</v>
      </c>
      <c r="Z25" s="29">
        <f t="shared" si="9"/>
        <v>6.0902255639097708E-3</v>
      </c>
      <c r="AA25" s="29"/>
      <c r="AB25" s="29">
        <v>1.3501469269999999</v>
      </c>
      <c r="AC25" s="29">
        <f t="shared" si="10"/>
        <v>1.5148065413533736E-2</v>
      </c>
      <c r="AD25" s="30">
        <f t="shared" si="11"/>
        <v>1.5148065413533736E-2</v>
      </c>
    </row>
    <row r="26" spans="1:30" x14ac:dyDescent="0.35">
      <c r="A26" s="28">
        <v>44189</v>
      </c>
      <c r="B26" s="29">
        <v>4.1674676350000004</v>
      </c>
      <c r="C26" s="29"/>
      <c r="D26" s="29">
        <v>3.3593000000000002</v>
      </c>
      <c r="E26" s="29">
        <f t="shared" si="0"/>
        <v>-0.19392295412511348</v>
      </c>
      <c r="F26" s="29">
        <f t="shared" si="1"/>
        <v>0.19392295412511348</v>
      </c>
      <c r="G26" s="29"/>
      <c r="H26" s="29">
        <v>5.4491903669999999</v>
      </c>
      <c r="I26" s="29">
        <f t="shared" si="2"/>
        <v>0.30755433377228841</v>
      </c>
      <c r="J26" s="30">
        <f t="shared" si="3"/>
        <v>0.30755433377228841</v>
      </c>
      <c r="K26" s="28">
        <v>44189</v>
      </c>
      <c r="L26" s="29">
        <v>63.73</v>
      </c>
      <c r="M26" s="29"/>
      <c r="N26" s="29">
        <v>67.314599999999999</v>
      </c>
      <c r="O26" s="29">
        <f t="shared" si="4"/>
        <v>5.6246665620586882E-2</v>
      </c>
      <c r="P26" s="29">
        <f t="shared" si="5"/>
        <v>5.6246665620586882E-2</v>
      </c>
      <c r="Q26" s="29"/>
      <c r="R26" s="29">
        <v>50.329858389999998</v>
      </c>
      <c r="S26" s="29">
        <f t="shared" si="6"/>
        <v>-0.21026426502432136</v>
      </c>
      <c r="T26" s="30">
        <f t="shared" si="7"/>
        <v>0.21026426502432136</v>
      </c>
      <c r="U26" s="28">
        <v>44189</v>
      </c>
      <c r="V26" s="29">
        <v>1.43</v>
      </c>
      <c r="W26" s="29"/>
      <c r="X26" s="29">
        <v>1.34</v>
      </c>
      <c r="Y26" s="29">
        <f t="shared" si="8"/>
        <v>-6.2937062937062846E-2</v>
      </c>
      <c r="Z26" s="29">
        <f t="shared" si="9"/>
        <v>6.2937062937062846E-2</v>
      </c>
      <c r="AA26" s="29"/>
      <c r="AB26" s="29">
        <v>1.2053143719999999</v>
      </c>
      <c r="AC26" s="29">
        <f t="shared" si="10"/>
        <v>-0.1571228167832168</v>
      </c>
      <c r="AD26" s="30">
        <f t="shared" si="11"/>
        <v>0.1571228167832168</v>
      </c>
    </row>
    <row r="27" spans="1:30" x14ac:dyDescent="0.35">
      <c r="A27" s="28">
        <v>44190</v>
      </c>
      <c r="B27" s="29">
        <v>4.238788488</v>
      </c>
      <c r="C27" s="29"/>
      <c r="D27" s="29">
        <v>3.3527</v>
      </c>
      <c r="E27" s="29">
        <f t="shared" si="0"/>
        <v>-0.20904286460825169</v>
      </c>
      <c r="F27" s="29">
        <f t="shared" si="1"/>
        <v>0.20904286460825169</v>
      </c>
      <c r="G27" s="29"/>
      <c r="H27" s="29">
        <v>4.625280504</v>
      </c>
      <c r="I27" s="29">
        <f t="shared" si="2"/>
        <v>9.117983053274728E-2</v>
      </c>
      <c r="J27" s="30">
        <f t="shared" si="3"/>
        <v>9.117983053274728E-2</v>
      </c>
      <c r="K27" s="28">
        <v>44190</v>
      </c>
      <c r="L27" s="29">
        <v>73.73</v>
      </c>
      <c r="M27" s="29"/>
      <c r="N27" s="29">
        <v>67.319999999999993</v>
      </c>
      <c r="O27" s="29">
        <f t="shared" si="4"/>
        <v>-8.6938830869388445E-2</v>
      </c>
      <c r="P27" s="29">
        <f t="shared" si="5"/>
        <v>8.6938830869388445E-2</v>
      </c>
      <c r="Q27" s="29"/>
      <c r="R27" s="29">
        <v>47.367655749999997</v>
      </c>
      <c r="S27" s="29">
        <f t="shared" si="6"/>
        <v>-0.35755247863827488</v>
      </c>
      <c r="T27" s="30">
        <f t="shared" si="7"/>
        <v>0.35755247863827488</v>
      </c>
      <c r="U27" s="28">
        <v>44190</v>
      </c>
      <c r="V27" s="29">
        <v>1.4</v>
      </c>
      <c r="W27" s="29"/>
      <c r="X27" s="29">
        <v>1.3419000000000001</v>
      </c>
      <c r="Y27" s="29">
        <f t="shared" si="8"/>
        <v>-4.149999999999987E-2</v>
      </c>
      <c r="Z27" s="29">
        <f t="shared" si="9"/>
        <v>4.149999999999987E-2</v>
      </c>
      <c r="AA27" s="29"/>
      <c r="AB27" s="29">
        <v>1.2100636709999999</v>
      </c>
      <c r="AC27" s="29">
        <f t="shared" si="10"/>
        <v>-0.13566880642857146</v>
      </c>
      <c r="AD27" s="30">
        <f t="shared" si="11"/>
        <v>0.13566880642857146</v>
      </c>
    </row>
    <row r="28" spans="1:30" x14ac:dyDescent="0.35">
      <c r="A28" s="28">
        <v>44191</v>
      </c>
      <c r="B28" s="29">
        <v>4.1886016799999997</v>
      </c>
      <c r="C28" s="29"/>
      <c r="D28" s="29">
        <v>3.3460000000000001</v>
      </c>
      <c r="E28" s="29">
        <f t="shared" si="0"/>
        <v>-0.20116538749036639</v>
      </c>
      <c r="F28" s="29">
        <f t="shared" si="1"/>
        <v>0.20116538749036639</v>
      </c>
      <c r="G28" s="29"/>
      <c r="H28" s="29">
        <v>0.452183271</v>
      </c>
      <c r="I28" s="29">
        <f t="shared" si="2"/>
        <v>-0.8920443370972434</v>
      </c>
      <c r="J28" s="30">
        <f t="shared" si="3"/>
        <v>0.8920443370972434</v>
      </c>
      <c r="K28" s="28">
        <v>44191</v>
      </c>
      <c r="L28" s="29">
        <v>81.42</v>
      </c>
      <c r="M28" s="29"/>
      <c r="N28" s="29">
        <v>67.325500000000005</v>
      </c>
      <c r="O28" s="29">
        <f t="shared" si="4"/>
        <v>-0.17310857283222791</v>
      </c>
      <c r="P28" s="29">
        <f t="shared" si="5"/>
        <v>0.17310857283222791</v>
      </c>
      <c r="Q28" s="29"/>
      <c r="R28" s="29">
        <v>56.169511069999999</v>
      </c>
      <c r="S28" s="29">
        <f t="shared" si="6"/>
        <v>-0.31012636858265785</v>
      </c>
      <c r="T28" s="30">
        <f t="shared" si="7"/>
        <v>0.31012636858265785</v>
      </c>
      <c r="U28" s="28">
        <v>44191</v>
      </c>
      <c r="V28" s="29">
        <v>1.41</v>
      </c>
      <c r="W28" s="29"/>
      <c r="X28" s="29">
        <v>1.3438000000000001</v>
      </c>
      <c r="Y28" s="29">
        <f t="shared" si="8"/>
        <v>-4.6950354609928947E-2</v>
      </c>
      <c r="Z28" s="29">
        <f t="shared" si="9"/>
        <v>4.6950354609928947E-2</v>
      </c>
      <c r="AA28" s="29"/>
      <c r="AB28" s="29">
        <v>1.0542224950000001</v>
      </c>
      <c r="AC28" s="29">
        <f t="shared" si="10"/>
        <v>-0.25232447163120558</v>
      </c>
      <c r="AD28" s="30">
        <f t="shared" si="11"/>
        <v>0.25232447163120558</v>
      </c>
    </row>
    <row r="29" spans="1:30" x14ac:dyDescent="0.35">
      <c r="A29" s="28">
        <v>44192</v>
      </c>
      <c r="B29" s="29">
        <v>4.153692725</v>
      </c>
      <c r="C29" s="29"/>
      <c r="D29" s="29">
        <v>3.3393999999999999</v>
      </c>
      <c r="E29" s="29">
        <f t="shared" si="0"/>
        <v>-0.19604067486720508</v>
      </c>
      <c r="F29" s="29">
        <f t="shared" si="1"/>
        <v>0.19604067486720508</v>
      </c>
      <c r="G29" s="29"/>
      <c r="H29" s="29">
        <v>2.1443244620000002</v>
      </c>
      <c r="I29" s="29">
        <f t="shared" si="2"/>
        <v>-0.48375467229584246</v>
      </c>
      <c r="J29" s="30">
        <f t="shared" si="3"/>
        <v>0.48375467229584246</v>
      </c>
      <c r="K29" s="28">
        <v>44192</v>
      </c>
      <c r="L29" s="29">
        <v>56.48</v>
      </c>
      <c r="M29" s="29"/>
      <c r="N29" s="29">
        <v>67.3309</v>
      </c>
      <c r="O29" s="29">
        <f t="shared" si="4"/>
        <v>0.19211933427762046</v>
      </c>
      <c r="P29" s="29">
        <f t="shared" si="5"/>
        <v>0.19211933427762046</v>
      </c>
      <c r="Q29" s="29"/>
      <c r="R29" s="29">
        <v>65.831419060000002</v>
      </c>
      <c r="S29" s="29">
        <f t="shared" si="6"/>
        <v>0.16557045077903693</v>
      </c>
      <c r="T29" s="30">
        <f t="shared" si="7"/>
        <v>0.16557045077903693</v>
      </c>
      <c r="U29" s="28">
        <v>44192</v>
      </c>
      <c r="V29" s="29">
        <v>1.32</v>
      </c>
      <c r="W29" s="29"/>
      <c r="X29" s="29">
        <v>1.3456999999999999</v>
      </c>
      <c r="Y29" s="29">
        <f t="shared" si="8"/>
        <v>1.9469696969696842E-2</v>
      </c>
      <c r="Z29" s="29">
        <f t="shared" si="9"/>
        <v>1.9469696969696842E-2</v>
      </c>
      <c r="AA29" s="29"/>
      <c r="AB29" s="29">
        <v>1.19659132</v>
      </c>
      <c r="AC29" s="29">
        <f t="shared" si="10"/>
        <v>-9.3491424242424279E-2</v>
      </c>
      <c r="AD29" s="30">
        <f t="shared" si="11"/>
        <v>9.3491424242424279E-2</v>
      </c>
    </row>
    <row r="30" spans="1:30" x14ac:dyDescent="0.35">
      <c r="A30" s="28">
        <v>44193</v>
      </c>
      <c r="B30" s="29">
        <v>4.3899220940000001</v>
      </c>
      <c r="C30" s="29"/>
      <c r="D30" s="29">
        <v>3.3328000000000002</v>
      </c>
      <c r="E30" s="29">
        <f t="shared" si="0"/>
        <v>-0.24080657272821296</v>
      </c>
      <c r="F30" s="29">
        <f t="shared" si="1"/>
        <v>0.24080657272821296</v>
      </c>
      <c r="G30" s="29"/>
      <c r="H30" s="29">
        <v>3.2924521320000002</v>
      </c>
      <c r="I30" s="29">
        <f t="shared" si="2"/>
        <v>-0.24999759414864911</v>
      </c>
      <c r="J30" s="30">
        <f t="shared" si="3"/>
        <v>0.24999759414864911</v>
      </c>
      <c r="K30" s="28">
        <v>44193</v>
      </c>
      <c r="L30" s="29">
        <v>63.15</v>
      </c>
      <c r="M30" s="29"/>
      <c r="N30" s="29">
        <v>67.336399999999998</v>
      </c>
      <c r="O30" s="29">
        <f t="shared" si="4"/>
        <v>6.6292953285827377E-2</v>
      </c>
      <c r="P30" s="29">
        <f t="shared" si="5"/>
        <v>6.6292953285827377E-2</v>
      </c>
      <c r="Q30" s="29"/>
      <c r="R30" s="29">
        <v>58.631722850000003</v>
      </c>
      <c r="S30" s="29">
        <f t="shared" si="6"/>
        <v>-7.1548331749801991E-2</v>
      </c>
      <c r="T30" s="30">
        <f t="shared" si="7"/>
        <v>7.1548331749801991E-2</v>
      </c>
      <c r="U30" s="28">
        <v>44193</v>
      </c>
      <c r="V30" s="29">
        <v>1.46</v>
      </c>
      <c r="W30" s="29"/>
      <c r="X30" s="29">
        <v>1.3475999999999999</v>
      </c>
      <c r="Y30" s="29">
        <f t="shared" si="8"/>
        <v>-7.698630136986305E-2</v>
      </c>
      <c r="Z30" s="29">
        <f t="shared" si="9"/>
        <v>7.698630136986305E-2</v>
      </c>
      <c r="AA30" s="29"/>
      <c r="AB30" s="29">
        <v>1.236374361</v>
      </c>
      <c r="AC30" s="29">
        <f t="shared" si="10"/>
        <v>-0.15316824589041095</v>
      </c>
      <c r="AD30" s="30">
        <f t="shared" si="11"/>
        <v>0.15316824589041095</v>
      </c>
    </row>
    <row r="31" spans="1:30" x14ac:dyDescent="0.35">
      <c r="A31" s="28">
        <v>44194</v>
      </c>
      <c r="B31" s="29">
        <v>4.3225726030000002</v>
      </c>
      <c r="C31" s="29"/>
      <c r="D31" s="29">
        <v>3.3262</v>
      </c>
      <c r="E31" s="29">
        <f t="shared" si="0"/>
        <v>-0.23050453850294764</v>
      </c>
      <c r="F31" s="29">
        <f t="shared" si="1"/>
        <v>0.23050453850294764</v>
      </c>
      <c r="G31" s="29"/>
      <c r="H31" s="29">
        <v>4.1841068510000001</v>
      </c>
      <c r="I31" s="29">
        <f t="shared" si="2"/>
        <v>-3.2033181329077169E-2</v>
      </c>
      <c r="J31" s="30">
        <f t="shared" si="3"/>
        <v>3.2033181329077169E-2</v>
      </c>
      <c r="K31" s="28">
        <v>44194</v>
      </c>
      <c r="L31" s="29">
        <v>66.290000000000006</v>
      </c>
      <c r="M31" s="29"/>
      <c r="N31" s="29">
        <v>67.341800000000006</v>
      </c>
      <c r="O31" s="29">
        <f t="shared" si="4"/>
        <v>1.586664655302459E-2</v>
      </c>
      <c r="P31" s="29">
        <f t="shared" si="5"/>
        <v>1.586664655302459E-2</v>
      </c>
      <c r="Q31" s="29"/>
      <c r="R31" s="29">
        <v>56.855318920000002</v>
      </c>
      <c r="S31" s="29">
        <f t="shared" si="6"/>
        <v>-0.14232434877055367</v>
      </c>
      <c r="T31" s="30">
        <f t="shared" si="7"/>
        <v>0.14232434877055367</v>
      </c>
      <c r="U31" s="28">
        <v>44194</v>
      </c>
      <c r="V31" s="29">
        <v>1.44</v>
      </c>
      <c r="W31" s="29"/>
      <c r="X31" s="29">
        <v>1.3494999999999999</v>
      </c>
      <c r="Y31" s="29">
        <f t="shared" si="8"/>
        <v>-6.2847222222222249E-2</v>
      </c>
      <c r="Z31" s="29">
        <f t="shared" si="9"/>
        <v>6.2847222222222249E-2</v>
      </c>
      <c r="AA31" s="29"/>
      <c r="AB31" s="29">
        <v>1.1927848999999999</v>
      </c>
      <c r="AC31" s="29">
        <f t="shared" si="10"/>
        <v>-0.17167715277777779</v>
      </c>
      <c r="AD31" s="30">
        <f t="shared" si="11"/>
        <v>0.17167715277777779</v>
      </c>
    </row>
    <row r="32" spans="1:30" x14ac:dyDescent="0.35">
      <c r="A32" s="28">
        <v>44195</v>
      </c>
      <c r="B32" s="29">
        <v>4.362002274</v>
      </c>
      <c r="C32" s="29"/>
      <c r="D32" s="29">
        <v>3.3197000000000001</v>
      </c>
      <c r="E32" s="29">
        <f t="shared" si="0"/>
        <v>-0.23895041967600769</v>
      </c>
      <c r="F32" s="29">
        <f t="shared" si="1"/>
        <v>0.23895041967600769</v>
      </c>
      <c r="G32" s="29"/>
      <c r="H32" s="29">
        <v>4.2085421370000002</v>
      </c>
      <c r="I32" s="29">
        <f t="shared" si="2"/>
        <v>-3.5181122649731042E-2</v>
      </c>
      <c r="J32" s="30">
        <f t="shared" si="3"/>
        <v>3.5181122649731042E-2</v>
      </c>
      <c r="K32" s="28">
        <v>44195</v>
      </c>
      <c r="L32" s="29">
        <v>58.4</v>
      </c>
      <c r="M32" s="29"/>
      <c r="N32" s="29">
        <v>67.347200000000001</v>
      </c>
      <c r="O32" s="29">
        <f t="shared" si="4"/>
        <v>0.15320547945205484</v>
      </c>
      <c r="P32" s="29">
        <f t="shared" si="5"/>
        <v>0.15320547945205484</v>
      </c>
      <c r="Q32" s="29"/>
      <c r="R32" s="29">
        <v>65.058644040000004</v>
      </c>
      <c r="S32" s="29">
        <f t="shared" si="6"/>
        <v>0.11401787739726038</v>
      </c>
      <c r="T32" s="30">
        <f t="shared" si="7"/>
        <v>0.11401787739726038</v>
      </c>
      <c r="U32" s="28">
        <v>44195</v>
      </c>
      <c r="V32" s="29">
        <v>1.37</v>
      </c>
      <c r="W32" s="29"/>
      <c r="X32" s="29">
        <v>1.3514999999999999</v>
      </c>
      <c r="Y32" s="29">
        <f t="shared" si="8"/>
        <v>-1.3503649635036629E-2</v>
      </c>
      <c r="Z32" s="29">
        <f t="shared" si="9"/>
        <v>1.3503649635036629E-2</v>
      </c>
      <c r="AA32" s="29"/>
      <c r="AB32" s="29">
        <v>1.3034116570000001</v>
      </c>
      <c r="AC32" s="29">
        <f t="shared" si="10"/>
        <v>-4.8604629927007328E-2</v>
      </c>
      <c r="AD32" s="30">
        <f t="shared" si="11"/>
        <v>4.8604629927007328E-2</v>
      </c>
    </row>
    <row r="33" spans="1:30" x14ac:dyDescent="0.35">
      <c r="A33" s="28">
        <v>44196</v>
      </c>
      <c r="B33" s="29">
        <v>4.0492910450000004</v>
      </c>
      <c r="C33" s="29"/>
      <c r="D33" s="29">
        <v>3.3130999999999999</v>
      </c>
      <c r="E33" s="29">
        <f t="shared" si="0"/>
        <v>-0.18180739216289166</v>
      </c>
      <c r="F33" s="29">
        <f t="shared" si="1"/>
        <v>0.18180739216289166</v>
      </c>
      <c r="G33" s="29"/>
      <c r="H33" s="29">
        <v>4.1802054200000001</v>
      </c>
      <c r="I33" s="29">
        <f t="shared" si="2"/>
        <v>3.233019645788382E-2</v>
      </c>
      <c r="J33" s="30">
        <f t="shared" si="3"/>
        <v>3.233019645788382E-2</v>
      </c>
      <c r="K33" s="28">
        <v>44196</v>
      </c>
      <c r="L33" s="29">
        <v>43.72</v>
      </c>
      <c r="M33" s="29"/>
      <c r="N33" s="29">
        <v>67.352699999999999</v>
      </c>
      <c r="O33" s="29">
        <f t="shared" si="4"/>
        <v>0.5405466605672461</v>
      </c>
      <c r="P33" s="29">
        <f t="shared" si="5"/>
        <v>0.5405466605672461</v>
      </c>
      <c r="Q33" s="29"/>
      <c r="R33" s="29">
        <v>65.878056270000002</v>
      </c>
      <c r="S33" s="29">
        <f t="shared" si="6"/>
        <v>0.50681738952424527</v>
      </c>
      <c r="T33" s="30">
        <f t="shared" si="7"/>
        <v>0.50681738952424527</v>
      </c>
      <c r="U33" s="28">
        <v>44196</v>
      </c>
      <c r="V33" s="29">
        <v>1.4</v>
      </c>
      <c r="W33" s="29"/>
      <c r="X33" s="29">
        <v>1.3533999999999999</v>
      </c>
      <c r="Y33" s="29">
        <f t="shared" si="8"/>
        <v>-3.3285714285714273E-2</v>
      </c>
      <c r="Z33" s="29">
        <f t="shared" si="9"/>
        <v>3.3285714285714273E-2</v>
      </c>
      <c r="AA33" s="29"/>
      <c r="AB33" s="29">
        <v>1.3496739099999999</v>
      </c>
      <c r="AC33" s="29">
        <f t="shared" si="10"/>
        <v>-3.5947207142857138E-2</v>
      </c>
      <c r="AD33" s="30">
        <f t="shared" si="11"/>
        <v>3.5947207142857138E-2</v>
      </c>
    </row>
    <row r="34" spans="1:30" x14ac:dyDescent="0.35">
      <c r="A34" s="28">
        <v>44197</v>
      </c>
      <c r="B34" s="29">
        <v>4.3994842109999999</v>
      </c>
      <c r="C34" s="29"/>
      <c r="D34" s="29">
        <v>3.3066</v>
      </c>
      <c r="E34" s="29">
        <f t="shared" si="0"/>
        <v>-0.24841189525523674</v>
      </c>
      <c r="F34" s="29">
        <f t="shared" si="1"/>
        <v>0.24841189525523674</v>
      </c>
      <c r="G34" s="31"/>
      <c r="H34" s="30">
        <v>4.1080856810000004</v>
      </c>
      <c r="I34" s="29">
        <f t="shared" si="2"/>
        <v>-6.6234702984367524E-2</v>
      </c>
      <c r="J34" s="30">
        <f t="shared" si="3"/>
        <v>6.6234702984367524E-2</v>
      </c>
      <c r="K34" s="28">
        <v>44197</v>
      </c>
      <c r="L34" s="29">
        <v>62.45</v>
      </c>
      <c r="M34" s="29"/>
      <c r="N34" s="29">
        <v>67.358099999999993</v>
      </c>
      <c r="O34" s="29">
        <f t="shared" si="4"/>
        <v>7.8592473979183189E-2</v>
      </c>
      <c r="P34" s="29">
        <f t="shared" si="5"/>
        <v>7.8592473979183189E-2</v>
      </c>
      <c r="Q34" s="31"/>
      <c r="R34" s="30">
        <v>46.556911390000003</v>
      </c>
      <c r="S34" s="29">
        <f t="shared" si="6"/>
        <v>-0.25449301216973574</v>
      </c>
      <c r="T34" s="30">
        <f t="shared" si="7"/>
        <v>0.25449301216973574</v>
      </c>
      <c r="U34" s="28">
        <v>44197</v>
      </c>
      <c r="V34" s="29">
        <v>1.39</v>
      </c>
      <c r="W34" s="29"/>
      <c r="X34" s="29">
        <v>1.3552999999999999</v>
      </c>
      <c r="Y34" s="29">
        <f t="shared" si="8"/>
        <v>-2.4964028776978384E-2</v>
      </c>
      <c r="Z34" s="29">
        <f t="shared" si="9"/>
        <v>2.4964028776978384E-2</v>
      </c>
      <c r="AA34" s="31"/>
      <c r="AB34" s="30">
        <v>1.348257958</v>
      </c>
      <c r="AC34" s="29">
        <f t="shared" si="10"/>
        <v>-3.0030246043165374E-2</v>
      </c>
      <c r="AD34" s="30">
        <f t="shared" si="11"/>
        <v>3.0030246043165374E-2</v>
      </c>
    </row>
    <row r="35" spans="1:30" x14ac:dyDescent="0.35">
      <c r="A35" s="28">
        <v>44198</v>
      </c>
      <c r="B35" s="29">
        <v>4.3117218140000002</v>
      </c>
      <c r="C35" s="29"/>
      <c r="D35" s="29">
        <v>3.3</v>
      </c>
      <c r="E35" s="29">
        <f t="shared" si="0"/>
        <v>-0.2346445011166948</v>
      </c>
      <c r="F35" s="29">
        <f t="shared" si="1"/>
        <v>0.2346445011166948</v>
      </c>
      <c r="G35" s="31"/>
      <c r="H35" s="30">
        <v>4.1972475640000004</v>
      </c>
      <c r="I35" s="29">
        <f t="shared" si="2"/>
        <v>-2.6549544460012738E-2</v>
      </c>
      <c r="J35" s="30">
        <f t="shared" si="3"/>
        <v>2.6549544460012738E-2</v>
      </c>
      <c r="K35" s="28">
        <v>44198</v>
      </c>
      <c r="L35" s="29">
        <v>53.57</v>
      </c>
      <c r="M35" s="29"/>
      <c r="N35" s="29">
        <v>67.363600000000005</v>
      </c>
      <c r="O35" s="29">
        <f t="shared" si="4"/>
        <v>0.25748739966399115</v>
      </c>
      <c r="P35" s="29">
        <f t="shared" si="5"/>
        <v>0.25748739966399115</v>
      </c>
      <c r="Q35" s="31"/>
      <c r="R35" s="30">
        <v>63.07671508</v>
      </c>
      <c r="S35" s="29">
        <f t="shared" si="6"/>
        <v>0.17746341385103601</v>
      </c>
      <c r="T35" s="30">
        <f t="shared" si="7"/>
        <v>0.17746341385103601</v>
      </c>
      <c r="U35" s="28">
        <v>44198</v>
      </c>
      <c r="V35" s="29">
        <v>1.27</v>
      </c>
      <c r="W35" s="29"/>
      <c r="X35" s="29">
        <v>1.3572</v>
      </c>
      <c r="Y35" s="29">
        <f t="shared" si="8"/>
        <v>6.8661417322834595E-2</v>
      </c>
      <c r="Z35" s="29">
        <f t="shared" si="9"/>
        <v>6.8661417322834595E-2</v>
      </c>
      <c r="AA35" s="31"/>
      <c r="AB35" s="30">
        <v>1.310042223</v>
      </c>
      <c r="AC35" s="29">
        <f t="shared" si="10"/>
        <v>3.1529309448818842E-2</v>
      </c>
      <c r="AD35" s="30">
        <f t="shared" si="11"/>
        <v>3.1529309448818842E-2</v>
      </c>
    </row>
    <row r="36" spans="1:30" x14ac:dyDescent="0.35">
      <c r="A36" s="28">
        <v>44199</v>
      </c>
      <c r="B36" s="29">
        <v>4.2776250439999997</v>
      </c>
      <c r="C36" s="29"/>
      <c r="D36" s="29">
        <v>3.2934999999999999</v>
      </c>
      <c r="E36" s="29">
        <f t="shared" si="0"/>
        <v>-0.23006341927523086</v>
      </c>
      <c r="F36" s="29">
        <f t="shared" si="1"/>
        <v>0.23006341927523086</v>
      </c>
      <c r="G36" s="31"/>
      <c r="H36" s="30">
        <v>4.5070373459999997</v>
      </c>
      <c r="I36" s="29">
        <f t="shared" si="2"/>
        <v>5.3630764651002936E-2</v>
      </c>
      <c r="J36" s="30">
        <f t="shared" si="3"/>
        <v>5.3630764651002936E-2</v>
      </c>
      <c r="K36" s="28">
        <v>44199</v>
      </c>
      <c r="L36" s="29">
        <v>68.52</v>
      </c>
      <c r="M36" s="29"/>
      <c r="N36" s="29">
        <v>67.369</v>
      </c>
      <c r="O36" s="29">
        <f t="shared" si="4"/>
        <v>-1.679801517805015E-2</v>
      </c>
      <c r="P36" s="29">
        <f t="shared" si="5"/>
        <v>1.679801517805015E-2</v>
      </c>
      <c r="Q36" s="31"/>
      <c r="R36" s="30">
        <v>69.947897359999999</v>
      </c>
      <c r="S36" s="29">
        <f t="shared" si="6"/>
        <v>2.0839132516053752E-2</v>
      </c>
      <c r="T36" s="30">
        <f t="shared" si="7"/>
        <v>2.0839132516053752E-2</v>
      </c>
      <c r="U36" s="28">
        <v>44199</v>
      </c>
      <c r="V36" s="29">
        <v>1.41</v>
      </c>
      <c r="W36" s="29"/>
      <c r="X36" s="29">
        <v>1.3591</v>
      </c>
      <c r="Y36" s="29">
        <f t="shared" si="8"/>
        <v>-3.6099290780141804E-2</v>
      </c>
      <c r="Z36" s="29">
        <f t="shared" si="9"/>
        <v>3.6099290780141804E-2</v>
      </c>
      <c r="AA36" s="31"/>
      <c r="AB36" s="30">
        <v>1.209091565</v>
      </c>
      <c r="AC36" s="29">
        <f t="shared" si="10"/>
        <v>-0.14248825177304958</v>
      </c>
      <c r="AD36" s="30">
        <f t="shared" si="11"/>
        <v>0.14248825177304958</v>
      </c>
    </row>
    <row r="37" spans="1:30" x14ac:dyDescent="0.35">
      <c r="A37" s="28">
        <v>44200</v>
      </c>
      <c r="B37" s="29">
        <v>4.5872418619999999</v>
      </c>
      <c r="C37" s="29"/>
      <c r="D37" s="29">
        <v>3.2869999999999999</v>
      </c>
      <c r="E37" s="29">
        <f t="shared" si="0"/>
        <v>-0.28344741810345819</v>
      </c>
      <c r="F37" s="29">
        <f t="shared" si="1"/>
        <v>0.28344741810345819</v>
      </c>
      <c r="G37" s="31"/>
      <c r="H37" s="30">
        <v>4.4738833759999999</v>
      </c>
      <c r="I37" s="29">
        <f t="shared" si="2"/>
        <v>-2.4711687199021313E-2</v>
      </c>
      <c r="J37" s="30">
        <f t="shared" si="3"/>
        <v>2.4711687199021313E-2</v>
      </c>
      <c r="K37" s="28">
        <v>44200</v>
      </c>
      <c r="L37" s="29">
        <v>69.27</v>
      </c>
      <c r="M37" s="29"/>
      <c r="N37" s="29">
        <v>67.374499999999998</v>
      </c>
      <c r="O37" s="29">
        <f t="shared" si="4"/>
        <v>-2.7363938212790508E-2</v>
      </c>
      <c r="P37" s="29">
        <f t="shared" si="5"/>
        <v>2.7363938212790508E-2</v>
      </c>
      <c r="Q37" s="31"/>
      <c r="R37" s="30">
        <v>57.637239409999999</v>
      </c>
      <c r="S37" s="29">
        <f t="shared" si="6"/>
        <v>-0.1679336017034791</v>
      </c>
      <c r="T37" s="30">
        <f t="shared" si="7"/>
        <v>0.1679336017034791</v>
      </c>
      <c r="U37" s="28">
        <v>44200</v>
      </c>
      <c r="V37" s="29">
        <v>1.3</v>
      </c>
      <c r="W37" s="29"/>
      <c r="X37" s="29">
        <v>1.3611</v>
      </c>
      <c r="Y37" s="29">
        <f t="shared" si="8"/>
        <v>4.6999999999999945E-2</v>
      </c>
      <c r="Z37" s="29">
        <f t="shared" si="9"/>
        <v>4.6999999999999945E-2</v>
      </c>
      <c r="AA37" s="31"/>
      <c r="AB37" s="30">
        <v>1.334301983</v>
      </c>
      <c r="AC37" s="29">
        <f t="shared" si="10"/>
        <v>2.6386140769230754E-2</v>
      </c>
      <c r="AD37" s="30">
        <f t="shared" si="11"/>
        <v>2.6386140769230754E-2</v>
      </c>
    </row>
    <row r="38" spans="1:30" x14ac:dyDescent="0.35">
      <c r="A38" s="28">
        <v>44201</v>
      </c>
      <c r="B38" s="29">
        <v>4.4457388949999999</v>
      </c>
      <c r="C38" s="29"/>
      <c r="D38" s="29">
        <v>3.2805</v>
      </c>
      <c r="E38" s="29">
        <f t="shared" si="0"/>
        <v>-0.26210241368662296</v>
      </c>
      <c r="F38" s="29">
        <f t="shared" si="1"/>
        <v>0.26210241368662296</v>
      </c>
      <c r="G38" s="31"/>
      <c r="H38" s="30">
        <v>4.3106584159999999</v>
      </c>
      <c r="I38" s="29">
        <f t="shared" si="2"/>
        <v>-3.0384258317986527E-2</v>
      </c>
      <c r="J38" s="30">
        <f t="shared" si="3"/>
        <v>3.0384258317986527E-2</v>
      </c>
      <c r="K38" s="28">
        <v>44201</v>
      </c>
      <c r="L38" s="29">
        <v>54.24</v>
      </c>
      <c r="M38" s="29"/>
      <c r="N38" s="29">
        <v>67.379900000000006</v>
      </c>
      <c r="O38" s="29">
        <f t="shared" si="4"/>
        <v>0.24225479351032456</v>
      </c>
      <c r="P38" s="29">
        <f t="shared" si="5"/>
        <v>0.24225479351032456</v>
      </c>
      <c r="Q38" s="31"/>
      <c r="R38" s="30">
        <v>58.602535459999999</v>
      </c>
      <c r="S38" s="29">
        <f t="shared" si="6"/>
        <v>8.0430226032448315E-2</v>
      </c>
      <c r="T38" s="30">
        <f t="shared" si="7"/>
        <v>8.0430226032448315E-2</v>
      </c>
      <c r="U38" s="28">
        <v>44201</v>
      </c>
      <c r="V38" s="29">
        <v>1.33</v>
      </c>
      <c r="W38" s="29"/>
      <c r="X38" s="29">
        <v>1.363</v>
      </c>
      <c r="Y38" s="29">
        <f t="shared" si="8"/>
        <v>2.4812030075187907E-2</v>
      </c>
      <c r="Z38" s="29">
        <f t="shared" si="9"/>
        <v>2.4812030075187907E-2</v>
      </c>
      <c r="AA38" s="31"/>
      <c r="AB38" s="30">
        <v>1.3713501130000001</v>
      </c>
      <c r="AC38" s="29">
        <f t="shared" si="10"/>
        <v>3.1090310526315803E-2</v>
      </c>
      <c r="AD38" s="30">
        <f t="shared" si="11"/>
        <v>3.1090310526315803E-2</v>
      </c>
    </row>
    <row r="39" spans="1:30" x14ac:dyDescent="0.35">
      <c r="A39" s="28">
        <v>44202</v>
      </c>
      <c r="B39" s="29">
        <v>4.3174973760000004</v>
      </c>
      <c r="C39" s="29"/>
      <c r="D39" s="29">
        <v>3.274</v>
      </c>
      <c r="E39" s="29">
        <f t="shared" si="0"/>
        <v>-0.24169033241353388</v>
      </c>
      <c r="F39" s="29">
        <f t="shared" si="1"/>
        <v>0.24169033241353388</v>
      </c>
      <c r="G39" s="31"/>
      <c r="H39" s="30">
        <v>4.3258206540000002</v>
      </c>
      <c r="I39" s="29">
        <f t="shared" si="2"/>
        <v>1.9278015190621778E-3</v>
      </c>
      <c r="J39" s="30">
        <f t="shared" si="3"/>
        <v>1.9278015190621778E-3</v>
      </c>
      <c r="K39" s="28">
        <v>44202</v>
      </c>
      <c r="L39" s="29">
        <v>50.44</v>
      </c>
      <c r="M39" s="29"/>
      <c r="N39" s="29">
        <v>67.385400000000004</v>
      </c>
      <c r="O39" s="29">
        <f t="shared" si="4"/>
        <v>0.33595162569389386</v>
      </c>
      <c r="P39" s="29">
        <f t="shared" si="5"/>
        <v>0.33595162569389386</v>
      </c>
      <c r="Q39" s="31"/>
      <c r="R39" s="30">
        <v>55.899545490000001</v>
      </c>
      <c r="S39" s="29">
        <f t="shared" si="6"/>
        <v>0.10823841177636803</v>
      </c>
      <c r="T39" s="30">
        <f t="shared" si="7"/>
        <v>0.10823841177636803</v>
      </c>
      <c r="U39" s="28">
        <v>44202</v>
      </c>
      <c r="V39" s="29">
        <v>1.37</v>
      </c>
      <c r="W39" s="29"/>
      <c r="X39" s="29">
        <v>1.3649</v>
      </c>
      <c r="Y39" s="29">
        <f t="shared" si="8"/>
        <v>-3.7226277372263534E-3</v>
      </c>
      <c r="Z39" s="29">
        <f t="shared" si="9"/>
        <v>3.7226277372263534E-3</v>
      </c>
      <c r="AA39" s="31"/>
      <c r="AB39" s="30">
        <v>1.3871481859999999</v>
      </c>
      <c r="AC39" s="29">
        <f t="shared" si="10"/>
        <v>1.2516924087591084E-2</v>
      </c>
      <c r="AD39" s="30">
        <f t="shared" si="11"/>
        <v>1.2516924087591084E-2</v>
      </c>
    </row>
    <row r="40" spans="1:30" x14ac:dyDescent="0.35">
      <c r="A40" s="28">
        <v>44203</v>
      </c>
      <c r="B40" s="29">
        <v>4.400570804</v>
      </c>
      <c r="C40" s="29"/>
      <c r="D40" s="29">
        <v>3.2675000000000001</v>
      </c>
      <c r="E40" s="29">
        <f t="shared" si="0"/>
        <v>-0.25748268905708077</v>
      </c>
      <c r="F40" s="29">
        <f t="shared" si="1"/>
        <v>0.25748268905708077</v>
      </c>
      <c r="G40" s="31"/>
      <c r="H40" s="30">
        <v>4.4325937189999998</v>
      </c>
      <c r="I40" s="29">
        <f t="shared" si="2"/>
        <v>7.2769911964356525E-3</v>
      </c>
      <c r="J40" s="30">
        <f t="shared" si="3"/>
        <v>7.2769911964356525E-3</v>
      </c>
      <c r="K40" s="28">
        <v>44203</v>
      </c>
      <c r="L40" s="29">
        <v>59.1</v>
      </c>
      <c r="M40" s="29"/>
      <c r="N40" s="29">
        <v>67.390799999999999</v>
      </c>
      <c r="O40" s="29">
        <f t="shared" si="4"/>
        <v>0.14028426395939081</v>
      </c>
      <c r="P40" s="29">
        <f t="shared" si="5"/>
        <v>0.14028426395939081</v>
      </c>
      <c r="Q40" s="31"/>
      <c r="R40" s="30">
        <v>58.5035132</v>
      </c>
      <c r="S40" s="29">
        <f t="shared" si="6"/>
        <v>-1.009283925549917E-2</v>
      </c>
      <c r="T40" s="30">
        <f t="shared" si="7"/>
        <v>1.009283925549917E-2</v>
      </c>
      <c r="U40" s="28">
        <v>44203</v>
      </c>
      <c r="V40" s="29">
        <v>1.44</v>
      </c>
      <c r="W40" s="29"/>
      <c r="X40" s="29">
        <v>1.3669</v>
      </c>
      <c r="Y40" s="29">
        <f t="shared" si="8"/>
        <v>-5.0763888888888851E-2</v>
      </c>
      <c r="Z40" s="29">
        <f t="shared" si="9"/>
        <v>5.0763888888888851E-2</v>
      </c>
      <c r="AA40" s="31"/>
      <c r="AB40" s="30">
        <v>1.3302748929999999</v>
      </c>
      <c r="AC40" s="29">
        <f t="shared" si="10"/>
        <v>-7.6197990972222254E-2</v>
      </c>
      <c r="AD40" s="30">
        <f t="shared" si="11"/>
        <v>7.6197990972222254E-2</v>
      </c>
    </row>
    <row r="41" spans="1:30" x14ac:dyDescent="0.35">
      <c r="A41" s="28">
        <v>44204</v>
      </c>
      <c r="B41" s="29">
        <v>4.4834377190000003</v>
      </c>
      <c r="C41" s="29"/>
      <c r="D41" s="29">
        <v>3.2610999999999999</v>
      </c>
      <c r="E41" s="29">
        <f t="shared" si="0"/>
        <v>-0.27263403566864636</v>
      </c>
      <c r="F41" s="29">
        <f t="shared" si="1"/>
        <v>0.27263403566864636</v>
      </c>
      <c r="G41" s="31"/>
      <c r="H41" s="30">
        <v>4.2828200970000001</v>
      </c>
      <c r="I41" s="29">
        <f t="shared" si="2"/>
        <v>-4.4746383149211359E-2</v>
      </c>
      <c r="J41" s="30">
        <f t="shared" si="3"/>
        <v>4.4746383149211359E-2</v>
      </c>
      <c r="K41" s="28">
        <v>44204</v>
      </c>
      <c r="L41" s="29">
        <v>66.38</v>
      </c>
      <c r="M41" s="29"/>
      <c r="N41" s="29">
        <v>67.396299999999997</v>
      </c>
      <c r="O41" s="29">
        <f t="shared" si="4"/>
        <v>1.5310334438083778E-2</v>
      </c>
      <c r="P41" s="29">
        <f t="shared" si="5"/>
        <v>1.5310334438083778E-2</v>
      </c>
      <c r="Q41" s="31"/>
      <c r="R41" s="30">
        <v>71.419009470000006</v>
      </c>
      <c r="S41" s="29">
        <f t="shared" si="6"/>
        <v>7.5911561765592203E-2</v>
      </c>
      <c r="T41" s="30">
        <f t="shared" si="7"/>
        <v>7.5911561765592203E-2</v>
      </c>
      <c r="U41" s="28">
        <v>44204</v>
      </c>
      <c r="V41" s="29">
        <v>1.4</v>
      </c>
      <c r="W41" s="29"/>
      <c r="X41" s="29">
        <v>1.3688</v>
      </c>
      <c r="Y41" s="29">
        <f t="shared" si="8"/>
        <v>-2.2285714285714211E-2</v>
      </c>
      <c r="Z41" s="29">
        <f t="shared" si="9"/>
        <v>2.2285714285714211E-2</v>
      </c>
      <c r="AA41" s="31"/>
      <c r="AB41" s="30">
        <v>1.4000847839999999</v>
      </c>
      <c r="AC41" s="29">
        <f t="shared" si="10"/>
        <v>6.0560000000003154E-5</v>
      </c>
      <c r="AD41" s="30">
        <f t="shared" si="11"/>
        <v>6.0560000000003154E-5</v>
      </c>
    </row>
    <row r="42" spans="1:30" x14ac:dyDescent="0.35">
      <c r="A42" s="28">
        <v>44205</v>
      </c>
      <c r="B42" s="29">
        <v>4.1657062739999997</v>
      </c>
      <c r="C42" s="29"/>
      <c r="D42" s="29">
        <v>3.2545999999999999</v>
      </c>
      <c r="E42" s="29">
        <f t="shared" si="0"/>
        <v>-0.21871591851941499</v>
      </c>
      <c r="F42" s="29">
        <f t="shared" si="1"/>
        <v>0.21871591851941499</v>
      </c>
      <c r="G42" s="31"/>
      <c r="H42" s="30">
        <v>4.2381875429999996</v>
      </c>
      <c r="I42" s="29">
        <f t="shared" si="2"/>
        <v>1.7399515047997322E-2</v>
      </c>
      <c r="J42" s="30">
        <f t="shared" si="3"/>
        <v>1.7399515047997322E-2</v>
      </c>
      <c r="K42" s="28">
        <v>44205</v>
      </c>
      <c r="L42" s="29">
        <v>59.25</v>
      </c>
      <c r="M42" s="29"/>
      <c r="N42" s="29">
        <v>67.401700000000005</v>
      </c>
      <c r="O42" s="29">
        <f t="shared" si="4"/>
        <v>0.1375814345991562</v>
      </c>
      <c r="P42" s="29">
        <f t="shared" si="5"/>
        <v>0.1375814345991562</v>
      </c>
      <c r="Q42" s="31"/>
      <c r="R42" s="30">
        <v>62.043232590000002</v>
      </c>
      <c r="S42" s="29">
        <f t="shared" si="6"/>
        <v>4.7143166075949407E-2</v>
      </c>
      <c r="T42" s="30">
        <f t="shared" si="7"/>
        <v>4.7143166075949407E-2</v>
      </c>
      <c r="U42" s="28">
        <v>44205</v>
      </c>
      <c r="V42" s="29">
        <v>1.37</v>
      </c>
      <c r="W42" s="29"/>
      <c r="X42" s="29">
        <v>1.3708</v>
      </c>
      <c r="Y42" s="29">
        <f t="shared" si="8"/>
        <v>5.8394160583935171E-4</v>
      </c>
      <c r="Z42" s="29">
        <f t="shared" si="9"/>
        <v>5.8394160583935171E-4</v>
      </c>
      <c r="AA42" s="31"/>
      <c r="AB42" s="30">
        <v>1.344105689</v>
      </c>
      <c r="AC42" s="29">
        <f t="shared" si="10"/>
        <v>-1.8900956934306611E-2</v>
      </c>
      <c r="AD42" s="30">
        <f t="shared" si="11"/>
        <v>1.8900956934306611E-2</v>
      </c>
    </row>
    <row r="43" spans="1:30" x14ac:dyDescent="0.35">
      <c r="A43" s="28">
        <v>44206</v>
      </c>
      <c r="B43" s="29">
        <v>4.2129742739999996</v>
      </c>
      <c r="C43" s="29"/>
      <c r="D43" s="29">
        <v>3.2482000000000002</v>
      </c>
      <c r="E43" s="29">
        <f t="shared" si="0"/>
        <v>-0.2290007513110201</v>
      </c>
      <c r="F43" s="29">
        <f t="shared" si="1"/>
        <v>0.2290007513110201</v>
      </c>
      <c r="G43" s="31"/>
      <c r="H43" s="30">
        <v>4.2200489499999998</v>
      </c>
      <c r="I43" s="29">
        <f t="shared" si="2"/>
        <v>1.6792592453414598E-3</v>
      </c>
      <c r="J43" s="30">
        <f t="shared" si="3"/>
        <v>1.6792592453414598E-3</v>
      </c>
      <c r="K43" s="28">
        <v>44206</v>
      </c>
      <c r="L43" s="29">
        <v>64.239999999999995</v>
      </c>
      <c r="M43" s="29"/>
      <c r="N43" s="29">
        <v>67.407200000000003</v>
      </c>
      <c r="O43" s="29">
        <f t="shared" si="4"/>
        <v>4.9302615193026283E-2</v>
      </c>
      <c r="P43" s="29">
        <f t="shared" si="5"/>
        <v>4.9302615193026283E-2</v>
      </c>
      <c r="Q43" s="31"/>
      <c r="R43" s="30">
        <v>47.841209859999999</v>
      </c>
      <c r="S43" s="29">
        <f t="shared" si="6"/>
        <v>-0.25527381911581565</v>
      </c>
      <c r="T43" s="30">
        <f t="shared" si="7"/>
        <v>0.25527381911581565</v>
      </c>
      <c r="U43" s="28">
        <v>44206</v>
      </c>
      <c r="V43" s="29">
        <v>1.3</v>
      </c>
      <c r="W43" s="29"/>
      <c r="X43" s="29">
        <v>1.3727</v>
      </c>
      <c r="Y43" s="29">
        <f t="shared" si="8"/>
        <v>5.5923076923076909E-2</v>
      </c>
      <c r="Z43" s="29">
        <f t="shared" si="9"/>
        <v>5.5923076923076909E-2</v>
      </c>
      <c r="AA43" s="31"/>
      <c r="AB43" s="30">
        <v>1.3605689620000001</v>
      </c>
      <c r="AC43" s="29">
        <f t="shared" si="10"/>
        <v>4.6591509230769275E-2</v>
      </c>
      <c r="AD43" s="30">
        <f t="shared" si="11"/>
        <v>4.6591509230769275E-2</v>
      </c>
    </row>
    <row r="44" spans="1:30" x14ac:dyDescent="0.35">
      <c r="A44" s="28">
        <v>44207</v>
      </c>
      <c r="B44" s="29">
        <v>1.9934838939999999</v>
      </c>
      <c r="C44" s="29"/>
      <c r="D44" s="29">
        <v>3.2418</v>
      </c>
      <c r="E44" s="29">
        <f t="shared" si="0"/>
        <v>0.62619824005460467</v>
      </c>
      <c r="F44" s="29">
        <f t="shared" si="1"/>
        <v>0.62619824005460467</v>
      </c>
      <c r="G44" s="31"/>
      <c r="H44" s="30">
        <v>4.1813152899999997</v>
      </c>
      <c r="I44" s="29">
        <f t="shared" si="2"/>
        <v>1.097491383093161</v>
      </c>
      <c r="J44" s="30">
        <f t="shared" si="3"/>
        <v>1.097491383093161</v>
      </c>
      <c r="K44" s="28">
        <v>44207</v>
      </c>
      <c r="L44" s="29">
        <v>77.92</v>
      </c>
      <c r="M44" s="29"/>
      <c r="N44" s="29">
        <v>67.412599999999998</v>
      </c>
      <c r="O44" s="29">
        <f t="shared" si="4"/>
        <v>-0.1348485626283368</v>
      </c>
      <c r="P44" s="29">
        <f t="shared" si="5"/>
        <v>0.1348485626283368</v>
      </c>
      <c r="Q44" s="31"/>
      <c r="R44" s="30">
        <v>51.582964060000002</v>
      </c>
      <c r="S44" s="29">
        <f t="shared" si="6"/>
        <v>-0.33800097458932238</v>
      </c>
      <c r="T44" s="30">
        <f t="shared" si="7"/>
        <v>0.33800097458932238</v>
      </c>
      <c r="U44" s="28">
        <v>44207</v>
      </c>
      <c r="V44" s="29">
        <v>0.67</v>
      </c>
      <c r="W44" s="29"/>
      <c r="X44" s="29">
        <v>1.3747</v>
      </c>
      <c r="Y44" s="29">
        <f t="shared" si="8"/>
        <v>1.0517910447761194</v>
      </c>
      <c r="Z44" s="29">
        <f t="shared" si="9"/>
        <v>1.0517910447761194</v>
      </c>
      <c r="AA44" s="31"/>
      <c r="AB44" s="30">
        <v>1.345595104</v>
      </c>
      <c r="AC44" s="29">
        <f t="shared" si="10"/>
        <v>1.0083509014925374</v>
      </c>
      <c r="AD44" s="30">
        <f t="shared" si="11"/>
        <v>1.0083509014925374</v>
      </c>
    </row>
    <row r="45" spans="1:30" x14ac:dyDescent="0.35">
      <c r="A45" s="28">
        <v>44208</v>
      </c>
      <c r="B45" s="29">
        <v>1.5750962209999999</v>
      </c>
      <c r="C45" s="29"/>
      <c r="D45" s="29">
        <v>3.2353999999999998</v>
      </c>
      <c r="E45" s="29">
        <f t="shared" si="0"/>
        <v>1.0540967319100691</v>
      </c>
      <c r="F45" s="29">
        <f t="shared" si="1"/>
        <v>1.0540967319100691</v>
      </c>
      <c r="G45" s="31"/>
      <c r="H45" s="30">
        <v>4.1036778910000002</v>
      </c>
      <c r="I45" s="29">
        <f t="shared" si="2"/>
        <v>1.6053506041647727</v>
      </c>
      <c r="J45" s="30">
        <f t="shared" si="3"/>
        <v>1.6053506041647727</v>
      </c>
      <c r="K45" s="28">
        <v>44208</v>
      </c>
      <c r="L45" s="29">
        <v>60.45</v>
      </c>
      <c r="M45" s="29"/>
      <c r="N45" s="29">
        <v>67.418099999999995</v>
      </c>
      <c r="O45" s="29">
        <f t="shared" si="4"/>
        <v>0.11527047146401972</v>
      </c>
      <c r="P45" s="29">
        <f t="shared" si="5"/>
        <v>0.11527047146401972</v>
      </c>
      <c r="Q45" s="31"/>
      <c r="R45" s="30">
        <v>59.98889638</v>
      </c>
      <c r="S45" s="29">
        <f t="shared" si="6"/>
        <v>-7.6278514474773023E-3</v>
      </c>
      <c r="T45" s="30">
        <f t="shared" si="7"/>
        <v>7.6278514474773023E-3</v>
      </c>
      <c r="U45" s="28">
        <v>44208</v>
      </c>
      <c r="V45" s="29">
        <v>0.7</v>
      </c>
      <c r="W45" s="29"/>
      <c r="X45" s="29">
        <v>1.3766</v>
      </c>
      <c r="Y45" s="29">
        <f t="shared" si="8"/>
        <v>0.96657142857142875</v>
      </c>
      <c r="Z45" s="29">
        <f t="shared" si="9"/>
        <v>0.96657142857142875</v>
      </c>
      <c r="AA45" s="31"/>
      <c r="AB45" s="30">
        <v>1.3496149580000001</v>
      </c>
      <c r="AC45" s="29">
        <f t="shared" si="10"/>
        <v>0.92802136857142881</v>
      </c>
      <c r="AD45" s="30">
        <f t="shared" si="11"/>
        <v>0.92802136857142881</v>
      </c>
    </row>
    <row r="46" spans="1:30" x14ac:dyDescent="0.35">
      <c r="A46" s="28">
        <v>44209</v>
      </c>
      <c r="B46" s="29">
        <v>1.6156683000000001</v>
      </c>
      <c r="C46" s="29"/>
      <c r="D46" s="29">
        <v>3.2290000000000001</v>
      </c>
      <c r="E46" s="29">
        <f t="shared" si="0"/>
        <v>0.99855378730894206</v>
      </c>
      <c r="F46" s="29">
        <f t="shared" si="1"/>
        <v>0.99855378730894206</v>
      </c>
      <c r="G46" s="31"/>
      <c r="H46" s="30">
        <v>4.1970849140000004</v>
      </c>
      <c r="I46" s="29">
        <f t="shared" si="2"/>
        <v>1.597739222834291</v>
      </c>
      <c r="J46" s="30">
        <f t="shared" si="3"/>
        <v>1.597739222834291</v>
      </c>
      <c r="K46" s="28">
        <v>44209</v>
      </c>
      <c r="L46" s="29">
        <v>54.97</v>
      </c>
      <c r="M46" s="29"/>
      <c r="N46" s="29">
        <v>67.423500000000004</v>
      </c>
      <c r="O46" s="29">
        <f t="shared" si="4"/>
        <v>0.22655084591595426</v>
      </c>
      <c r="P46" s="29">
        <f t="shared" si="5"/>
        <v>0.22655084591595426</v>
      </c>
      <c r="Q46" s="31"/>
      <c r="R46" s="30">
        <v>56.060901829999999</v>
      </c>
      <c r="S46" s="29">
        <f t="shared" si="6"/>
        <v>1.9845403492814263E-2</v>
      </c>
      <c r="T46" s="30">
        <f t="shared" si="7"/>
        <v>1.9845403492814263E-2</v>
      </c>
      <c r="U46" s="28">
        <v>44209</v>
      </c>
      <c r="V46" s="29">
        <v>0.68</v>
      </c>
      <c r="W46" s="29"/>
      <c r="X46" s="29">
        <v>1.3786</v>
      </c>
      <c r="Y46" s="29">
        <f t="shared" si="8"/>
        <v>1.0273529411764706</v>
      </c>
      <c r="Z46" s="29">
        <f t="shared" si="9"/>
        <v>1.0273529411764706</v>
      </c>
      <c r="AA46" s="31"/>
      <c r="AB46" s="30">
        <v>1.3464378960000001</v>
      </c>
      <c r="AC46" s="29">
        <f t="shared" si="10"/>
        <v>0.98005572941176466</v>
      </c>
      <c r="AD46" s="30">
        <f t="shared" si="11"/>
        <v>0.98005572941176466</v>
      </c>
    </row>
    <row r="47" spans="1:30" x14ac:dyDescent="0.35">
      <c r="A47" s="28">
        <v>44210</v>
      </c>
      <c r="B47" s="29">
        <v>1.9257321549999999</v>
      </c>
      <c r="C47" s="29"/>
      <c r="D47" s="29">
        <v>3.2225999999999999</v>
      </c>
      <c r="E47" s="29">
        <f t="shared" si="0"/>
        <v>0.67344144492409952</v>
      </c>
      <c r="F47" s="29">
        <f t="shared" si="1"/>
        <v>0.67344144492409952</v>
      </c>
      <c r="G47" s="31"/>
      <c r="H47" s="30">
        <v>4.0802206339999998</v>
      </c>
      <c r="I47" s="29">
        <f t="shared" si="2"/>
        <v>1.1187892736827671</v>
      </c>
      <c r="J47" s="30">
        <f t="shared" si="3"/>
        <v>1.1187892736827671</v>
      </c>
      <c r="K47" s="28">
        <v>44210</v>
      </c>
      <c r="L47" s="29">
        <v>90.34</v>
      </c>
      <c r="M47" s="29"/>
      <c r="N47" s="29">
        <v>67.429000000000002</v>
      </c>
      <c r="O47" s="29">
        <f t="shared" si="4"/>
        <v>-0.25360858977197254</v>
      </c>
      <c r="P47" s="29">
        <f t="shared" si="5"/>
        <v>0.25360858977197254</v>
      </c>
      <c r="Q47" s="31"/>
      <c r="R47" s="30">
        <v>60.168983849999996</v>
      </c>
      <c r="S47" s="29">
        <f t="shared" si="6"/>
        <v>-0.33397184137702018</v>
      </c>
      <c r="T47" s="30">
        <f t="shared" si="7"/>
        <v>0.33397184137702018</v>
      </c>
      <c r="U47" s="28">
        <v>44210</v>
      </c>
      <c r="V47" s="29">
        <v>0.7</v>
      </c>
      <c r="W47" s="29"/>
      <c r="X47" s="29">
        <v>1.3805000000000001</v>
      </c>
      <c r="Y47" s="29">
        <f t="shared" si="8"/>
        <v>0.97214285714285731</v>
      </c>
      <c r="Z47" s="29">
        <f t="shared" si="9"/>
        <v>0.97214285714285731</v>
      </c>
      <c r="AA47" s="31"/>
      <c r="AB47" s="30">
        <v>1.244181609</v>
      </c>
      <c r="AC47" s="29">
        <f t="shared" si="10"/>
        <v>0.77740229857142862</v>
      </c>
      <c r="AD47" s="30">
        <f t="shared" si="11"/>
        <v>0.77740229857142862</v>
      </c>
    </row>
    <row r="48" spans="1:30" x14ac:dyDescent="0.35">
      <c r="A48" s="28">
        <v>44211</v>
      </c>
      <c r="B48" s="29">
        <v>1.6811580239999999</v>
      </c>
      <c r="C48" s="29"/>
      <c r="D48" s="29">
        <v>3.2162000000000002</v>
      </c>
      <c r="E48" s="29">
        <f t="shared" si="0"/>
        <v>0.91308607167555611</v>
      </c>
      <c r="F48" s="29">
        <f t="shared" si="1"/>
        <v>0.91308607167555611</v>
      </c>
      <c r="G48" s="31"/>
      <c r="H48" s="30">
        <v>4.0006223009999999</v>
      </c>
      <c r="I48" s="29">
        <f t="shared" si="2"/>
        <v>1.3796824830786996</v>
      </c>
      <c r="J48" s="30">
        <f t="shared" si="3"/>
        <v>1.3796824830786996</v>
      </c>
      <c r="K48" s="28">
        <v>44211</v>
      </c>
      <c r="L48" s="29">
        <v>87.65</v>
      </c>
      <c r="M48" s="29"/>
      <c r="N48" s="29">
        <v>67.434399999999997</v>
      </c>
      <c r="O48" s="29">
        <f t="shared" si="4"/>
        <v>-0.23064004563605256</v>
      </c>
      <c r="P48" s="29">
        <f t="shared" si="5"/>
        <v>0.23064004563605256</v>
      </c>
      <c r="Q48" s="31"/>
      <c r="R48" s="30">
        <v>56.935456860000002</v>
      </c>
      <c r="S48" s="29">
        <f t="shared" si="6"/>
        <v>-0.35042262567027954</v>
      </c>
      <c r="T48" s="30">
        <f t="shared" si="7"/>
        <v>0.35042262567027954</v>
      </c>
      <c r="U48" s="28">
        <v>44211</v>
      </c>
      <c r="V48" s="29">
        <v>0.72</v>
      </c>
      <c r="W48" s="29"/>
      <c r="X48" s="29">
        <v>1.3825000000000001</v>
      </c>
      <c r="Y48" s="29">
        <f t="shared" si="8"/>
        <v>0.92013888888888906</v>
      </c>
      <c r="Z48" s="29">
        <f t="shared" si="9"/>
        <v>0.92013888888888906</v>
      </c>
      <c r="AA48" s="31"/>
      <c r="AB48" s="30">
        <v>1.355981613</v>
      </c>
      <c r="AC48" s="29">
        <f t="shared" si="10"/>
        <v>0.88330779583333341</v>
      </c>
      <c r="AD48" s="30">
        <f t="shared" si="11"/>
        <v>0.88330779583333341</v>
      </c>
    </row>
    <row r="49" spans="1:30" x14ac:dyDescent="0.35">
      <c r="A49" s="28">
        <v>44212</v>
      </c>
      <c r="B49" s="29">
        <v>1.486909601</v>
      </c>
      <c r="C49" s="29"/>
      <c r="D49" s="29">
        <v>3.2099000000000002</v>
      </c>
      <c r="E49" s="29">
        <f t="shared" si="0"/>
        <v>1.1587727981857319</v>
      </c>
      <c r="F49" s="29">
        <f t="shared" si="1"/>
        <v>1.1587727981857319</v>
      </c>
      <c r="G49" s="31"/>
      <c r="H49" s="30">
        <v>4.0457355000000002</v>
      </c>
      <c r="I49" s="29">
        <f t="shared" si="2"/>
        <v>1.7209021296782927</v>
      </c>
      <c r="J49" s="30">
        <f t="shared" si="3"/>
        <v>1.7209021296782927</v>
      </c>
      <c r="K49" s="28">
        <v>44212</v>
      </c>
      <c r="L49" s="29">
        <v>78.14</v>
      </c>
      <c r="M49" s="29"/>
      <c r="N49" s="29">
        <v>67.439899999999994</v>
      </c>
      <c r="O49" s="29">
        <f t="shared" si="4"/>
        <v>-0.1369349884822115</v>
      </c>
      <c r="P49" s="29">
        <f t="shared" si="5"/>
        <v>0.1369349884822115</v>
      </c>
      <c r="Q49" s="31"/>
      <c r="R49" s="30">
        <v>73.005747760000006</v>
      </c>
      <c r="S49" s="29">
        <f t="shared" si="6"/>
        <v>-6.570581315587401E-2</v>
      </c>
      <c r="T49" s="30">
        <f t="shared" si="7"/>
        <v>6.570581315587401E-2</v>
      </c>
      <c r="U49" s="28">
        <v>44212</v>
      </c>
      <c r="V49" s="29">
        <v>0.74</v>
      </c>
      <c r="W49" s="29"/>
      <c r="X49" s="29">
        <v>1.3844000000000001</v>
      </c>
      <c r="Y49" s="29">
        <f t="shared" si="8"/>
        <v>0.87081081081081091</v>
      </c>
      <c r="Z49" s="29">
        <f t="shared" si="9"/>
        <v>0.87081081081081091</v>
      </c>
      <c r="AA49" s="31"/>
      <c r="AB49" s="30">
        <v>1.341805801</v>
      </c>
      <c r="AC49" s="29">
        <f t="shared" si="10"/>
        <v>0.81325108243243249</v>
      </c>
      <c r="AD49" s="30">
        <f t="shared" si="11"/>
        <v>0.81325108243243249</v>
      </c>
    </row>
    <row r="50" spans="1:30" x14ac:dyDescent="0.35">
      <c r="A50" s="28">
        <v>44213</v>
      </c>
      <c r="B50" s="29">
        <v>1.4741678330000001</v>
      </c>
      <c r="C50" s="29"/>
      <c r="D50" s="29">
        <v>3.2035</v>
      </c>
      <c r="E50" s="29">
        <f t="shared" si="0"/>
        <v>1.173090423144513</v>
      </c>
      <c r="F50" s="29">
        <f t="shared" si="1"/>
        <v>1.173090423144513</v>
      </c>
      <c r="G50" s="31"/>
      <c r="H50" s="30">
        <v>4.2317030090000003</v>
      </c>
      <c r="I50" s="29">
        <f t="shared" si="2"/>
        <v>1.8705707140470484</v>
      </c>
      <c r="J50" s="30">
        <f t="shared" si="3"/>
        <v>1.8705707140470484</v>
      </c>
      <c r="K50" s="28">
        <v>44213</v>
      </c>
      <c r="L50" s="29">
        <v>50.44</v>
      </c>
      <c r="M50" s="29"/>
      <c r="N50" s="29">
        <v>67.445300000000003</v>
      </c>
      <c r="O50" s="29">
        <f t="shared" si="4"/>
        <v>0.33713917525773207</v>
      </c>
      <c r="P50" s="29">
        <f t="shared" si="5"/>
        <v>0.33713917525773207</v>
      </c>
      <c r="Q50" s="31"/>
      <c r="R50" s="30">
        <v>52.440339719999997</v>
      </c>
      <c r="S50" s="29">
        <f t="shared" si="6"/>
        <v>3.9657805709754156E-2</v>
      </c>
      <c r="T50" s="30">
        <f t="shared" si="7"/>
        <v>3.9657805709754156E-2</v>
      </c>
      <c r="U50" s="28">
        <v>44213</v>
      </c>
      <c r="V50" s="29">
        <v>0.76</v>
      </c>
      <c r="W50" s="29"/>
      <c r="X50" s="29">
        <v>1.3864000000000001</v>
      </c>
      <c r="Y50" s="29">
        <f t="shared" si="8"/>
        <v>0.8242105263157895</v>
      </c>
      <c r="Z50" s="29">
        <f t="shared" si="9"/>
        <v>0.8242105263157895</v>
      </c>
      <c r="AA50" s="31"/>
      <c r="AB50" s="30">
        <v>1.306162606</v>
      </c>
      <c r="AC50" s="29">
        <f t="shared" si="10"/>
        <v>0.71863500789473678</v>
      </c>
      <c r="AD50" s="30">
        <f t="shared" si="11"/>
        <v>0.71863500789473678</v>
      </c>
    </row>
    <row r="51" spans="1:30" x14ac:dyDescent="0.35">
      <c r="A51" s="28">
        <v>44214</v>
      </c>
      <c r="B51" s="29">
        <v>1.5841112669999999</v>
      </c>
      <c r="C51" s="29"/>
      <c r="D51" s="29">
        <v>3.1972</v>
      </c>
      <c r="E51" s="29">
        <f t="shared" si="0"/>
        <v>1.0182925698488832</v>
      </c>
      <c r="F51" s="29">
        <f t="shared" si="1"/>
        <v>1.0182925698488832</v>
      </c>
      <c r="G51" s="31"/>
      <c r="H51" s="30">
        <v>4.2263281189999997</v>
      </c>
      <c r="I51" s="29">
        <f t="shared" si="2"/>
        <v>1.6679490305020348</v>
      </c>
      <c r="J51" s="30">
        <f t="shared" si="3"/>
        <v>1.6679490305020348</v>
      </c>
      <c r="K51" s="28">
        <v>44214</v>
      </c>
      <c r="L51" s="29">
        <v>72.55</v>
      </c>
      <c r="M51" s="29"/>
      <c r="N51" s="29">
        <v>67.450800000000001</v>
      </c>
      <c r="O51" s="29">
        <f t="shared" si="4"/>
        <v>-7.0285320468642262E-2</v>
      </c>
      <c r="P51" s="29">
        <f t="shared" si="5"/>
        <v>7.0285320468642262E-2</v>
      </c>
      <c r="Q51" s="31"/>
      <c r="R51" s="30">
        <v>63.740836969999997</v>
      </c>
      <c r="S51" s="29">
        <f t="shared" si="6"/>
        <v>-0.12142195768435562</v>
      </c>
      <c r="T51" s="30">
        <f t="shared" si="7"/>
        <v>0.12142195768435562</v>
      </c>
      <c r="U51" s="28">
        <v>44214</v>
      </c>
      <c r="V51" s="29">
        <v>0.67</v>
      </c>
      <c r="W51" s="29"/>
      <c r="X51" s="29">
        <v>1.3884000000000001</v>
      </c>
      <c r="Y51" s="29">
        <f t="shared" si="8"/>
        <v>1.0722388059701493</v>
      </c>
      <c r="Z51" s="29">
        <f t="shared" si="9"/>
        <v>1.0722388059701493</v>
      </c>
      <c r="AA51" s="31"/>
      <c r="AB51" s="30">
        <v>1.2426621760000001</v>
      </c>
      <c r="AC51" s="29">
        <f t="shared" si="10"/>
        <v>0.85471966567164182</v>
      </c>
      <c r="AD51" s="30">
        <f t="shared" si="11"/>
        <v>0.85471966567164182</v>
      </c>
    </row>
    <row r="52" spans="1:30" x14ac:dyDescent="0.35">
      <c r="A52" s="28">
        <v>44215</v>
      </c>
      <c r="B52" s="29">
        <v>2.982221639</v>
      </c>
      <c r="C52" s="29"/>
      <c r="D52" s="29">
        <v>3.1909000000000001</v>
      </c>
      <c r="E52" s="29">
        <f t="shared" si="0"/>
        <v>6.9974128774001568E-2</v>
      </c>
      <c r="F52" s="29">
        <f t="shared" si="1"/>
        <v>6.9974128774001568E-2</v>
      </c>
      <c r="G52" s="31"/>
      <c r="H52" s="30">
        <v>4.1529843389999996</v>
      </c>
      <c r="I52" s="29">
        <f t="shared" si="2"/>
        <v>0.39258071388435778</v>
      </c>
      <c r="J52" s="30">
        <f t="shared" si="3"/>
        <v>0.39258071388435778</v>
      </c>
      <c r="K52" s="28">
        <v>44215</v>
      </c>
      <c r="L52" s="29">
        <v>65.41</v>
      </c>
      <c r="M52" s="29"/>
      <c r="N52" s="29">
        <v>67.456199999999995</v>
      </c>
      <c r="O52" s="29">
        <f t="shared" si="4"/>
        <v>3.1282678489527579E-2</v>
      </c>
      <c r="P52" s="29">
        <f t="shared" si="5"/>
        <v>3.1282678489527579E-2</v>
      </c>
      <c r="Q52" s="31"/>
      <c r="R52" s="30">
        <v>56.33734029</v>
      </c>
      <c r="S52" s="29">
        <f t="shared" si="6"/>
        <v>-0.13870447500382199</v>
      </c>
      <c r="T52" s="30">
        <f t="shared" si="7"/>
        <v>0.13870447500382199</v>
      </c>
      <c r="U52" s="28">
        <v>44215</v>
      </c>
      <c r="V52" s="29">
        <v>0.79</v>
      </c>
      <c r="W52" s="29"/>
      <c r="X52" s="29">
        <v>1.3903000000000001</v>
      </c>
      <c r="Y52" s="29">
        <f t="shared" si="8"/>
        <v>0.75987341772151906</v>
      </c>
      <c r="Z52" s="29">
        <f t="shared" si="9"/>
        <v>0.75987341772151906</v>
      </c>
      <c r="AA52" s="31"/>
      <c r="AB52" s="30">
        <v>1.290409522</v>
      </c>
      <c r="AC52" s="29">
        <f t="shared" si="10"/>
        <v>0.63342977468354422</v>
      </c>
      <c r="AD52" s="30">
        <f t="shared" si="11"/>
        <v>0.63342977468354422</v>
      </c>
    </row>
    <row r="53" spans="1:30" x14ac:dyDescent="0.35">
      <c r="A53" s="28">
        <v>44216</v>
      </c>
      <c r="B53" s="29">
        <v>3.115485649</v>
      </c>
      <c r="C53" s="29"/>
      <c r="D53" s="29">
        <v>3.1844999999999999</v>
      </c>
      <c r="E53" s="29">
        <f t="shared" si="0"/>
        <v>2.2152036239406817E-2</v>
      </c>
      <c r="F53" s="29">
        <f t="shared" si="1"/>
        <v>2.2152036239406817E-2</v>
      </c>
      <c r="G53" s="31"/>
      <c r="H53" s="30">
        <v>4.3270250409999997</v>
      </c>
      <c r="I53" s="29">
        <f t="shared" si="2"/>
        <v>0.3888765760769517</v>
      </c>
      <c r="J53" s="30">
        <f t="shared" si="3"/>
        <v>0.3888765760769517</v>
      </c>
      <c r="K53" s="28">
        <v>44216</v>
      </c>
      <c r="L53" s="29">
        <v>74.7</v>
      </c>
      <c r="M53" s="29"/>
      <c r="N53" s="29">
        <v>67.461699999999993</v>
      </c>
      <c r="O53" s="29">
        <f t="shared" si="4"/>
        <v>-9.6898259705488751E-2</v>
      </c>
      <c r="P53" s="29">
        <f t="shared" si="5"/>
        <v>9.6898259705488751E-2</v>
      </c>
      <c r="Q53" s="31"/>
      <c r="R53" s="30">
        <v>55.637614689999999</v>
      </c>
      <c r="S53" s="29">
        <f t="shared" si="6"/>
        <v>-0.25518588099062922</v>
      </c>
      <c r="T53" s="30">
        <f t="shared" si="7"/>
        <v>0.25518588099062922</v>
      </c>
      <c r="U53" s="28">
        <v>44216</v>
      </c>
      <c r="V53" s="29">
        <v>0.76</v>
      </c>
      <c r="W53" s="29"/>
      <c r="X53" s="29">
        <v>1.3923000000000001</v>
      </c>
      <c r="Y53" s="29">
        <f t="shared" si="8"/>
        <v>0.83197368421052642</v>
      </c>
      <c r="Z53" s="29">
        <f t="shared" si="9"/>
        <v>0.83197368421052642</v>
      </c>
      <c r="AA53" s="31"/>
      <c r="AB53" s="30">
        <v>1.3105530860000001</v>
      </c>
      <c r="AC53" s="29">
        <f t="shared" si="10"/>
        <v>0.72441195526315805</v>
      </c>
      <c r="AD53" s="30">
        <f t="shared" si="11"/>
        <v>0.72441195526315805</v>
      </c>
    </row>
    <row r="54" spans="1:30" x14ac:dyDescent="0.35">
      <c r="A54" s="28">
        <v>44217</v>
      </c>
      <c r="B54" s="29">
        <v>3.2252974110000001</v>
      </c>
      <c r="C54" s="29"/>
      <c r="D54" s="29">
        <v>3.1783000000000001</v>
      </c>
      <c r="E54" s="29">
        <f t="shared" si="0"/>
        <v>-1.4571496829939938E-2</v>
      </c>
      <c r="F54" s="29">
        <f t="shared" si="1"/>
        <v>1.4571496829939938E-2</v>
      </c>
      <c r="G54" s="31"/>
      <c r="H54" s="30">
        <v>4.2873625459999998</v>
      </c>
      <c r="I54" s="29">
        <f t="shared" si="2"/>
        <v>0.32929215500492637</v>
      </c>
      <c r="J54" s="30">
        <f t="shared" si="3"/>
        <v>0.32929215500492637</v>
      </c>
      <c r="K54" s="28">
        <v>44217</v>
      </c>
      <c r="L54" s="29">
        <v>78.8</v>
      </c>
      <c r="M54" s="29"/>
      <c r="N54" s="29">
        <v>67.467200000000005</v>
      </c>
      <c r="O54" s="29">
        <f t="shared" si="4"/>
        <v>-0.14381725888324864</v>
      </c>
      <c r="P54" s="29">
        <f t="shared" si="5"/>
        <v>0.14381725888324864</v>
      </c>
      <c r="Q54" s="31"/>
      <c r="R54" s="30">
        <v>70.069782869999997</v>
      </c>
      <c r="S54" s="29">
        <f t="shared" si="6"/>
        <v>-0.11078955748730965</v>
      </c>
      <c r="T54" s="30">
        <f t="shared" si="7"/>
        <v>0.11078955748730965</v>
      </c>
      <c r="U54" s="28">
        <v>44217</v>
      </c>
      <c r="V54" s="29">
        <v>0.71</v>
      </c>
      <c r="W54" s="29"/>
      <c r="X54" s="29">
        <v>1.3943000000000001</v>
      </c>
      <c r="Y54" s="29">
        <f t="shared" si="8"/>
        <v>0.96380281690140868</v>
      </c>
      <c r="Z54" s="29">
        <f t="shared" si="9"/>
        <v>0.96380281690140868</v>
      </c>
      <c r="AA54" s="31"/>
      <c r="AB54" s="30">
        <v>1.35895188</v>
      </c>
      <c r="AC54" s="29">
        <f t="shared" si="10"/>
        <v>0.91401673239436632</v>
      </c>
      <c r="AD54" s="30">
        <f t="shared" si="11"/>
        <v>0.91401673239436632</v>
      </c>
    </row>
    <row r="55" spans="1:30" x14ac:dyDescent="0.35">
      <c r="A55" s="28">
        <v>44218</v>
      </c>
      <c r="B55" s="29">
        <v>3.1609499649999999</v>
      </c>
      <c r="C55" s="29"/>
      <c r="D55" s="29">
        <v>3.1720000000000002</v>
      </c>
      <c r="E55" s="29">
        <f t="shared" si="0"/>
        <v>3.4957956064958578E-3</v>
      </c>
      <c r="F55" s="29">
        <f t="shared" si="1"/>
        <v>3.4957956064958578E-3</v>
      </c>
      <c r="G55" s="31"/>
      <c r="H55" s="30">
        <v>4.1403070639999999</v>
      </c>
      <c r="I55" s="29">
        <f t="shared" si="2"/>
        <v>0.30982999093438673</v>
      </c>
      <c r="J55" s="30">
        <f t="shared" si="3"/>
        <v>0.30982999093438673</v>
      </c>
      <c r="K55" s="28">
        <v>44218</v>
      </c>
      <c r="L55" s="29">
        <v>83.72</v>
      </c>
      <c r="M55" s="29"/>
      <c r="N55" s="29">
        <v>67.4726</v>
      </c>
      <c r="O55" s="29">
        <f t="shared" si="4"/>
        <v>-0.19406832298136645</v>
      </c>
      <c r="P55" s="29">
        <f t="shared" si="5"/>
        <v>0.19406832298136645</v>
      </c>
      <c r="Q55" s="31"/>
      <c r="R55" s="30">
        <v>54.967206009999998</v>
      </c>
      <c r="S55" s="29">
        <f t="shared" si="6"/>
        <v>-0.34343996643573821</v>
      </c>
      <c r="T55" s="30">
        <f t="shared" si="7"/>
        <v>0.34343996643573821</v>
      </c>
      <c r="U55" s="28">
        <v>44218</v>
      </c>
      <c r="V55" s="29">
        <v>0.75</v>
      </c>
      <c r="W55" s="29"/>
      <c r="X55" s="29">
        <v>1.3963000000000001</v>
      </c>
      <c r="Y55" s="29">
        <f t="shared" si="8"/>
        <v>0.86173333333333346</v>
      </c>
      <c r="Z55" s="29">
        <f t="shared" si="9"/>
        <v>0.86173333333333346</v>
      </c>
      <c r="AA55" s="31"/>
      <c r="AB55" s="30">
        <v>1.3153003050000001</v>
      </c>
      <c r="AC55" s="29">
        <f t="shared" si="10"/>
        <v>0.75373374000000004</v>
      </c>
      <c r="AD55" s="30">
        <f t="shared" si="11"/>
        <v>0.75373374000000004</v>
      </c>
    </row>
    <row r="56" spans="1:30" x14ac:dyDescent="0.35">
      <c r="A56" s="28">
        <v>44219</v>
      </c>
      <c r="B56" s="29">
        <v>3.0400148759999999</v>
      </c>
      <c r="C56" s="29"/>
      <c r="D56" s="29">
        <v>3.1657000000000002</v>
      </c>
      <c r="E56" s="29">
        <f t="shared" si="0"/>
        <v>4.1343588477887543E-2</v>
      </c>
      <c r="F56" s="29">
        <f t="shared" si="1"/>
        <v>4.1343588477887543E-2</v>
      </c>
      <c r="G56" s="31"/>
      <c r="H56" s="30">
        <v>4.2663834420000004</v>
      </c>
      <c r="I56" s="29">
        <f t="shared" si="2"/>
        <v>0.40340873845118663</v>
      </c>
      <c r="J56" s="30">
        <f t="shared" si="3"/>
        <v>0.40340873845118663</v>
      </c>
      <c r="K56" s="28">
        <v>44219</v>
      </c>
      <c r="L56" s="29">
        <v>84.69</v>
      </c>
      <c r="M56" s="29"/>
      <c r="N56" s="29">
        <v>67.478099999999998</v>
      </c>
      <c r="O56" s="29">
        <f t="shared" si="4"/>
        <v>-0.20323414806942969</v>
      </c>
      <c r="P56" s="29">
        <f t="shared" si="5"/>
        <v>0.20323414806942969</v>
      </c>
      <c r="Q56" s="31"/>
      <c r="R56" s="30">
        <v>49.965803149999999</v>
      </c>
      <c r="S56" s="29">
        <f t="shared" si="6"/>
        <v>-0.41001531290589205</v>
      </c>
      <c r="T56" s="30">
        <f t="shared" si="7"/>
        <v>0.41001531290589205</v>
      </c>
      <c r="U56" s="28">
        <v>44219</v>
      </c>
      <c r="V56" s="29">
        <v>0.76</v>
      </c>
      <c r="W56" s="29"/>
      <c r="X56" s="29">
        <v>1.3982000000000001</v>
      </c>
      <c r="Y56" s="29">
        <f t="shared" si="8"/>
        <v>0.83973684210526323</v>
      </c>
      <c r="Z56" s="29">
        <f t="shared" si="9"/>
        <v>0.83973684210526323</v>
      </c>
      <c r="AA56" s="31"/>
      <c r="AB56" s="30">
        <v>1.3411685959999999</v>
      </c>
      <c r="AC56" s="29">
        <f t="shared" si="10"/>
        <v>0.7646955210526315</v>
      </c>
      <c r="AD56" s="30">
        <f t="shared" si="11"/>
        <v>0.7646955210526315</v>
      </c>
    </row>
    <row r="57" spans="1:30" x14ac:dyDescent="0.35">
      <c r="A57" s="28">
        <v>44220</v>
      </c>
      <c r="B57" s="29">
        <v>3.0415351639999999</v>
      </c>
      <c r="C57" s="29"/>
      <c r="D57" s="29">
        <v>3.1594000000000002</v>
      </c>
      <c r="E57" s="29">
        <f t="shared" si="0"/>
        <v>3.875175845246296E-2</v>
      </c>
      <c r="F57" s="29">
        <f t="shared" si="1"/>
        <v>3.875175845246296E-2</v>
      </c>
      <c r="G57" s="31"/>
      <c r="H57" s="30">
        <v>4.344751402</v>
      </c>
      <c r="I57" s="29">
        <f t="shared" si="2"/>
        <v>0.42847317809277186</v>
      </c>
      <c r="J57" s="30">
        <f t="shared" si="3"/>
        <v>0.42847317809277186</v>
      </c>
      <c r="K57" s="28">
        <v>44220</v>
      </c>
      <c r="L57" s="29">
        <v>89.52</v>
      </c>
      <c r="M57" s="29"/>
      <c r="N57" s="29">
        <v>67.483500000000006</v>
      </c>
      <c r="O57" s="29">
        <f t="shared" si="4"/>
        <v>-0.24616286863270767</v>
      </c>
      <c r="P57" s="29">
        <f t="shared" si="5"/>
        <v>0.24616286863270767</v>
      </c>
      <c r="Q57" s="31"/>
      <c r="R57" s="30">
        <v>56.876684339999997</v>
      </c>
      <c r="S57" s="29">
        <f t="shared" si="6"/>
        <v>-0.36464829825737266</v>
      </c>
      <c r="T57" s="30">
        <f t="shared" si="7"/>
        <v>0.36464829825737266</v>
      </c>
      <c r="U57" s="28">
        <v>44220</v>
      </c>
      <c r="V57" s="29">
        <v>0.75</v>
      </c>
      <c r="W57" s="29"/>
      <c r="X57" s="29">
        <v>1.4001999999999999</v>
      </c>
      <c r="Y57" s="29">
        <f t="shared" si="8"/>
        <v>0.86693333333333322</v>
      </c>
      <c r="Z57" s="29">
        <f t="shared" si="9"/>
        <v>0.86693333333333322</v>
      </c>
      <c r="AA57" s="31"/>
      <c r="AB57" s="30">
        <v>1.343762066</v>
      </c>
      <c r="AC57" s="29">
        <f t="shared" si="10"/>
        <v>0.79168275466666671</v>
      </c>
      <c r="AD57" s="30">
        <f t="shared" si="11"/>
        <v>0.79168275466666671</v>
      </c>
    </row>
    <row r="58" spans="1:30" x14ac:dyDescent="0.35">
      <c r="A58" s="28">
        <v>44221</v>
      </c>
      <c r="B58" s="29">
        <v>3.0731481810000001</v>
      </c>
      <c r="C58" s="29"/>
      <c r="D58" s="29">
        <v>3.1532</v>
      </c>
      <c r="E58" s="29">
        <f t="shared" si="0"/>
        <v>2.6048798914067042E-2</v>
      </c>
      <c r="F58" s="29">
        <f t="shared" si="1"/>
        <v>2.6048798914067042E-2</v>
      </c>
      <c r="G58" s="31"/>
      <c r="H58" s="30">
        <v>4.4863463120000002</v>
      </c>
      <c r="I58" s="29">
        <f t="shared" si="2"/>
        <v>0.45985355985670257</v>
      </c>
      <c r="J58" s="30">
        <f t="shared" si="3"/>
        <v>0.45985355985670257</v>
      </c>
      <c r="K58" s="28">
        <v>44221</v>
      </c>
      <c r="L58" s="29">
        <v>65.760000000000005</v>
      </c>
      <c r="M58" s="29"/>
      <c r="N58" s="29">
        <v>67.489000000000004</v>
      </c>
      <c r="O58" s="29">
        <f t="shared" si="4"/>
        <v>2.6292579075425777E-2</v>
      </c>
      <c r="P58" s="29">
        <f t="shared" si="5"/>
        <v>2.6292579075425777E-2</v>
      </c>
      <c r="Q58" s="31"/>
      <c r="R58" s="30">
        <v>64.487917749999994</v>
      </c>
      <c r="S58" s="29">
        <f t="shared" si="6"/>
        <v>-1.9344316453771455E-2</v>
      </c>
      <c r="T58" s="30">
        <f t="shared" si="7"/>
        <v>1.9344316453771455E-2</v>
      </c>
      <c r="U58" s="28">
        <v>44221</v>
      </c>
      <c r="V58" s="29">
        <v>0.73</v>
      </c>
      <c r="W58" s="29"/>
      <c r="X58" s="29">
        <v>1.4021999999999999</v>
      </c>
      <c r="Y58" s="29">
        <f t="shared" si="8"/>
        <v>0.92082191780821909</v>
      </c>
      <c r="Z58" s="29">
        <f t="shared" si="9"/>
        <v>0.92082191780821909</v>
      </c>
      <c r="AA58" s="31"/>
      <c r="AB58" s="30">
        <v>1.338888946</v>
      </c>
      <c r="AC58" s="29">
        <f t="shared" si="10"/>
        <v>0.83409444657534249</v>
      </c>
      <c r="AD58" s="30">
        <f t="shared" si="11"/>
        <v>0.83409444657534249</v>
      </c>
    </row>
    <row r="59" spans="1:30" x14ac:dyDescent="0.35">
      <c r="A59" s="28">
        <v>44222</v>
      </c>
      <c r="B59" s="29">
        <v>3.1729847740000001</v>
      </c>
      <c r="C59" s="29"/>
      <c r="D59" s="29">
        <v>3.1469999999999998</v>
      </c>
      <c r="E59" s="29">
        <f t="shared" si="0"/>
        <v>-8.1893787240720998E-3</v>
      </c>
      <c r="F59" s="29">
        <f t="shared" si="1"/>
        <v>8.1893787240720998E-3</v>
      </c>
      <c r="G59" s="31"/>
      <c r="H59" s="30">
        <v>4.4796924279999999</v>
      </c>
      <c r="I59" s="29">
        <f t="shared" si="2"/>
        <v>0.41182285673331748</v>
      </c>
      <c r="J59" s="30">
        <f t="shared" si="3"/>
        <v>0.41182285673331748</v>
      </c>
      <c r="K59" s="28">
        <v>44222</v>
      </c>
      <c r="L59" s="29">
        <v>85.89</v>
      </c>
      <c r="M59" s="29"/>
      <c r="N59" s="29">
        <v>67.494399999999999</v>
      </c>
      <c r="O59" s="29">
        <f t="shared" si="4"/>
        <v>-0.21417627197578298</v>
      </c>
      <c r="P59" s="29">
        <f t="shared" si="5"/>
        <v>0.21417627197578298</v>
      </c>
      <c r="Q59" s="31"/>
      <c r="R59" s="30">
        <v>62.37937393</v>
      </c>
      <c r="S59" s="29">
        <f t="shared" si="6"/>
        <v>-0.27372949202468272</v>
      </c>
      <c r="T59" s="30">
        <f t="shared" si="7"/>
        <v>0.27372949202468272</v>
      </c>
      <c r="U59" s="28">
        <v>44222</v>
      </c>
      <c r="V59" s="29">
        <v>0.73</v>
      </c>
      <c r="W59" s="29"/>
      <c r="X59" s="29">
        <v>1.4041999999999999</v>
      </c>
      <c r="Y59" s="29">
        <f t="shared" si="8"/>
        <v>0.92356164383561634</v>
      </c>
      <c r="Z59" s="29">
        <f t="shared" si="9"/>
        <v>0.92356164383561634</v>
      </c>
      <c r="AA59" s="31"/>
      <c r="AB59" s="30">
        <v>1.3616791479999999</v>
      </c>
      <c r="AC59" s="29">
        <f t="shared" si="10"/>
        <v>0.86531390136986297</v>
      </c>
      <c r="AD59" s="30">
        <f t="shared" si="11"/>
        <v>0.86531390136986297</v>
      </c>
    </row>
    <row r="60" spans="1:30" x14ac:dyDescent="0.35">
      <c r="A60" s="28">
        <v>44223</v>
      </c>
      <c r="B60" s="29">
        <v>3.0796422319999999</v>
      </c>
      <c r="C60" s="29"/>
      <c r="D60" s="29">
        <v>3.1406999999999998</v>
      </c>
      <c r="E60" s="29">
        <f t="shared" si="0"/>
        <v>1.9826253636074945E-2</v>
      </c>
      <c r="F60" s="29">
        <f t="shared" si="1"/>
        <v>1.9826253636074945E-2</v>
      </c>
      <c r="G60" s="31"/>
      <c r="H60" s="30">
        <v>4.4443176930000003</v>
      </c>
      <c r="I60" s="29">
        <f t="shared" si="2"/>
        <v>0.44312792142538737</v>
      </c>
      <c r="J60" s="30">
        <f t="shared" si="3"/>
        <v>0.44312792142538737</v>
      </c>
      <c r="K60" s="28">
        <v>44223</v>
      </c>
      <c r="L60" s="29">
        <v>76.64</v>
      </c>
      <c r="M60" s="29"/>
      <c r="N60" s="29">
        <v>67.499899999999997</v>
      </c>
      <c r="O60" s="29">
        <f t="shared" si="4"/>
        <v>-0.11926017745302719</v>
      </c>
      <c r="P60" s="29">
        <f t="shared" si="5"/>
        <v>0.11926017745302719</v>
      </c>
      <c r="Q60" s="31"/>
      <c r="R60" s="30">
        <v>44.606187650000003</v>
      </c>
      <c r="S60" s="29">
        <f t="shared" si="6"/>
        <v>-0.41797771855427973</v>
      </c>
      <c r="T60" s="30">
        <f t="shared" si="7"/>
        <v>0.41797771855427973</v>
      </c>
      <c r="U60" s="28">
        <v>44223</v>
      </c>
      <c r="V60" s="29">
        <v>0.74</v>
      </c>
      <c r="W60" s="29"/>
      <c r="X60" s="29">
        <v>1.4061999999999999</v>
      </c>
      <c r="Y60" s="29">
        <f t="shared" si="8"/>
        <v>0.90027027027027018</v>
      </c>
      <c r="Z60" s="29">
        <f t="shared" si="9"/>
        <v>0.90027027027027018</v>
      </c>
      <c r="AA60" s="31"/>
      <c r="AB60" s="30">
        <v>1.364559131</v>
      </c>
      <c r="AC60" s="29">
        <f t="shared" si="10"/>
        <v>0.84399882567567575</v>
      </c>
      <c r="AD60" s="30">
        <f t="shared" si="11"/>
        <v>0.84399882567567575</v>
      </c>
    </row>
    <row r="61" spans="1:30" x14ac:dyDescent="0.35">
      <c r="A61" s="28">
        <v>44224</v>
      </c>
      <c r="B61" s="29">
        <v>3.1189468159999998</v>
      </c>
      <c r="C61" s="29"/>
      <c r="D61" s="29">
        <v>3.1345000000000001</v>
      </c>
      <c r="E61" s="29">
        <f t="shared" si="0"/>
        <v>4.9866781697634043E-3</v>
      </c>
      <c r="F61" s="29">
        <f t="shared" si="1"/>
        <v>4.9866781697634043E-3</v>
      </c>
      <c r="G61" s="31"/>
      <c r="H61" s="30">
        <v>4.3327975600000004</v>
      </c>
      <c r="I61" s="29">
        <f t="shared" si="2"/>
        <v>0.38918609890140576</v>
      </c>
      <c r="J61" s="30">
        <f t="shared" si="3"/>
        <v>0.38918609890140576</v>
      </c>
      <c r="K61" s="28">
        <v>44224</v>
      </c>
      <c r="L61" s="29">
        <v>62.21</v>
      </c>
      <c r="M61" s="29"/>
      <c r="N61" s="29">
        <v>67.505399999999995</v>
      </c>
      <c r="O61" s="29">
        <f t="shared" si="4"/>
        <v>8.512136312489943E-2</v>
      </c>
      <c r="P61" s="29">
        <f t="shared" si="5"/>
        <v>8.512136312489943E-2</v>
      </c>
      <c r="Q61" s="31"/>
      <c r="R61" s="30">
        <v>58.618174349999997</v>
      </c>
      <c r="S61" s="29">
        <f t="shared" si="6"/>
        <v>-5.7737110593152292E-2</v>
      </c>
      <c r="T61" s="30">
        <f t="shared" si="7"/>
        <v>5.7737110593152292E-2</v>
      </c>
      <c r="U61" s="28">
        <v>44224</v>
      </c>
      <c r="V61" s="29">
        <v>0.72</v>
      </c>
      <c r="W61" s="29"/>
      <c r="X61" s="29">
        <v>1.4081999999999999</v>
      </c>
      <c r="Y61" s="29">
        <f t="shared" si="8"/>
        <v>0.95583333333333331</v>
      </c>
      <c r="Z61" s="29">
        <f t="shared" si="9"/>
        <v>0.95583333333333331</v>
      </c>
      <c r="AA61" s="31"/>
      <c r="AB61" s="30">
        <v>1.395086405</v>
      </c>
      <c r="AC61" s="29">
        <f t="shared" si="10"/>
        <v>0.93762000694444458</v>
      </c>
      <c r="AD61" s="30">
        <f t="shared" si="11"/>
        <v>0.93762000694444458</v>
      </c>
    </row>
    <row r="62" spans="1:30" x14ac:dyDescent="0.35">
      <c r="A62" s="28">
        <v>44225</v>
      </c>
      <c r="B62" s="29">
        <v>3.2168159549999999</v>
      </c>
      <c r="C62" s="29"/>
      <c r="D62" s="29">
        <v>3.1282999999999999</v>
      </c>
      <c r="E62" s="29">
        <f t="shared" si="0"/>
        <v>-2.7516636400169835E-2</v>
      </c>
      <c r="F62" s="29">
        <f t="shared" si="1"/>
        <v>2.7516636400169835E-2</v>
      </c>
      <c r="G62" s="31"/>
      <c r="H62" s="30">
        <v>4.1632507509999996</v>
      </c>
      <c r="I62" s="29">
        <f t="shared" si="2"/>
        <v>0.2942147792225806</v>
      </c>
      <c r="J62" s="30">
        <f t="shared" si="3"/>
        <v>0.2942147792225806</v>
      </c>
      <c r="K62" s="28">
        <v>44225</v>
      </c>
      <c r="L62" s="29">
        <v>55.16</v>
      </c>
      <c r="M62" s="29"/>
      <c r="N62" s="29">
        <v>67.510800000000003</v>
      </c>
      <c r="O62" s="29">
        <f t="shared" si="4"/>
        <v>0.22390862944162451</v>
      </c>
      <c r="P62" s="29">
        <f t="shared" si="5"/>
        <v>0.22390862944162451</v>
      </c>
      <c r="Q62" s="31"/>
      <c r="R62" s="30">
        <v>54.3630773</v>
      </c>
      <c r="S62" s="29">
        <f t="shared" si="6"/>
        <v>-1.4447474619289271E-2</v>
      </c>
      <c r="T62" s="30">
        <f t="shared" si="7"/>
        <v>1.4447474619289271E-2</v>
      </c>
      <c r="U62" s="28">
        <v>44225</v>
      </c>
      <c r="V62" s="29">
        <v>0.75</v>
      </c>
      <c r="W62" s="29"/>
      <c r="X62" s="29">
        <v>1.4101999999999999</v>
      </c>
      <c r="Y62" s="29">
        <f t="shared" si="8"/>
        <v>0.88026666666666653</v>
      </c>
      <c r="Z62" s="29">
        <f t="shared" si="9"/>
        <v>0.88026666666666653</v>
      </c>
      <c r="AA62" s="31"/>
      <c r="AB62" s="30">
        <v>1.394733929</v>
      </c>
      <c r="AC62" s="29">
        <f t="shared" si="10"/>
        <v>0.85964523866666676</v>
      </c>
      <c r="AD62" s="30">
        <f t="shared" si="11"/>
        <v>0.85964523866666676</v>
      </c>
    </row>
    <row r="63" spans="1:30" x14ac:dyDescent="0.35">
      <c r="A63" s="28">
        <v>44226</v>
      </c>
      <c r="B63" s="29">
        <v>3.1661301609999999</v>
      </c>
      <c r="C63" s="29"/>
      <c r="D63" s="29">
        <v>3.1221999999999999</v>
      </c>
      <c r="E63" s="29">
        <f t="shared" si="0"/>
        <v>-1.3875033168606369E-2</v>
      </c>
      <c r="F63" s="29">
        <f t="shared" si="1"/>
        <v>1.3875033168606369E-2</v>
      </c>
      <c r="G63" s="31"/>
      <c r="H63" s="30">
        <v>4.3207027550000001</v>
      </c>
      <c r="I63" s="29">
        <f t="shared" si="2"/>
        <v>0.364663654142171</v>
      </c>
      <c r="J63" s="30">
        <f t="shared" si="3"/>
        <v>0.364663654142171</v>
      </c>
      <c r="K63" s="28">
        <v>44226</v>
      </c>
      <c r="L63" s="29">
        <v>75.739999999999995</v>
      </c>
      <c r="M63" s="29"/>
      <c r="N63" s="29">
        <v>67.516300000000001</v>
      </c>
      <c r="O63" s="29">
        <f t="shared" si="4"/>
        <v>-0.10857803010298382</v>
      </c>
      <c r="P63" s="29">
        <f t="shared" si="5"/>
        <v>0.10857803010298382</v>
      </c>
      <c r="Q63" s="31"/>
      <c r="R63" s="30">
        <v>66.126618559999997</v>
      </c>
      <c r="S63" s="29">
        <f t="shared" si="6"/>
        <v>-0.12692608185899126</v>
      </c>
      <c r="T63" s="30">
        <f t="shared" si="7"/>
        <v>0.12692608185899126</v>
      </c>
      <c r="U63" s="28">
        <v>44226</v>
      </c>
      <c r="V63" s="29">
        <v>0.77</v>
      </c>
      <c r="W63" s="29"/>
      <c r="X63" s="29">
        <v>1.4121999999999999</v>
      </c>
      <c r="Y63" s="29">
        <f t="shared" si="8"/>
        <v>0.83402597402597389</v>
      </c>
      <c r="Z63" s="29">
        <f t="shared" si="9"/>
        <v>0.83402597402597389</v>
      </c>
      <c r="AA63" s="31"/>
      <c r="AB63" s="30">
        <v>1.338623745</v>
      </c>
      <c r="AC63" s="29">
        <f t="shared" si="10"/>
        <v>0.73847239610389614</v>
      </c>
      <c r="AD63" s="30">
        <f t="shared" si="11"/>
        <v>0.73847239610389614</v>
      </c>
    </row>
    <row r="64" spans="1:30" x14ac:dyDescent="0.35">
      <c r="A64" s="28">
        <v>44227</v>
      </c>
      <c r="B64" s="29">
        <v>3.0575792910000001</v>
      </c>
      <c r="C64" s="29"/>
      <c r="D64" s="29">
        <v>3.1160000000000001</v>
      </c>
      <c r="E64" s="29">
        <f t="shared" si="0"/>
        <v>1.9106850040475354E-2</v>
      </c>
      <c r="F64" s="29">
        <f t="shared" si="1"/>
        <v>1.9106850040475354E-2</v>
      </c>
      <c r="G64" s="31"/>
      <c r="H64" s="30">
        <v>4.6527092669999996</v>
      </c>
      <c r="I64" s="29">
        <f t="shared" si="2"/>
        <v>0.52169701066960794</v>
      </c>
      <c r="J64" s="30">
        <f t="shared" si="3"/>
        <v>0.52169701066960794</v>
      </c>
      <c r="K64" s="28">
        <v>44227</v>
      </c>
      <c r="L64" s="29">
        <v>61.35</v>
      </c>
      <c r="M64" s="29"/>
      <c r="N64" s="29">
        <v>67.521699999999996</v>
      </c>
      <c r="O64" s="29">
        <f t="shared" si="4"/>
        <v>0.10059820700896485</v>
      </c>
      <c r="P64" s="29">
        <f t="shared" si="5"/>
        <v>0.10059820700896485</v>
      </c>
      <c r="Q64" s="31"/>
      <c r="R64" s="30">
        <v>67.809233579999997</v>
      </c>
      <c r="S64" s="29">
        <f t="shared" si="6"/>
        <v>0.10528498092909529</v>
      </c>
      <c r="T64" s="30">
        <f t="shared" si="7"/>
        <v>0.10528498092909529</v>
      </c>
      <c r="U64" s="28">
        <v>44227</v>
      </c>
      <c r="V64" s="29">
        <v>0.73</v>
      </c>
      <c r="W64" s="29"/>
      <c r="X64" s="29">
        <v>1.4141999999999999</v>
      </c>
      <c r="Y64" s="29">
        <f t="shared" si="8"/>
        <v>0.9372602739726027</v>
      </c>
      <c r="Z64" s="29">
        <f t="shared" si="9"/>
        <v>0.9372602739726027</v>
      </c>
      <c r="AA64" s="31"/>
      <c r="AB64" s="30">
        <v>1.3228925899999999</v>
      </c>
      <c r="AC64" s="29">
        <f t="shared" si="10"/>
        <v>0.81218163013698619</v>
      </c>
      <c r="AD64" s="30">
        <f t="shared" si="11"/>
        <v>0.81218163013698619</v>
      </c>
    </row>
    <row r="65" spans="1:30" x14ac:dyDescent="0.35">
      <c r="A65" s="28">
        <v>44228</v>
      </c>
      <c r="B65" s="29">
        <v>3.2118305920000001</v>
      </c>
      <c r="C65" s="29"/>
      <c r="D65" s="29">
        <v>3.1097999999999999</v>
      </c>
      <c r="E65" s="29">
        <f t="shared" si="0"/>
        <v>-3.1767115069560987E-2</v>
      </c>
      <c r="F65" s="29">
        <f t="shared" si="1"/>
        <v>3.1767115069560987E-2</v>
      </c>
      <c r="G65" s="31"/>
      <c r="H65" s="30">
        <v>4.5560439739999996</v>
      </c>
      <c r="I65" s="29">
        <f t="shared" si="2"/>
        <v>0.41851939057687371</v>
      </c>
      <c r="J65" s="30">
        <f t="shared" si="3"/>
        <v>0.41851939057687371</v>
      </c>
      <c r="K65" s="28">
        <v>44228</v>
      </c>
      <c r="L65" s="29">
        <v>62.2</v>
      </c>
      <c r="M65" s="29"/>
      <c r="N65" s="29">
        <v>67.527199999999993</v>
      </c>
      <c r="O65" s="29">
        <f t="shared" si="4"/>
        <v>8.5646302250803705E-2</v>
      </c>
      <c r="P65" s="29">
        <f t="shared" si="5"/>
        <v>8.5646302250803705E-2</v>
      </c>
      <c r="Q65" s="31"/>
      <c r="R65" s="30">
        <v>61.457642470000003</v>
      </c>
      <c r="S65" s="29">
        <f t="shared" si="6"/>
        <v>-1.1935008520900315E-2</v>
      </c>
      <c r="T65" s="30">
        <f t="shared" si="7"/>
        <v>1.1935008520900315E-2</v>
      </c>
      <c r="U65" s="28">
        <v>44228</v>
      </c>
      <c r="V65" s="29">
        <v>0.77</v>
      </c>
      <c r="W65" s="29"/>
      <c r="X65" s="29">
        <v>1.4161999999999999</v>
      </c>
      <c r="Y65" s="29">
        <f t="shared" si="8"/>
        <v>0.83922077922077909</v>
      </c>
      <c r="Z65" s="29">
        <f t="shared" si="9"/>
        <v>0.83922077922077909</v>
      </c>
      <c r="AA65" s="31"/>
      <c r="AB65" s="30">
        <v>1.386879634</v>
      </c>
      <c r="AC65" s="29">
        <f t="shared" si="10"/>
        <v>0.80114238181818176</v>
      </c>
      <c r="AD65" s="30">
        <f t="shared" si="11"/>
        <v>0.80114238181818176</v>
      </c>
    </row>
    <row r="66" spans="1:30" x14ac:dyDescent="0.35">
      <c r="A66" s="28">
        <v>44229</v>
      </c>
      <c r="B66" s="29">
        <v>3.311145105</v>
      </c>
      <c r="C66" s="29"/>
      <c r="D66" s="29">
        <v>3.1036999999999999</v>
      </c>
      <c r="E66" s="29">
        <f t="shared" si="0"/>
        <v>-6.2650562999110884E-2</v>
      </c>
      <c r="F66" s="29">
        <f t="shared" si="1"/>
        <v>6.2650562999110884E-2</v>
      </c>
      <c r="G66" s="31"/>
      <c r="H66" s="30">
        <v>4.5874600479999996</v>
      </c>
      <c r="I66" s="29">
        <f t="shared" si="2"/>
        <v>0.38546028715947789</v>
      </c>
      <c r="J66" s="30">
        <f t="shared" si="3"/>
        <v>0.38546028715947789</v>
      </c>
      <c r="K66" s="28">
        <v>44229</v>
      </c>
      <c r="L66" s="29">
        <v>88.28</v>
      </c>
      <c r="M66" s="29"/>
      <c r="N66" s="29">
        <v>67.532600000000002</v>
      </c>
      <c r="O66" s="29">
        <f t="shared" si="4"/>
        <v>-0.23501812415043044</v>
      </c>
      <c r="P66" s="29">
        <f t="shared" si="5"/>
        <v>0.23501812415043044</v>
      </c>
      <c r="Q66" s="31"/>
      <c r="R66" s="30">
        <v>50.993418720000001</v>
      </c>
      <c r="S66" s="29">
        <f t="shared" si="6"/>
        <v>-0.42236725509741729</v>
      </c>
      <c r="T66" s="30">
        <f t="shared" si="7"/>
        <v>0.42236725509741729</v>
      </c>
      <c r="U66" s="28">
        <v>44229</v>
      </c>
      <c r="V66" s="29">
        <v>0.77</v>
      </c>
      <c r="W66" s="29"/>
      <c r="X66" s="29">
        <v>1.4181999999999999</v>
      </c>
      <c r="Y66" s="29">
        <f t="shared" si="8"/>
        <v>0.84181818181818169</v>
      </c>
      <c r="Z66" s="29">
        <f t="shared" si="9"/>
        <v>0.84181818181818169</v>
      </c>
      <c r="AA66" s="31"/>
      <c r="AB66" s="30">
        <v>1.3676164369999999</v>
      </c>
      <c r="AC66" s="29">
        <f t="shared" si="10"/>
        <v>0.77612524285714268</v>
      </c>
      <c r="AD66" s="30">
        <f t="shared" si="11"/>
        <v>0.77612524285714268</v>
      </c>
    </row>
    <row r="67" spans="1:30" x14ac:dyDescent="0.35">
      <c r="A67" s="28">
        <v>44230</v>
      </c>
      <c r="B67" s="29">
        <v>3.2087425619999999</v>
      </c>
      <c r="C67" s="29"/>
      <c r="D67" s="29">
        <v>3.0975000000000001</v>
      </c>
      <c r="E67" s="29">
        <f t="shared" si="0"/>
        <v>-3.4668584297601786E-2</v>
      </c>
      <c r="F67" s="29">
        <f t="shared" si="1"/>
        <v>3.4668584297601786E-2</v>
      </c>
      <c r="G67" s="31"/>
      <c r="H67" s="30">
        <v>4.4996706030000002</v>
      </c>
      <c r="I67" s="29">
        <f t="shared" si="2"/>
        <v>0.40231586550071152</v>
      </c>
      <c r="J67" s="30">
        <f t="shared" si="3"/>
        <v>0.40231586550071152</v>
      </c>
      <c r="K67" s="28">
        <v>44230</v>
      </c>
      <c r="L67" s="29">
        <v>78.72</v>
      </c>
      <c r="M67" s="29"/>
      <c r="N67" s="29">
        <v>67.5381</v>
      </c>
      <c r="O67" s="29">
        <f t="shared" si="4"/>
        <v>-0.14204649390243901</v>
      </c>
      <c r="P67" s="29">
        <f t="shared" si="5"/>
        <v>0.14204649390243901</v>
      </c>
      <c r="Q67" s="31"/>
      <c r="R67" s="30">
        <v>59.480195090000002</v>
      </c>
      <c r="S67" s="29">
        <f t="shared" si="6"/>
        <v>-0.24440809082825199</v>
      </c>
      <c r="T67" s="30">
        <f t="shared" si="7"/>
        <v>0.24440809082825199</v>
      </c>
      <c r="U67" s="28">
        <v>44230</v>
      </c>
      <c r="V67" s="29">
        <v>0.77</v>
      </c>
      <c r="W67" s="29"/>
      <c r="X67" s="29">
        <v>1.4201999999999999</v>
      </c>
      <c r="Y67" s="29">
        <f t="shared" si="8"/>
        <v>0.84441558441558429</v>
      </c>
      <c r="Z67" s="29">
        <f t="shared" si="9"/>
        <v>0.84441558441558429</v>
      </c>
      <c r="AA67" s="31"/>
      <c r="AB67" s="30">
        <v>1.414072953</v>
      </c>
      <c r="AC67" s="29">
        <f t="shared" si="10"/>
        <v>0.83645838051948052</v>
      </c>
      <c r="AD67" s="30">
        <f t="shared" si="11"/>
        <v>0.83645838051948052</v>
      </c>
    </row>
    <row r="68" spans="1:30" x14ac:dyDescent="0.35">
      <c r="A68" s="28">
        <v>44231</v>
      </c>
      <c r="B68" s="29">
        <v>3.1675892540000001</v>
      </c>
      <c r="C68" s="29"/>
      <c r="D68" s="29">
        <v>3.0914000000000001</v>
      </c>
      <c r="E68" s="29">
        <f t="shared" ref="E68:E92" si="12">(D68-B68)/B68</f>
        <v>-2.4052756809863827E-2</v>
      </c>
      <c r="F68" s="29">
        <f t="shared" ref="F68:F92" si="13">ABS((B68-D68)/B68)</f>
        <v>2.4052756809863827E-2</v>
      </c>
      <c r="G68" s="31"/>
      <c r="H68" s="30">
        <v>4.5774419679999996</v>
      </c>
      <c r="I68" s="29">
        <f t="shared" ref="I68:I92" si="14">(H68-B68)/B68</f>
        <v>0.44508697338824832</v>
      </c>
      <c r="J68" s="30">
        <f t="shared" ref="J68:J92" si="15">ABS((B68-H68)/B68)</f>
        <v>0.44508697338824832</v>
      </c>
      <c r="K68" s="28">
        <v>44231</v>
      </c>
      <c r="L68" s="29">
        <v>66.56</v>
      </c>
      <c r="M68" s="29"/>
      <c r="N68" s="29">
        <v>67.543599999999998</v>
      </c>
      <c r="O68" s="29">
        <f t="shared" ref="O68:O92" si="16">(N68-L68)/L68</f>
        <v>1.4777644230769164E-2</v>
      </c>
      <c r="P68" s="29">
        <f t="shared" ref="P68:P92" si="17">ABS((L68-N68)/L68)</f>
        <v>1.4777644230769164E-2</v>
      </c>
      <c r="Q68" s="31"/>
      <c r="R68" s="30">
        <v>55.327352990000001</v>
      </c>
      <c r="S68" s="29">
        <f t="shared" ref="S68:S92" si="18">(R68-L68)/L68</f>
        <v>-0.168759720703125</v>
      </c>
      <c r="T68" s="30">
        <f t="shared" ref="T68:T92" si="19">ABS((L68-R68)/L68)</f>
        <v>0.168759720703125</v>
      </c>
      <c r="U68" s="28">
        <v>44231</v>
      </c>
      <c r="V68" s="29">
        <v>0.75</v>
      </c>
      <c r="W68" s="29"/>
      <c r="X68" s="29">
        <v>1.4221999999999999</v>
      </c>
      <c r="Y68" s="29">
        <f t="shared" ref="Y68:Y92" si="20">(X68-V68)/V68</f>
        <v>0.89626666666666654</v>
      </c>
      <c r="Z68" s="29">
        <f t="shared" ref="Z68:Z92" si="21">ABS((V68-X68)/V68)</f>
        <v>0.89626666666666654</v>
      </c>
      <c r="AA68" s="31"/>
      <c r="AB68" s="30">
        <v>1.41187971</v>
      </c>
      <c r="AC68" s="29">
        <f t="shared" ref="AC68:AC92" si="22">(AB68-V68)/V68</f>
        <v>0.88250627999999998</v>
      </c>
      <c r="AD68" s="30">
        <f t="shared" ref="AD68:AD92" si="23">ABS((V68-AB68)/V68)</f>
        <v>0.88250627999999998</v>
      </c>
    </row>
    <row r="69" spans="1:30" x14ac:dyDescent="0.35">
      <c r="A69" s="28">
        <v>44232</v>
      </c>
      <c r="B69" s="29">
        <v>3.2193233540000001</v>
      </c>
      <c r="C69" s="29"/>
      <c r="D69" s="29">
        <v>3.0853000000000002</v>
      </c>
      <c r="E69" s="29">
        <f t="shared" si="12"/>
        <v>-4.1630907884253485E-2</v>
      </c>
      <c r="F69" s="29">
        <f t="shared" si="13"/>
        <v>4.1630907884253485E-2</v>
      </c>
      <c r="G69" s="31"/>
      <c r="H69" s="30">
        <v>4.3021564769999996</v>
      </c>
      <c r="I69" s="29">
        <f t="shared" si="14"/>
        <v>0.33635425955413345</v>
      </c>
      <c r="J69" s="30">
        <f t="shared" si="15"/>
        <v>0.33635425955413345</v>
      </c>
      <c r="K69" s="28">
        <v>44232</v>
      </c>
      <c r="L69" s="29">
        <v>68.53</v>
      </c>
      <c r="M69" s="29"/>
      <c r="N69" s="29">
        <v>67.549000000000007</v>
      </c>
      <c r="O69" s="29">
        <f t="shared" si="16"/>
        <v>-1.4314898584561427E-2</v>
      </c>
      <c r="P69" s="29">
        <f t="shared" si="17"/>
        <v>1.4314898584561427E-2</v>
      </c>
      <c r="Q69" s="31"/>
      <c r="R69" s="30">
        <v>56.368318680000002</v>
      </c>
      <c r="S69" s="29">
        <f t="shared" si="18"/>
        <v>-0.17746507106376769</v>
      </c>
      <c r="T69" s="30">
        <f t="shared" si="19"/>
        <v>0.17746507106376769</v>
      </c>
      <c r="U69" s="28">
        <v>44232</v>
      </c>
      <c r="V69" s="29">
        <v>0.76</v>
      </c>
      <c r="W69" s="29"/>
      <c r="X69" s="29">
        <v>1.4242999999999999</v>
      </c>
      <c r="Y69" s="29">
        <f t="shared" si="20"/>
        <v>0.87407894736842084</v>
      </c>
      <c r="Z69" s="29">
        <f t="shared" si="21"/>
        <v>0.87407894736842084</v>
      </c>
      <c r="AA69" s="31"/>
      <c r="AB69" s="30">
        <v>1.3555542389999999</v>
      </c>
      <c r="AC69" s="29">
        <f t="shared" si="22"/>
        <v>0.7836239986842104</v>
      </c>
      <c r="AD69" s="30">
        <f t="shared" si="23"/>
        <v>0.7836239986842104</v>
      </c>
    </row>
    <row r="70" spans="1:30" x14ac:dyDescent="0.35">
      <c r="A70" s="28">
        <v>44233</v>
      </c>
      <c r="B70" s="29">
        <v>3.1583899190000002</v>
      </c>
      <c r="C70" s="29"/>
      <c r="D70" s="29">
        <v>3.0792000000000002</v>
      </c>
      <c r="E70" s="29">
        <f t="shared" si="12"/>
        <v>-2.5072876063723291E-2</v>
      </c>
      <c r="F70" s="29">
        <f t="shared" si="13"/>
        <v>2.5072876063723291E-2</v>
      </c>
      <c r="G70" s="31"/>
      <c r="H70" s="30">
        <v>4.5298990950000002</v>
      </c>
      <c r="I70" s="29">
        <f t="shared" si="14"/>
        <v>0.43424314640487549</v>
      </c>
      <c r="J70" s="30">
        <f t="shared" si="15"/>
        <v>0.43424314640487549</v>
      </c>
      <c r="K70" s="28">
        <v>44233</v>
      </c>
      <c r="L70" s="29">
        <v>65.58</v>
      </c>
      <c r="M70" s="29"/>
      <c r="N70" s="29">
        <v>67.554500000000004</v>
      </c>
      <c r="O70" s="29">
        <f t="shared" si="16"/>
        <v>3.0108264714852184E-2</v>
      </c>
      <c r="P70" s="29">
        <f t="shared" si="17"/>
        <v>3.0108264714852184E-2</v>
      </c>
      <c r="Q70" s="31"/>
      <c r="R70" s="30">
        <v>53.029657729999997</v>
      </c>
      <c r="S70" s="29">
        <f t="shared" si="18"/>
        <v>-0.19137453903629159</v>
      </c>
      <c r="T70" s="30">
        <f t="shared" si="19"/>
        <v>0.19137453903629159</v>
      </c>
      <c r="U70" s="28">
        <v>44233</v>
      </c>
      <c r="V70" s="29">
        <v>0.76</v>
      </c>
      <c r="W70" s="29"/>
      <c r="X70" s="29">
        <v>1.4262999999999999</v>
      </c>
      <c r="Y70" s="29">
        <f t="shared" si="20"/>
        <v>0.87671052631578927</v>
      </c>
      <c r="Z70" s="29">
        <f t="shared" si="21"/>
        <v>0.87671052631578927</v>
      </c>
      <c r="AA70" s="31"/>
      <c r="AB70" s="30">
        <v>1.3478058319999999</v>
      </c>
      <c r="AC70" s="29">
        <f t="shared" si="22"/>
        <v>0.77342872631578941</v>
      </c>
      <c r="AD70" s="30">
        <f t="shared" si="23"/>
        <v>0.77342872631578941</v>
      </c>
    </row>
    <row r="71" spans="1:30" x14ac:dyDescent="0.35">
      <c r="A71" s="28">
        <v>44234</v>
      </c>
      <c r="B71" s="29">
        <v>3.138860217</v>
      </c>
      <c r="C71" s="29"/>
      <c r="D71" s="29">
        <v>3.0731000000000002</v>
      </c>
      <c r="E71" s="29">
        <f t="shared" si="12"/>
        <v>-2.0950348997334719E-2</v>
      </c>
      <c r="F71" s="29">
        <f t="shared" si="13"/>
        <v>2.0950348997334719E-2</v>
      </c>
      <c r="G71" s="31"/>
      <c r="H71" s="30">
        <v>4.530204844</v>
      </c>
      <c r="I71" s="29">
        <f t="shared" si="14"/>
        <v>0.44326428410685742</v>
      </c>
      <c r="J71" s="30">
        <f t="shared" si="15"/>
        <v>0.44326428410685742</v>
      </c>
      <c r="K71" s="28">
        <v>44234</v>
      </c>
      <c r="L71" s="29">
        <v>70.010000000000005</v>
      </c>
      <c r="M71" s="29"/>
      <c r="N71" s="29">
        <v>67.56</v>
      </c>
      <c r="O71" s="29">
        <f t="shared" si="16"/>
        <v>-3.4995000714183724E-2</v>
      </c>
      <c r="P71" s="29">
        <f t="shared" si="17"/>
        <v>3.4995000714183724E-2</v>
      </c>
      <c r="Q71" s="31"/>
      <c r="R71" s="30">
        <v>51.330206689999997</v>
      </c>
      <c r="S71" s="29">
        <f t="shared" si="18"/>
        <v>-0.26681607356091996</v>
      </c>
      <c r="T71" s="30">
        <f t="shared" si="19"/>
        <v>0.26681607356091996</v>
      </c>
      <c r="U71" s="28">
        <v>44234</v>
      </c>
      <c r="V71" s="29">
        <v>0.75</v>
      </c>
      <c r="W71" s="29"/>
      <c r="X71" s="29">
        <v>1.4282999999999999</v>
      </c>
      <c r="Y71" s="29">
        <f t="shared" si="20"/>
        <v>0.90439999999999987</v>
      </c>
      <c r="Z71" s="29">
        <f t="shared" si="21"/>
        <v>0.90439999999999987</v>
      </c>
      <c r="AA71" s="31"/>
      <c r="AB71" s="30">
        <v>1.2630039049999999</v>
      </c>
      <c r="AC71" s="29">
        <f t="shared" si="22"/>
        <v>0.68400520666666653</v>
      </c>
      <c r="AD71" s="30">
        <f t="shared" si="23"/>
        <v>0.68400520666666653</v>
      </c>
    </row>
    <row r="72" spans="1:30" x14ac:dyDescent="0.35">
      <c r="A72" s="28">
        <v>44235</v>
      </c>
      <c r="B72" s="29">
        <v>3.229475849</v>
      </c>
      <c r="C72" s="29"/>
      <c r="D72" s="29">
        <v>3.0670000000000002</v>
      </c>
      <c r="E72" s="29">
        <f t="shared" si="12"/>
        <v>-5.0310284577700148E-2</v>
      </c>
      <c r="F72" s="29">
        <f t="shared" si="13"/>
        <v>5.0310284577700148E-2</v>
      </c>
      <c r="G72" s="31"/>
      <c r="H72" s="30">
        <v>4.2923975729999997</v>
      </c>
      <c r="I72" s="29">
        <f t="shared" si="14"/>
        <v>0.32913134319587223</v>
      </c>
      <c r="J72" s="30">
        <f t="shared" si="15"/>
        <v>0.32913134319587223</v>
      </c>
      <c r="K72" s="28">
        <v>44235</v>
      </c>
      <c r="L72" s="29">
        <v>57.32</v>
      </c>
      <c r="M72" s="29"/>
      <c r="N72" s="29">
        <v>67.565399999999997</v>
      </c>
      <c r="O72" s="29">
        <f t="shared" si="16"/>
        <v>0.17874040474528954</v>
      </c>
      <c r="P72" s="29">
        <f t="shared" si="17"/>
        <v>0.17874040474528954</v>
      </c>
      <c r="Q72" s="31"/>
      <c r="R72" s="30">
        <v>61.838654439999999</v>
      </c>
      <c r="S72" s="29">
        <f t="shared" si="18"/>
        <v>7.8832073272854131E-2</v>
      </c>
      <c r="T72" s="30">
        <f t="shared" si="19"/>
        <v>7.8832073272854131E-2</v>
      </c>
      <c r="U72" s="28">
        <v>44235</v>
      </c>
      <c r="V72" s="29">
        <v>0.73</v>
      </c>
      <c r="W72" s="29"/>
      <c r="X72" s="29">
        <v>1.4302999999999999</v>
      </c>
      <c r="Y72" s="29">
        <f t="shared" si="20"/>
        <v>0.95931506849315062</v>
      </c>
      <c r="Z72" s="29">
        <f t="shared" si="21"/>
        <v>0.95931506849315062</v>
      </c>
      <c r="AA72" s="31"/>
      <c r="AB72" s="30">
        <v>1.268114296</v>
      </c>
      <c r="AC72" s="29">
        <f t="shared" si="22"/>
        <v>0.73714287123287681</v>
      </c>
      <c r="AD72" s="30">
        <f t="shared" si="23"/>
        <v>0.73714287123287681</v>
      </c>
    </row>
    <row r="73" spans="1:30" x14ac:dyDescent="0.35">
      <c r="A73" s="28">
        <v>44236</v>
      </c>
      <c r="B73" s="29">
        <v>3.1318581669999999</v>
      </c>
      <c r="C73" s="29"/>
      <c r="D73" s="29">
        <v>3.0609999999999999</v>
      </c>
      <c r="E73" s="29">
        <f t="shared" si="12"/>
        <v>-2.2624960397831427E-2</v>
      </c>
      <c r="F73" s="29">
        <f t="shared" si="13"/>
        <v>2.2624960397831427E-2</v>
      </c>
      <c r="G73" s="31"/>
      <c r="H73" s="30">
        <v>4.2872961780000001</v>
      </c>
      <c r="I73" s="29">
        <f t="shared" si="14"/>
        <v>0.36893050367820196</v>
      </c>
      <c r="J73" s="30">
        <f t="shared" si="15"/>
        <v>0.36893050367820196</v>
      </c>
      <c r="K73" s="28">
        <v>44236</v>
      </c>
      <c r="L73" s="29">
        <v>63.28</v>
      </c>
      <c r="M73" s="29"/>
      <c r="N73" s="29">
        <v>67.570899999999995</v>
      </c>
      <c r="O73" s="29">
        <f t="shared" si="16"/>
        <v>6.7808154235145288E-2</v>
      </c>
      <c r="P73" s="29">
        <f t="shared" si="17"/>
        <v>6.7808154235145288E-2</v>
      </c>
      <c r="Q73" s="31"/>
      <c r="R73" s="30">
        <v>56.188389219999998</v>
      </c>
      <c r="S73" s="29">
        <f t="shared" si="18"/>
        <v>-0.11206717414664986</v>
      </c>
      <c r="T73" s="30">
        <f t="shared" si="19"/>
        <v>0.11206717414664986</v>
      </c>
      <c r="U73" s="28">
        <v>44236</v>
      </c>
      <c r="V73" s="29">
        <v>0.74</v>
      </c>
      <c r="W73" s="29"/>
      <c r="X73" s="29">
        <v>1.4323999999999999</v>
      </c>
      <c r="Y73" s="29">
        <f t="shared" si="20"/>
        <v>0.93567567567567556</v>
      </c>
      <c r="Z73" s="29">
        <f t="shared" si="21"/>
        <v>0.93567567567567556</v>
      </c>
      <c r="AA73" s="31"/>
      <c r="AB73" s="30">
        <v>1.2733170359999999</v>
      </c>
      <c r="AC73" s="29">
        <f t="shared" si="22"/>
        <v>0.72069869729729719</v>
      </c>
      <c r="AD73" s="30">
        <f t="shared" si="23"/>
        <v>0.72069869729729719</v>
      </c>
    </row>
    <row r="74" spans="1:30" x14ac:dyDescent="0.35">
      <c r="A74" s="28">
        <v>44237</v>
      </c>
      <c r="B74" s="29">
        <v>3.2989739330000001</v>
      </c>
      <c r="C74" s="29"/>
      <c r="D74" s="29">
        <v>3.0548999999999999</v>
      </c>
      <c r="E74" s="29">
        <f t="shared" si="12"/>
        <v>-7.3984801928412239E-2</v>
      </c>
      <c r="F74" s="29">
        <f t="shared" si="13"/>
        <v>7.3984801928412239E-2</v>
      </c>
      <c r="G74" s="31"/>
      <c r="H74" s="30">
        <v>4.3631582169999996</v>
      </c>
      <c r="I74" s="29">
        <f t="shared" si="14"/>
        <v>0.32258038578445458</v>
      </c>
      <c r="J74" s="30">
        <f t="shared" si="15"/>
        <v>0.32258038578445458</v>
      </c>
      <c r="K74" s="28">
        <v>44237</v>
      </c>
      <c r="L74" s="29">
        <v>68.569999999999993</v>
      </c>
      <c r="M74" s="29"/>
      <c r="N74" s="29">
        <v>67.576300000000003</v>
      </c>
      <c r="O74" s="29">
        <f t="shared" si="16"/>
        <v>-1.4491760245004957E-2</v>
      </c>
      <c r="P74" s="29">
        <f t="shared" si="17"/>
        <v>1.4491760245004957E-2</v>
      </c>
      <c r="Q74" s="31"/>
      <c r="R74" s="30">
        <v>50.679646200000001</v>
      </c>
      <c r="S74" s="29">
        <f t="shared" si="18"/>
        <v>-0.26090642846725964</v>
      </c>
      <c r="T74" s="30">
        <f t="shared" si="19"/>
        <v>0.26090642846725964</v>
      </c>
      <c r="U74" s="28">
        <v>44237</v>
      </c>
      <c r="V74" s="29">
        <v>0.77</v>
      </c>
      <c r="W74" s="29"/>
      <c r="X74" s="29">
        <v>1.4343999999999999</v>
      </c>
      <c r="Y74" s="29">
        <f t="shared" si="20"/>
        <v>0.86285714285714266</v>
      </c>
      <c r="Z74" s="29">
        <f t="shared" si="21"/>
        <v>0.86285714285714266</v>
      </c>
      <c r="AA74" s="31"/>
      <c r="AB74" s="30">
        <v>1.3028559799999999</v>
      </c>
      <c r="AC74" s="29">
        <f t="shared" si="22"/>
        <v>0.69202075324675305</v>
      </c>
      <c r="AD74" s="30">
        <f t="shared" si="23"/>
        <v>0.69202075324675305</v>
      </c>
    </row>
    <row r="75" spans="1:30" x14ac:dyDescent="0.35">
      <c r="A75" s="28">
        <v>44238</v>
      </c>
      <c r="B75" s="29">
        <v>3.6241283759999998</v>
      </c>
      <c r="C75" s="29"/>
      <c r="D75" s="29">
        <v>3.0489000000000002</v>
      </c>
      <c r="E75" s="29">
        <f t="shared" si="12"/>
        <v>-0.15872185428345315</v>
      </c>
      <c r="F75" s="29">
        <f t="shared" si="13"/>
        <v>0.15872185428345315</v>
      </c>
      <c r="G75" s="31"/>
      <c r="H75" s="30">
        <v>4.2502178439999998</v>
      </c>
      <c r="I75" s="29">
        <f t="shared" si="14"/>
        <v>0.17275587480458501</v>
      </c>
      <c r="J75" s="30">
        <f t="shared" si="15"/>
        <v>0.17275587480458501</v>
      </c>
      <c r="K75" s="28">
        <v>44238</v>
      </c>
      <c r="L75" s="29">
        <v>75.239999999999995</v>
      </c>
      <c r="M75" s="29"/>
      <c r="N75" s="29">
        <v>67.581800000000001</v>
      </c>
      <c r="O75" s="29">
        <f t="shared" si="16"/>
        <v>-0.10178362573099407</v>
      </c>
      <c r="P75" s="29">
        <f t="shared" si="17"/>
        <v>0.10178362573099407</v>
      </c>
      <c r="Q75" s="31"/>
      <c r="R75" s="30">
        <v>64.029444920000003</v>
      </c>
      <c r="S75" s="29">
        <f t="shared" si="18"/>
        <v>-0.1489972764486974</v>
      </c>
      <c r="T75" s="30">
        <f t="shared" si="19"/>
        <v>0.1489972764486974</v>
      </c>
      <c r="U75" s="28">
        <v>44238</v>
      </c>
      <c r="V75" s="29">
        <v>0.76</v>
      </c>
      <c r="W75" s="29"/>
      <c r="X75" s="29">
        <v>1.4363999999999999</v>
      </c>
      <c r="Y75" s="29">
        <f t="shared" si="20"/>
        <v>0.88999999999999979</v>
      </c>
      <c r="Z75" s="29">
        <f t="shared" si="21"/>
        <v>0.88999999999999979</v>
      </c>
      <c r="AA75" s="31"/>
      <c r="AB75" s="30">
        <v>1.2470022519999999</v>
      </c>
      <c r="AC75" s="29">
        <f t="shared" si="22"/>
        <v>0.64079243684210518</v>
      </c>
      <c r="AD75" s="30">
        <f t="shared" si="23"/>
        <v>0.64079243684210518</v>
      </c>
    </row>
    <row r="76" spans="1:30" x14ac:dyDescent="0.35">
      <c r="A76" s="28">
        <v>44239</v>
      </c>
      <c r="B76" s="29">
        <v>3.2546912180000001</v>
      </c>
      <c r="C76" s="29"/>
      <c r="D76" s="29">
        <v>3.0428999999999999</v>
      </c>
      <c r="E76" s="29">
        <f t="shared" si="12"/>
        <v>-6.5072599461568986E-2</v>
      </c>
      <c r="F76" s="29">
        <f t="shared" si="13"/>
        <v>6.5072599461568986E-2</v>
      </c>
      <c r="G76" s="31"/>
      <c r="H76" s="30">
        <v>4.2647643349999997</v>
      </c>
      <c r="I76" s="29">
        <f t="shared" si="14"/>
        <v>0.31034376207912195</v>
      </c>
      <c r="J76" s="30">
        <f t="shared" si="15"/>
        <v>0.31034376207912195</v>
      </c>
      <c r="K76" s="28">
        <v>44239</v>
      </c>
      <c r="L76" s="29">
        <v>77.63</v>
      </c>
      <c r="M76" s="29"/>
      <c r="N76" s="29">
        <v>67.587299999999999</v>
      </c>
      <c r="O76" s="29">
        <f t="shared" si="16"/>
        <v>-0.12936622439778434</v>
      </c>
      <c r="P76" s="29">
        <f t="shared" si="17"/>
        <v>0.12936622439778434</v>
      </c>
      <c r="Q76" s="31"/>
      <c r="R76" s="30">
        <v>59.25950065</v>
      </c>
      <c r="S76" s="29">
        <f t="shared" si="18"/>
        <v>-0.23664175383228128</v>
      </c>
      <c r="T76" s="30">
        <f t="shared" si="19"/>
        <v>0.23664175383228128</v>
      </c>
      <c r="U76" s="28">
        <v>44239</v>
      </c>
      <c r="V76" s="29">
        <v>0.76</v>
      </c>
      <c r="W76" s="29"/>
      <c r="X76" s="29">
        <v>1.4384999999999999</v>
      </c>
      <c r="Y76" s="29">
        <f t="shared" si="20"/>
        <v>0.8927631578947367</v>
      </c>
      <c r="Z76" s="29">
        <f t="shared" si="21"/>
        <v>0.8927631578947367</v>
      </c>
      <c r="AA76" s="31"/>
      <c r="AB76" s="30">
        <v>1.21457865</v>
      </c>
      <c r="AC76" s="29">
        <f t="shared" si="22"/>
        <v>0.59812980263157889</v>
      </c>
      <c r="AD76" s="30">
        <f t="shared" si="23"/>
        <v>0.59812980263157889</v>
      </c>
    </row>
    <row r="77" spans="1:30" x14ac:dyDescent="0.35">
      <c r="A77" s="28">
        <v>44240</v>
      </c>
      <c r="B77" s="29">
        <v>3.1750201329999999</v>
      </c>
      <c r="C77" s="29"/>
      <c r="D77" s="29">
        <v>3.0369000000000002</v>
      </c>
      <c r="E77" s="29">
        <f t="shared" si="12"/>
        <v>-4.3502128243039936E-2</v>
      </c>
      <c r="F77" s="29">
        <f t="shared" si="13"/>
        <v>4.3502128243039936E-2</v>
      </c>
      <c r="G77" s="31"/>
      <c r="H77" s="30">
        <v>4.3200942739999997</v>
      </c>
      <c r="I77" s="29">
        <f t="shared" si="14"/>
        <v>0.36065098583108729</v>
      </c>
      <c r="J77" s="30">
        <f t="shared" si="15"/>
        <v>0.36065098583108729</v>
      </c>
      <c r="K77" s="28">
        <v>44240</v>
      </c>
      <c r="L77" s="29">
        <v>59.22</v>
      </c>
      <c r="M77" s="29"/>
      <c r="N77" s="29">
        <v>67.592699999999994</v>
      </c>
      <c r="O77" s="29">
        <f t="shared" si="16"/>
        <v>0.14138297872340416</v>
      </c>
      <c r="P77" s="29">
        <f t="shared" si="17"/>
        <v>0.14138297872340416</v>
      </c>
      <c r="Q77" s="31"/>
      <c r="R77" s="30">
        <v>55.716066439999999</v>
      </c>
      <c r="S77" s="29">
        <f t="shared" si="18"/>
        <v>-5.9168077676460658E-2</v>
      </c>
      <c r="T77" s="30">
        <f t="shared" si="19"/>
        <v>5.9168077676460658E-2</v>
      </c>
      <c r="U77" s="28">
        <v>44240</v>
      </c>
      <c r="V77" s="29">
        <v>0.78</v>
      </c>
      <c r="W77" s="29"/>
      <c r="X77" s="29">
        <v>1.4404999999999999</v>
      </c>
      <c r="Y77" s="29">
        <f t="shared" si="20"/>
        <v>0.84679487179487156</v>
      </c>
      <c r="Z77" s="29">
        <f t="shared" si="21"/>
        <v>0.84679487179487156</v>
      </c>
      <c r="AA77" s="31"/>
      <c r="AB77" s="30">
        <v>1.260996555</v>
      </c>
      <c r="AC77" s="29">
        <f t="shared" si="22"/>
        <v>0.61666224999999986</v>
      </c>
      <c r="AD77" s="30">
        <f t="shared" si="23"/>
        <v>0.61666224999999986</v>
      </c>
    </row>
    <row r="78" spans="1:30" x14ac:dyDescent="0.35">
      <c r="A78" s="28">
        <v>44241</v>
      </c>
      <c r="B78" s="29">
        <v>3.1255257169999999</v>
      </c>
      <c r="C78" s="29"/>
      <c r="D78" s="29">
        <v>3.0308999999999999</v>
      </c>
      <c r="E78" s="29">
        <f t="shared" si="12"/>
        <v>-3.0275136270779244E-2</v>
      </c>
      <c r="F78" s="29">
        <f t="shared" si="13"/>
        <v>3.0275136270779244E-2</v>
      </c>
      <c r="G78" s="31"/>
      <c r="H78" s="30">
        <v>4.4052476299999999</v>
      </c>
      <c r="I78" s="29">
        <f t="shared" si="14"/>
        <v>0.40944213193943141</v>
      </c>
      <c r="J78" s="30">
        <f t="shared" si="15"/>
        <v>0.40944213193943141</v>
      </c>
      <c r="K78" s="28">
        <v>44241</v>
      </c>
      <c r="L78" s="29">
        <v>59.11</v>
      </c>
      <c r="M78" s="29"/>
      <c r="N78" s="29">
        <v>67.598200000000006</v>
      </c>
      <c r="O78" s="29">
        <f t="shared" si="16"/>
        <v>0.14360006767044503</v>
      </c>
      <c r="P78" s="29">
        <f t="shared" si="17"/>
        <v>0.14360006767044503</v>
      </c>
      <c r="Q78" s="31"/>
      <c r="R78" s="30">
        <v>59.144785839999997</v>
      </c>
      <c r="S78" s="29">
        <f t="shared" si="18"/>
        <v>5.8849331754352646E-4</v>
      </c>
      <c r="T78" s="30">
        <f t="shared" si="19"/>
        <v>5.8849331754352646E-4</v>
      </c>
      <c r="U78" s="28">
        <v>44241</v>
      </c>
      <c r="V78" s="29">
        <v>0.81</v>
      </c>
      <c r="W78" s="29"/>
      <c r="X78" s="29">
        <v>1.4424999999999999</v>
      </c>
      <c r="Y78" s="29">
        <f t="shared" si="20"/>
        <v>0.780864197530864</v>
      </c>
      <c r="Z78" s="29">
        <f t="shared" si="21"/>
        <v>0.780864197530864</v>
      </c>
      <c r="AA78" s="31"/>
      <c r="AB78" s="30">
        <v>1.234056569</v>
      </c>
      <c r="AC78" s="29">
        <f t="shared" si="22"/>
        <v>0.5235266283950617</v>
      </c>
      <c r="AD78" s="30">
        <f t="shared" si="23"/>
        <v>0.5235266283950617</v>
      </c>
    </row>
    <row r="79" spans="1:30" x14ac:dyDescent="0.35">
      <c r="A79" s="28">
        <v>44242</v>
      </c>
      <c r="B79" s="29">
        <v>3.177735304</v>
      </c>
      <c r="C79" s="29"/>
      <c r="D79" s="29">
        <v>3.0249000000000001</v>
      </c>
      <c r="E79" s="29">
        <f t="shared" si="12"/>
        <v>-4.8095668574917871E-2</v>
      </c>
      <c r="F79" s="29">
        <f t="shared" si="13"/>
        <v>4.8095668574917871E-2</v>
      </c>
      <c r="G79" s="31"/>
      <c r="H79" s="30">
        <v>4.3129907019999996</v>
      </c>
      <c r="I79" s="29">
        <f t="shared" si="14"/>
        <v>0.35725297716615589</v>
      </c>
      <c r="J79" s="30">
        <f t="shared" si="15"/>
        <v>0.35725297716615589</v>
      </c>
      <c r="K79" s="28">
        <v>44242</v>
      </c>
      <c r="L79" s="29">
        <v>65.430000000000007</v>
      </c>
      <c r="M79" s="29"/>
      <c r="N79" s="29">
        <v>67.603700000000003</v>
      </c>
      <c r="O79" s="29">
        <f t="shared" si="16"/>
        <v>3.3221763716949355E-2</v>
      </c>
      <c r="P79" s="29">
        <f t="shared" si="17"/>
        <v>3.3221763716949355E-2</v>
      </c>
      <c r="Q79" s="31"/>
      <c r="R79" s="30">
        <v>57.343811850000002</v>
      </c>
      <c r="S79" s="29">
        <f t="shared" si="18"/>
        <v>-0.12358533012379649</v>
      </c>
      <c r="T79" s="30">
        <f t="shared" si="19"/>
        <v>0.12358533012379649</v>
      </c>
      <c r="U79" s="28">
        <v>44242</v>
      </c>
      <c r="V79" s="29">
        <v>0.77</v>
      </c>
      <c r="W79" s="29"/>
      <c r="X79" s="29">
        <v>1.4446000000000001</v>
      </c>
      <c r="Y79" s="29">
        <f t="shared" si="20"/>
        <v>0.87610389610389616</v>
      </c>
      <c r="Z79" s="29">
        <f t="shared" si="21"/>
        <v>0.87610389610389616</v>
      </c>
      <c r="AA79" s="31"/>
      <c r="AB79" s="30">
        <v>1.211522059</v>
      </c>
      <c r="AC79" s="29">
        <f t="shared" si="22"/>
        <v>0.57340527142857134</v>
      </c>
      <c r="AD79" s="30">
        <f t="shared" si="23"/>
        <v>0.57340527142857134</v>
      </c>
    </row>
    <row r="80" spans="1:30" x14ac:dyDescent="0.35">
      <c r="A80" s="28">
        <v>44243</v>
      </c>
      <c r="B80" s="29">
        <v>3.2131799089999999</v>
      </c>
      <c r="C80" s="29"/>
      <c r="D80" s="29">
        <v>3.0188999999999999</v>
      </c>
      <c r="E80" s="29">
        <f t="shared" si="12"/>
        <v>-6.046343949052746E-2</v>
      </c>
      <c r="F80" s="29">
        <f t="shared" si="13"/>
        <v>6.046343949052746E-2</v>
      </c>
      <c r="G80" s="31"/>
      <c r="H80" s="30">
        <v>4.2281986409999996</v>
      </c>
      <c r="I80" s="29">
        <f t="shared" si="14"/>
        <v>0.3158922813991738</v>
      </c>
      <c r="J80" s="30">
        <f t="shared" si="15"/>
        <v>0.3158922813991738</v>
      </c>
      <c r="K80" s="28">
        <v>44243</v>
      </c>
      <c r="L80" s="29">
        <v>78.290000000000006</v>
      </c>
      <c r="M80" s="29"/>
      <c r="N80" s="29">
        <v>67.609099999999998</v>
      </c>
      <c r="O80" s="29">
        <f t="shared" si="16"/>
        <v>-0.13642738536211529</v>
      </c>
      <c r="P80" s="29">
        <f t="shared" si="17"/>
        <v>0.13642738536211529</v>
      </c>
      <c r="Q80" s="31"/>
      <c r="R80" s="30">
        <v>62.36592504</v>
      </c>
      <c r="S80" s="29">
        <f t="shared" si="18"/>
        <v>-0.20339858168348454</v>
      </c>
      <c r="T80" s="30">
        <f t="shared" si="19"/>
        <v>0.20339858168348454</v>
      </c>
      <c r="U80" s="28">
        <v>44243</v>
      </c>
      <c r="V80" s="29">
        <v>0.79</v>
      </c>
      <c r="W80" s="29"/>
      <c r="X80" s="29">
        <v>1.4466000000000001</v>
      </c>
      <c r="Y80" s="29">
        <f t="shared" si="20"/>
        <v>0.83113924050632915</v>
      </c>
      <c r="Z80" s="29">
        <f t="shared" si="21"/>
        <v>0.83113924050632915</v>
      </c>
      <c r="AA80" s="31"/>
      <c r="AB80" s="30">
        <v>1.2752701710000001</v>
      </c>
      <c r="AC80" s="29">
        <f t="shared" si="22"/>
        <v>0.61426603924050638</v>
      </c>
      <c r="AD80" s="30">
        <f t="shared" si="23"/>
        <v>0.61426603924050638</v>
      </c>
    </row>
    <row r="81" spans="1:30" x14ac:dyDescent="0.35">
      <c r="A81" s="28">
        <v>44244</v>
      </c>
      <c r="B81" s="29">
        <v>3.2695075230000001</v>
      </c>
      <c r="C81" s="29"/>
      <c r="D81" s="29">
        <v>3.0129000000000001</v>
      </c>
      <c r="E81" s="29">
        <f t="shared" si="12"/>
        <v>-7.8485068835243046E-2</v>
      </c>
      <c r="F81" s="29">
        <f t="shared" si="13"/>
        <v>7.8485068835243046E-2</v>
      </c>
      <c r="G81" s="31"/>
      <c r="H81" s="30">
        <v>4.3010873849999998</v>
      </c>
      <c r="I81" s="29">
        <f t="shared" si="14"/>
        <v>0.31551536576782474</v>
      </c>
      <c r="J81" s="30">
        <f t="shared" si="15"/>
        <v>0.31551536576782474</v>
      </c>
      <c r="K81" s="28">
        <v>44244</v>
      </c>
      <c r="L81" s="29">
        <v>53.44</v>
      </c>
      <c r="M81" s="29"/>
      <c r="N81" s="29">
        <v>67.614599999999996</v>
      </c>
      <c r="O81" s="29">
        <f t="shared" si="16"/>
        <v>0.26524326347305388</v>
      </c>
      <c r="P81" s="29">
        <f t="shared" si="17"/>
        <v>0.26524326347305388</v>
      </c>
      <c r="Q81" s="31"/>
      <c r="R81" s="30">
        <v>62.64614976</v>
      </c>
      <c r="S81" s="29">
        <f t="shared" si="18"/>
        <v>0.17227076646706593</v>
      </c>
      <c r="T81" s="30">
        <f t="shared" si="19"/>
        <v>0.17227076646706593</v>
      </c>
      <c r="U81" s="28">
        <v>44244</v>
      </c>
      <c r="V81" s="29">
        <v>0.86</v>
      </c>
      <c r="W81" s="29"/>
      <c r="X81" s="29">
        <v>1.4487000000000001</v>
      </c>
      <c r="Y81" s="29">
        <f t="shared" si="20"/>
        <v>0.68453488372093041</v>
      </c>
      <c r="Z81" s="29">
        <f t="shared" si="21"/>
        <v>0.68453488372093041</v>
      </c>
      <c r="AA81" s="31"/>
      <c r="AB81" s="30">
        <v>1.2633935140000001</v>
      </c>
      <c r="AC81" s="29">
        <f t="shared" si="22"/>
        <v>0.46906222558139549</v>
      </c>
      <c r="AD81" s="30">
        <f t="shared" si="23"/>
        <v>0.46906222558139549</v>
      </c>
    </row>
    <row r="82" spans="1:30" x14ac:dyDescent="0.35">
      <c r="A82" s="28">
        <v>44245</v>
      </c>
      <c r="B82" s="29">
        <v>3.4242597130000001</v>
      </c>
      <c r="C82" s="29"/>
      <c r="D82" s="29">
        <v>3.0070000000000001</v>
      </c>
      <c r="E82" s="29">
        <f t="shared" si="12"/>
        <v>-0.12185399121915259</v>
      </c>
      <c r="F82" s="29">
        <f t="shared" si="13"/>
        <v>0.12185399121915259</v>
      </c>
      <c r="G82" s="31"/>
      <c r="H82" s="30">
        <v>4.2363983809999999</v>
      </c>
      <c r="I82" s="29">
        <f t="shared" si="14"/>
        <v>0.23717204186258514</v>
      </c>
      <c r="J82" s="30">
        <f t="shared" si="15"/>
        <v>0.23717204186258514</v>
      </c>
      <c r="K82" s="28">
        <v>44245</v>
      </c>
      <c r="L82" s="29">
        <v>74.930000000000007</v>
      </c>
      <c r="M82" s="29"/>
      <c r="N82" s="29">
        <v>67.620099999999994</v>
      </c>
      <c r="O82" s="29">
        <f t="shared" si="16"/>
        <v>-9.7556385960229711E-2</v>
      </c>
      <c r="P82" s="29">
        <f t="shared" si="17"/>
        <v>9.7556385960229711E-2</v>
      </c>
      <c r="Q82" s="31"/>
      <c r="R82" s="30">
        <v>68.968137740000003</v>
      </c>
      <c r="S82" s="29">
        <f t="shared" si="18"/>
        <v>-7.956575817429605E-2</v>
      </c>
      <c r="T82" s="30">
        <f t="shared" si="19"/>
        <v>7.956575817429605E-2</v>
      </c>
      <c r="U82" s="28">
        <v>44245</v>
      </c>
      <c r="V82" s="29">
        <v>0.81</v>
      </c>
      <c r="W82" s="29"/>
      <c r="X82" s="29">
        <v>1.4508000000000001</v>
      </c>
      <c r="Y82" s="29">
        <f t="shared" si="20"/>
        <v>0.7911111111111111</v>
      </c>
      <c r="Z82" s="29">
        <f t="shared" si="21"/>
        <v>0.7911111111111111</v>
      </c>
      <c r="AA82" s="31"/>
      <c r="AB82" s="30">
        <v>1.2836493440000001</v>
      </c>
      <c r="AC82" s="29">
        <f t="shared" si="22"/>
        <v>0.58475227654320983</v>
      </c>
      <c r="AD82" s="30">
        <f t="shared" si="23"/>
        <v>0.58475227654320983</v>
      </c>
    </row>
    <row r="83" spans="1:30" x14ac:dyDescent="0.35">
      <c r="A83" s="28">
        <v>44246</v>
      </c>
      <c r="B83" s="29">
        <v>3.463231537</v>
      </c>
      <c r="C83" s="29"/>
      <c r="D83" s="29">
        <v>3.0009999999999999</v>
      </c>
      <c r="E83" s="29">
        <f t="shared" si="12"/>
        <v>-0.13346827437370962</v>
      </c>
      <c r="F83" s="29">
        <f t="shared" si="13"/>
        <v>0.13346827437370962</v>
      </c>
      <c r="G83" s="31"/>
      <c r="H83" s="30">
        <v>4.2218757269999996</v>
      </c>
      <c r="I83" s="29">
        <f t="shared" si="14"/>
        <v>0.21905673412097934</v>
      </c>
      <c r="J83" s="30">
        <f t="shared" si="15"/>
        <v>0.21905673412097934</v>
      </c>
      <c r="K83" s="28">
        <v>44246</v>
      </c>
      <c r="L83" s="29">
        <v>64.650000000000006</v>
      </c>
      <c r="M83" s="29"/>
      <c r="N83" s="29">
        <v>67.625500000000002</v>
      </c>
      <c r="O83" s="29">
        <f t="shared" si="16"/>
        <v>4.6024748646558339E-2</v>
      </c>
      <c r="P83" s="29">
        <f t="shared" si="17"/>
        <v>4.6024748646558339E-2</v>
      </c>
      <c r="Q83" s="31"/>
      <c r="R83" s="30">
        <v>46.245711329999999</v>
      </c>
      <c r="S83" s="29">
        <f t="shared" si="18"/>
        <v>-0.28467577215777268</v>
      </c>
      <c r="T83" s="30">
        <f t="shared" si="19"/>
        <v>0.28467577215777268</v>
      </c>
      <c r="U83" s="28">
        <v>44246</v>
      </c>
      <c r="V83" s="29">
        <v>0.83</v>
      </c>
      <c r="W83" s="29"/>
      <c r="X83" s="29">
        <v>1.4528000000000001</v>
      </c>
      <c r="Y83" s="29">
        <f t="shared" si="20"/>
        <v>0.75036144578313269</v>
      </c>
      <c r="Z83" s="29">
        <f t="shared" si="21"/>
        <v>0.75036144578313269</v>
      </c>
      <c r="AA83" s="31"/>
      <c r="AB83" s="30">
        <v>1.2948954909999999</v>
      </c>
      <c r="AC83" s="29">
        <f t="shared" si="22"/>
        <v>0.56011504939759027</v>
      </c>
      <c r="AD83" s="30">
        <f t="shared" si="23"/>
        <v>0.56011504939759027</v>
      </c>
    </row>
    <row r="84" spans="1:30" x14ac:dyDescent="0.35">
      <c r="A84" s="28">
        <v>44247</v>
      </c>
      <c r="B84" s="29">
        <v>3.3085418120000001</v>
      </c>
      <c r="C84" s="29"/>
      <c r="D84" s="29">
        <v>2.9950999999999999</v>
      </c>
      <c r="E84" s="29">
        <f t="shared" si="12"/>
        <v>-9.4737147000274996E-2</v>
      </c>
      <c r="F84" s="29">
        <f t="shared" si="13"/>
        <v>9.4737147000274996E-2</v>
      </c>
      <c r="G84" s="31"/>
      <c r="H84" s="30">
        <v>4.2755869129999997</v>
      </c>
      <c r="I84" s="29">
        <f t="shared" si="14"/>
        <v>0.29228740513193779</v>
      </c>
      <c r="J84" s="30">
        <f t="shared" si="15"/>
        <v>0.29228740513193779</v>
      </c>
      <c r="K84" s="28">
        <v>44247</v>
      </c>
      <c r="L84" s="29">
        <v>72.48</v>
      </c>
      <c r="M84" s="29"/>
      <c r="N84" s="29">
        <v>67.631</v>
      </c>
      <c r="O84" s="29">
        <f t="shared" si="16"/>
        <v>-6.6901214128035374E-2</v>
      </c>
      <c r="P84" s="29">
        <f t="shared" si="17"/>
        <v>6.6901214128035374E-2</v>
      </c>
      <c r="Q84" s="31"/>
      <c r="R84" s="30">
        <v>46.149177260000002</v>
      </c>
      <c r="S84" s="29">
        <f t="shared" si="18"/>
        <v>-0.36328397820088298</v>
      </c>
      <c r="T84" s="30">
        <f t="shared" si="19"/>
        <v>0.36328397820088298</v>
      </c>
      <c r="U84" s="28">
        <v>44247</v>
      </c>
      <c r="V84" s="29">
        <v>0.82</v>
      </c>
      <c r="W84" s="29"/>
      <c r="X84" s="29">
        <v>1.4549000000000001</v>
      </c>
      <c r="Y84" s="29">
        <f t="shared" si="20"/>
        <v>0.77426829268292707</v>
      </c>
      <c r="Z84" s="29">
        <f t="shared" si="21"/>
        <v>0.77426829268292707</v>
      </c>
      <c r="AA84" s="31"/>
      <c r="AB84" s="30">
        <v>1.2761159790000001</v>
      </c>
      <c r="AC84" s="29">
        <f t="shared" si="22"/>
        <v>0.55623899878048799</v>
      </c>
      <c r="AD84" s="30">
        <f t="shared" si="23"/>
        <v>0.55623899878048799</v>
      </c>
    </row>
    <row r="85" spans="1:30" x14ac:dyDescent="0.35">
      <c r="A85" s="28">
        <v>44248</v>
      </c>
      <c r="B85" s="29">
        <v>3.2805650800000001</v>
      </c>
      <c r="C85" s="29"/>
      <c r="D85" s="29">
        <v>2.9891999999999999</v>
      </c>
      <c r="E85" s="29">
        <f t="shared" si="12"/>
        <v>-8.8815515892768163E-2</v>
      </c>
      <c r="F85" s="29">
        <f t="shared" si="13"/>
        <v>8.8815515892768163E-2</v>
      </c>
      <c r="G85" s="31"/>
      <c r="H85" s="30">
        <v>4.5349914169999996</v>
      </c>
      <c r="I85" s="29">
        <f t="shared" si="14"/>
        <v>0.38238117714768805</v>
      </c>
      <c r="J85" s="30">
        <f t="shared" si="15"/>
        <v>0.38238117714768805</v>
      </c>
      <c r="K85" s="28">
        <v>44248</v>
      </c>
      <c r="L85" s="29">
        <v>62.94</v>
      </c>
      <c r="M85" s="29"/>
      <c r="N85" s="29">
        <v>67.636499999999998</v>
      </c>
      <c r="O85" s="29">
        <f t="shared" si="16"/>
        <v>7.4618684461391804E-2</v>
      </c>
      <c r="P85" s="29">
        <f t="shared" si="17"/>
        <v>7.4618684461391804E-2</v>
      </c>
      <c r="Q85" s="31"/>
      <c r="R85" s="30">
        <v>60.537578410000002</v>
      </c>
      <c r="S85" s="29">
        <f t="shared" si="18"/>
        <v>-3.8170028439783857E-2</v>
      </c>
      <c r="T85" s="30">
        <f t="shared" si="19"/>
        <v>3.8170028439783857E-2</v>
      </c>
      <c r="U85" s="28">
        <v>44248</v>
      </c>
      <c r="V85" s="29">
        <v>0.81</v>
      </c>
      <c r="W85" s="29"/>
      <c r="X85" s="29">
        <v>1.4569000000000001</v>
      </c>
      <c r="Y85" s="29">
        <f t="shared" si="20"/>
        <v>0.798641975308642</v>
      </c>
      <c r="Z85" s="29">
        <f t="shared" si="21"/>
        <v>0.798641975308642</v>
      </c>
      <c r="AA85" s="31"/>
      <c r="AB85" s="30">
        <v>1.2725587270000001</v>
      </c>
      <c r="AC85" s="29">
        <f t="shared" si="22"/>
        <v>0.57106015679012345</v>
      </c>
      <c r="AD85" s="30">
        <f t="shared" si="23"/>
        <v>0.57106015679012345</v>
      </c>
    </row>
    <row r="86" spans="1:30" x14ac:dyDescent="0.35">
      <c r="A86" s="28">
        <v>44249</v>
      </c>
      <c r="B86" s="29">
        <v>3.366161183</v>
      </c>
      <c r="C86" s="29"/>
      <c r="D86" s="29">
        <v>2.9832999999999998</v>
      </c>
      <c r="E86" s="29">
        <f t="shared" si="12"/>
        <v>-0.11373822053844299</v>
      </c>
      <c r="F86" s="29">
        <f t="shared" si="13"/>
        <v>0.11373822053844299</v>
      </c>
      <c r="G86" s="31"/>
      <c r="H86" s="30">
        <v>4.3970604340000001</v>
      </c>
      <c r="I86" s="29">
        <f t="shared" si="14"/>
        <v>0.30625368036632133</v>
      </c>
      <c r="J86" s="30">
        <f t="shared" si="15"/>
        <v>0.30625368036632133</v>
      </c>
      <c r="K86" s="28">
        <v>44249</v>
      </c>
      <c r="L86" s="29">
        <v>61.14</v>
      </c>
      <c r="M86" s="29"/>
      <c r="N86" s="29">
        <v>67.641900000000007</v>
      </c>
      <c r="O86" s="29">
        <f t="shared" si="16"/>
        <v>0.10634445534838087</v>
      </c>
      <c r="P86" s="29">
        <f t="shared" si="17"/>
        <v>0.10634445534838087</v>
      </c>
      <c r="Q86" s="31"/>
      <c r="R86" s="30">
        <v>54.605841519999998</v>
      </c>
      <c r="S86" s="29">
        <f t="shared" si="18"/>
        <v>-0.10687207196597975</v>
      </c>
      <c r="T86" s="30">
        <f t="shared" si="19"/>
        <v>0.10687207196597975</v>
      </c>
      <c r="U86" s="28">
        <v>44249</v>
      </c>
      <c r="V86" s="29">
        <v>0.85</v>
      </c>
      <c r="W86" s="29"/>
      <c r="X86" s="29">
        <v>1.4590000000000001</v>
      </c>
      <c r="Y86" s="29">
        <f t="shared" si="20"/>
        <v>0.7164705882352943</v>
      </c>
      <c r="Z86" s="29">
        <f t="shared" si="21"/>
        <v>0.7164705882352943</v>
      </c>
      <c r="AA86" s="31"/>
      <c r="AB86" s="30">
        <v>1.296282919</v>
      </c>
      <c r="AC86" s="29">
        <f t="shared" si="22"/>
        <v>0.52503872823529418</v>
      </c>
      <c r="AD86" s="30">
        <f t="shared" si="23"/>
        <v>0.52503872823529418</v>
      </c>
    </row>
    <row r="87" spans="1:30" x14ac:dyDescent="0.35">
      <c r="A87" s="28">
        <v>44250</v>
      </c>
      <c r="B87" s="29">
        <v>3.3422367039999998</v>
      </c>
      <c r="C87" s="29"/>
      <c r="D87" s="29">
        <v>2.9773999999999998</v>
      </c>
      <c r="E87" s="29">
        <f t="shared" si="12"/>
        <v>-0.10915944509955332</v>
      </c>
      <c r="F87" s="29">
        <f t="shared" si="13"/>
        <v>0.10915944509955332</v>
      </c>
      <c r="G87" s="31"/>
      <c r="H87" s="30">
        <v>4.3499398669999998</v>
      </c>
      <c r="I87" s="29">
        <f t="shared" si="14"/>
        <v>0.30150562400142922</v>
      </c>
      <c r="J87" s="30">
        <f t="shared" si="15"/>
        <v>0.30150562400142922</v>
      </c>
      <c r="K87" s="28">
        <v>44250</v>
      </c>
      <c r="L87" s="29">
        <v>80.569999999999993</v>
      </c>
      <c r="M87" s="29"/>
      <c r="N87" s="29">
        <v>67.647400000000005</v>
      </c>
      <c r="O87" s="29">
        <f t="shared" si="16"/>
        <v>-0.16038972322204281</v>
      </c>
      <c r="P87" s="29">
        <f t="shared" si="17"/>
        <v>0.16038972322204281</v>
      </c>
      <c r="Q87" s="31"/>
      <c r="R87" s="30">
        <v>48.425061399999997</v>
      </c>
      <c r="S87" s="29">
        <f t="shared" si="18"/>
        <v>-0.39896907782052871</v>
      </c>
      <c r="T87" s="30">
        <f t="shared" si="19"/>
        <v>0.39896907782052871</v>
      </c>
      <c r="U87" s="28">
        <v>44250</v>
      </c>
      <c r="V87" s="29">
        <v>0.87</v>
      </c>
      <c r="W87" s="29"/>
      <c r="X87" s="29">
        <v>1.4611000000000001</v>
      </c>
      <c r="Y87" s="29">
        <f t="shared" si="20"/>
        <v>0.67942528735632191</v>
      </c>
      <c r="Z87" s="29">
        <f t="shared" si="21"/>
        <v>0.67942528735632191</v>
      </c>
      <c r="AA87" s="31"/>
      <c r="AB87" s="30">
        <v>1.2842767260000001</v>
      </c>
      <c r="AC87" s="29">
        <f t="shared" si="22"/>
        <v>0.4761801448275863</v>
      </c>
      <c r="AD87" s="30">
        <f t="shared" si="23"/>
        <v>0.4761801448275863</v>
      </c>
    </row>
    <row r="88" spans="1:30" x14ac:dyDescent="0.35">
      <c r="A88" s="28">
        <v>44251</v>
      </c>
      <c r="B88" s="29">
        <v>3.6832741429999998</v>
      </c>
      <c r="C88" s="29"/>
      <c r="D88" s="29">
        <v>2.9714999999999998</v>
      </c>
      <c r="E88" s="29">
        <f t="shared" si="12"/>
        <v>-0.19324495418097365</v>
      </c>
      <c r="F88" s="29">
        <f t="shared" si="13"/>
        <v>0.19324495418097365</v>
      </c>
      <c r="G88" s="31"/>
      <c r="H88" s="30">
        <v>4.3709912539999998</v>
      </c>
      <c r="I88" s="29">
        <f t="shared" si="14"/>
        <v>0.18671352831746035</v>
      </c>
      <c r="J88" s="30">
        <f t="shared" si="15"/>
        <v>0.18671352831746035</v>
      </c>
      <c r="K88" s="28">
        <v>44251</v>
      </c>
      <c r="L88" s="29">
        <v>68.290000000000006</v>
      </c>
      <c r="M88" s="29"/>
      <c r="N88" s="29">
        <v>67.652900000000002</v>
      </c>
      <c r="O88" s="29">
        <f t="shared" si="16"/>
        <v>-9.3293307951384345E-3</v>
      </c>
      <c r="P88" s="29">
        <f t="shared" si="17"/>
        <v>9.3293307951384345E-3</v>
      </c>
      <c r="Q88" s="31"/>
      <c r="R88" s="30">
        <v>62.756928899999998</v>
      </c>
      <c r="S88" s="29">
        <f t="shared" si="18"/>
        <v>-8.1023152731000261E-2</v>
      </c>
      <c r="T88" s="30">
        <f t="shared" si="19"/>
        <v>8.1023152731000261E-2</v>
      </c>
      <c r="U88" s="28">
        <v>44251</v>
      </c>
      <c r="V88" s="29">
        <v>0.84</v>
      </c>
      <c r="W88" s="29"/>
      <c r="X88" s="29">
        <v>1.4631000000000001</v>
      </c>
      <c r="Y88" s="29">
        <f t="shared" si="20"/>
        <v>0.74178571428571438</v>
      </c>
      <c r="Z88" s="29">
        <f t="shared" si="21"/>
        <v>0.74178571428571438</v>
      </c>
      <c r="AA88" s="31"/>
      <c r="AB88" s="30">
        <v>1.287816139</v>
      </c>
      <c r="AC88" s="29">
        <f t="shared" si="22"/>
        <v>0.53311445119047629</v>
      </c>
      <c r="AD88" s="30">
        <f t="shared" si="23"/>
        <v>0.53311445119047629</v>
      </c>
    </row>
    <row r="89" spans="1:30" x14ac:dyDescent="0.35">
      <c r="A89" s="28">
        <v>44252</v>
      </c>
      <c r="B89" s="29">
        <v>3.6017037099999998</v>
      </c>
      <c r="C89" s="29"/>
      <c r="D89" s="29">
        <v>2.9655999999999998</v>
      </c>
      <c r="E89" s="29">
        <f t="shared" si="12"/>
        <v>-0.17661189293108179</v>
      </c>
      <c r="F89" s="29">
        <f t="shared" si="13"/>
        <v>0.17661189293108179</v>
      </c>
      <c r="G89" s="31"/>
      <c r="H89" s="30">
        <v>4.0597561620000002</v>
      </c>
      <c r="I89" s="29">
        <f t="shared" si="14"/>
        <v>0.12717660554038202</v>
      </c>
      <c r="J89" s="30">
        <f t="shared" si="15"/>
        <v>0.12717660554038202</v>
      </c>
      <c r="K89" s="28">
        <v>44252</v>
      </c>
      <c r="L89" s="29">
        <v>68.599999999999994</v>
      </c>
      <c r="M89" s="29"/>
      <c r="N89" s="29">
        <v>67.6584</v>
      </c>
      <c r="O89" s="29">
        <f t="shared" si="16"/>
        <v>-1.3725947521865803E-2</v>
      </c>
      <c r="P89" s="29">
        <f t="shared" si="17"/>
        <v>1.3725947521865803E-2</v>
      </c>
      <c r="Q89" s="31"/>
      <c r="R89" s="30">
        <v>54.720771069999998</v>
      </c>
      <c r="S89" s="29">
        <f t="shared" si="18"/>
        <v>-0.20232112142857139</v>
      </c>
      <c r="T89" s="30">
        <f t="shared" si="19"/>
        <v>0.20232112142857139</v>
      </c>
      <c r="U89" s="28">
        <v>44252</v>
      </c>
      <c r="V89" s="29">
        <v>0.95</v>
      </c>
      <c r="W89" s="29"/>
      <c r="X89" s="29">
        <v>1.4652000000000001</v>
      </c>
      <c r="Y89" s="29">
        <f t="shared" si="20"/>
        <v>0.54231578947368431</v>
      </c>
      <c r="Z89" s="29">
        <f t="shared" si="21"/>
        <v>0.54231578947368431</v>
      </c>
      <c r="AA89" s="31"/>
      <c r="AB89" s="30">
        <v>1.2803111389999999</v>
      </c>
      <c r="AC89" s="29">
        <f t="shared" si="22"/>
        <v>0.34769593578947366</v>
      </c>
      <c r="AD89" s="30">
        <f t="shared" si="23"/>
        <v>0.34769593578947366</v>
      </c>
    </row>
    <row r="90" spans="1:30" x14ac:dyDescent="0.35">
      <c r="A90" s="28">
        <v>44253</v>
      </c>
      <c r="B90" s="29">
        <v>3.5227389709999999</v>
      </c>
      <c r="C90" s="29"/>
      <c r="D90" s="29">
        <v>2.9597000000000002</v>
      </c>
      <c r="E90" s="29">
        <f t="shared" si="12"/>
        <v>-0.15982988681110533</v>
      </c>
      <c r="F90" s="29">
        <f t="shared" si="13"/>
        <v>0.15982988681110533</v>
      </c>
      <c r="G90" s="31"/>
      <c r="H90" s="30">
        <v>3.95064459</v>
      </c>
      <c r="I90" s="29">
        <f t="shared" si="14"/>
        <v>0.12146957879156473</v>
      </c>
      <c r="J90" s="30">
        <f t="shared" si="15"/>
        <v>0.12146957879156473</v>
      </c>
      <c r="K90" s="28">
        <v>44253</v>
      </c>
      <c r="L90" s="29">
        <v>50.41</v>
      </c>
      <c r="M90" s="29"/>
      <c r="N90" s="29">
        <v>67.663799999999995</v>
      </c>
      <c r="O90" s="29">
        <f t="shared" si="16"/>
        <v>0.3422693909938504</v>
      </c>
      <c r="P90" s="29">
        <f t="shared" si="17"/>
        <v>0.3422693909938504</v>
      </c>
      <c r="Q90" s="31"/>
      <c r="R90" s="30">
        <v>58.89122785</v>
      </c>
      <c r="S90" s="29">
        <f t="shared" si="18"/>
        <v>0.16824494842293203</v>
      </c>
      <c r="T90" s="30">
        <f t="shared" si="19"/>
        <v>0.16824494842293203</v>
      </c>
      <c r="U90" s="28">
        <v>44253</v>
      </c>
      <c r="V90" s="29">
        <v>0.93</v>
      </c>
      <c r="W90" s="29"/>
      <c r="X90" s="29">
        <v>1.4673</v>
      </c>
      <c r="Y90" s="29">
        <f t="shared" si="20"/>
        <v>0.57774193548387098</v>
      </c>
      <c r="Z90" s="29">
        <f t="shared" si="21"/>
        <v>0.57774193548387098</v>
      </c>
      <c r="AA90" s="31"/>
      <c r="AB90" s="30">
        <v>1.1987192419999999</v>
      </c>
      <c r="AC90" s="29">
        <f t="shared" si="22"/>
        <v>0.28894542150537617</v>
      </c>
      <c r="AD90" s="30">
        <f t="shared" si="23"/>
        <v>0.28894542150537617</v>
      </c>
    </row>
    <row r="91" spans="1:30" x14ac:dyDescent="0.35">
      <c r="A91" s="28">
        <v>44254</v>
      </c>
      <c r="B91" s="29">
        <v>3.3708345</v>
      </c>
      <c r="C91" s="29"/>
      <c r="D91" s="29">
        <v>2.9539</v>
      </c>
      <c r="E91" s="29">
        <f t="shared" si="12"/>
        <v>-0.12368880762315682</v>
      </c>
      <c r="F91" s="29">
        <f t="shared" si="13"/>
        <v>0.12368880762315682</v>
      </c>
      <c r="G91" s="31"/>
      <c r="H91" s="30">
        <v>3.985775007</v>
      </c>
      <c r="I91" s="29">
        <f t="shared" si="14"/>
        <v>0.1824297535224586</v>
      </c>
      <c r="J91" s="30">
        <f t="shared" si="15"/>
        <v>0.1824297535224586</v>
      </c>
      <c r="K91" s="28">
        <v>44254</v>
      </c>
      <c r="L91" s="29">
        <v>65.64</v>
      </c>
      <c r="M91" s="29"/>
      <c r="N91" s="29">
        <v>67.669300000000007</v>
      </c>
      <c r="O91" s="29">
        <f t="shared" si="16"/>
        <v>3.0915600243753904E-2</v>
      </c>
      <c r="P91" s="29">
        <f t="shared" si="17"/>
        <v>3.0915600243753904E-2</v>
      </c>
      <c r="Q91" s="31"/>
      <c r="R91" s="30">
        <v>54.602377420000003</v>
      </c>
      <c r="S91" s="29">
        <f t="shared" si="18"/>
        <v>-0.16815390889701398</v>
      </c>
      <c r="T91" s="30">
        <f t="shared" si="19"/>
        <v>0.16815390889701398</v>
      </c>
      <c r="U91" s="28">
        <v>44254</v>
      </c>
      <c r="V91" s="29">
        <v>0.9</v>
      </c>
      <c r="W91" s="29"/>
      <c r="X91" s="29">
        <v>1.4694</v>
      </c>
      <c r="Y91" s="29">
        <f t="shared" si="20"/>
        <v>0.63266666666666671</v>
      </c>
      <c r="Z91" s="29">
        <f t="shared" si="21"/>
        <v>0.63266666666666671</v>
      </c>
      <c r="AA91" s="31"/>
      <c r="AB91" s="30">
        <v>1.2217056129999999</v>
      </c>
      <c r="AC91" s="29">
        <f t="shared" si="22"/>
        <v>0.357450681111111</v>
      </c>
      <c r="AD91" s="30">
        <f t="shared" si="23"/>
        <v>0.357450681111111</v>
      </c>
    </row>
    <row r="92" spans="1:30" x14ac:dyDescent="0.35">
      <c r="A92" s="28">
        <v>44255</v>
      </c>
      <c r="B92" s="29">
        <v>3.320478649</v>
      </c>
      <c r="C92" s="29"/>
      <c r="D92" s="29">
        <v>2.948</v>
      </c>
      <c r="E92" s="29">
        <f t="shared" si="12"/>
        <v>-0.11217619155966452</v>
      </c>
      <c r="F92" s="29">
        <f t="shared" si="13"/>
        <v>0.11217619155966452</v>
      </c>
      <c r="G92" s="31"/>
      <c r="H92" s="30">
        <v>4.3807674370000003</v>
      </c>
      <c r="I92" s="29">
        <f t="shared" si="14"/>
        <v>0.319318056244487</v>
      </c>
      <c r="J92" s="30">
        <f t="shared" si="15"/>
        <v>0.319318056244487</v>
      </c>
      <c r="K92" s="28">
        <v>44255</v>
      </c>
      <c r="L92" s="29">
        <v>55.89</v>
      </c>
      <c r="M92" s="29"/>
      <c r="N92" s="29">
        <v>67.674800000000005</v>
      </c>
      <c r="O92" s="29">
        <f t="shared" si="16"/>
        <v>0.21085704061549479</v>
      </c>
      <c r="P92" s="29">
        <f t="shared" si="17"/>
        <v>0.21085704061549479</v>
      </c>
      <c r="Q92" s="31"/>
      <c r="R92" s="30">
        <v>57.99928611</v>
      </c>
      <c r="S92" s="29">
        <f t="shared" si="18"/>
        <v>3.7739955448201815E-2</v>
      </c>
      <c r="T92" s="30">
        <f t="shared" si="19"/>
        <v>3.7739955448201815E-2</v>
      </c>
      <c r="U92" s="28">
        <v>44255</v>
      </c>
      <c r="V92" s="29">
        <v>0.87</v>
      </c>
      <c r="W92" s="29"/>
      <c r="X92" s="29">
        <v>1.4715</v>
      </c>
      <c r="Y92" s="29">
        <f t="shared" si="20"/>
        <v>0.69137931034482758</v>
      </c>
      <c r="Z92" s="29">
        <f t="shared" si="21"/>
        <v>0.69137931034482758</v>
      </c>
      <c r="AA92" s="31"/>
      <c r="AB92" s="30">
        <v>1.2091377409999999</v>
      </c>
      <c r="AC92" s="29">
        <f t="shared" si="22"/>
        <v>0.38981349540229876</v>
      </c>
      <c r="AD92" s="30">
        <f t="shared" si="23"/>
        <v>0.38981349540229876</v>
      </c>
    </row>
    <row r="93" spans="1:30" x14ac:dyDescent="0.35">
      <c r="A93" s="28"/>
      <c r="B93" s="32"/>
      <c r="C93" s="29"/>
      <c r="D93" s="29"/>
      <c r="E93" s="31"/>
      <c r="F93" s="30"/>
      <c r="G93" s="31"/>
      <c r="H93" s="30"/>
      <c r="I93" s="31"/>
      <c r="J93" s="30"/>
      <c r="K93" s="28"/>
      <c r="L93" s="32"/>
      <c r="M93" s="29"/>
      <c r="N93" s="29"/>
      <c r="O93" s="31"/>
      <c r="P93" s="30"/>
      <c r="Q93" s="31"/>
      <c r="R93" s="30"/>
      <c r="S93" s="31"/>
      <c r="T93" s="30"/>
      <c r="U93" s="28"/>
      <c r="V93" s="32"/>
      <c r="W93" s="29"/>
      <c r="X93" s="29"/>
      <c r="Y93" s="31"/>
      <c r="Z93" s="30"/>
      <c r="AA93" s="31"/>
      <c r="AB93" s="30"/>
      <c r="AC93" s="31"/>
      <c r="AD93" s="30"/>
    </row>
    <row r="94" spans="1:30" x14ac:dyDescent="0.35">
      <c r="A94" s="34" t="s">
        <v>23</v>
      </c>
      <c r="B94" s="35">
        <f>AVERAGE(B3:B92)</f>
        <v>3.56426411428889</v>
      </c>
      <c r="C94" s="35"/>
      <c r="D94" s="35">
        <f>AVERAGE(D3:D92)</f>
        <v>3.2236522222222215</v>
      </c>
      <c r="E94" s="35"/>
      <c r="F94" s="35"/>
      <c r="G94" s="35"/>
      <c r="H94" s="35">
        <f>AVERAGE(H3:H92)</f>
        <v>4.3409558901777787</v>
      </c>
      <c r="I94" s="35"/>
      <c r="J94" s="36"/>
      <c r="K94" s="35" t="s">
        <v>15</v>
      </c>
      <c r="L94" s="35">
        <f>AVERAGE(L3:L92)</f>
        <v>68.332999999999984</v>
      </c>
      <c r="M94" s="35"/>
      <c r="N94" s="35">
        <f>AVERAGE(N3:N92)</f>
        <v>67.431849999999983</v>
      </c>
      <c r="O94" s="35"/>
      <c r="P94" s="36"/>
      <c r="Q94" s="35"/>
      <c r="R94" s="35">
        <f>AVERAGE(R3:R92)</f>
        <v>58.455201979555561</v>
      </c>
      <c r="S94" s="35"/>
      <c r="T94" s="36"/>
      <c r="U94" s="34"/>
      <c r="V94" s="35">
        <f>AVERAGE(V3:V92)</f>
        <v>1.0410000000000001</v>
      </c>
      <c r="W94" s="35"/>
      <c r="X94" s="35">
        <f>AVERAGE(X3:X92)</f>
        <v>1.3824266666666665</v>
      </c>
      <c r="Y94" s="35"/>
      <c r="Z94" s="35"/>
      <c r="AA94" s="35"/>
      <c r="AB94" s="35">
        <f>AVERAGE(AB3:AB92)</f>
        <v>1.2726789455666669</v>
      </c>
      <c r="AC94" s="34"/>
      <c r="AD94" s="30"/>
    </row>
    <row r="95" spans="1:30" x14ac:dyDescent="0.35">
      <c r="A95" s="34" t="s">
        <v>24</v>
      </c>
      <c r="B95" s="35">
        <f>MEDIAN(B3:B92)</f>
        <v>3.4929852539999997</v>
      </c>
      <c r="C95" s="35"/>
      <c r="D95" s="35">
        <f>MEDIAN(D3:D92)</f>
        <v>3.2194000000000003</v>
      </c>
      <c r="E95" s="35"/>
      <c r="F95" s="35"/>
      <c r="G95" s="35"/>
      <c r="H95" s="35">
        <f>MEDIAN(H3:H92)</f>
        <v>4.3212495549999996</v>
      </c>
      <c r="I95" s="35"/>
      <c r="J95" s="36"/>
      <c r="K95" s="35" t="s">
        <v>14</v>
      </c>
      <c r="L95" s="35">
        <f>MEDIAN(L3:L92)</f>
        <v>67.63</v>
      </c>
      <c r="M95" s="35"/>
      <c r="N95" s="35">
        <f>MEDIAN(N3:N92)</f>
        <v>67.431700000000006</v>
      </c>
      <c r="O95" s="35"/>
      <c r="P95" s="36"/>
      <c r="Q95" s="35"/>
      <c r="R95" s="35">
        <f>MEDIAN(R3:R92)</f>
        <v>58.251399655</v>
      </c>
      <c r="S95" s="35"/>
      <c r="T95" s="36"/>
      <c r="U95" s="34"/>
      <c r="V95" s="35">
        <f>MEDIAN(V3:V92)</f>
        <v>0.87</v>
      </c>
      <c r="W95" s="35"/>
      <c r="X95" s="35">
        <f>MEDIAN(X3:X92)</f>
        <v>1.3815</v>
      </c>
      <c r="Y95" s="35"/>
      <c r="Z95" s="35"/>
      <c r="AA95" s="35"/>
      <c r="AB95" s="35">
        <f>MEDIAN(AB3:AB92)</f>
        <v>1.275693075</v>
      </c>
      <c r="AC95" s="34"/>
      <c r="AD95" s="29"/>
    </row>
    <row r="96" spans="1:30" x14ac:dyDescent="0.35">
      <c r="A96" s="34" t="s">
        <v>25</v>
      </c>
      <c r="B96" s="35">
        <f>_xlfn.STDEV.S(B3:B92)</f>
        <v>0.78142272059965867</v>
      </c>
      <c r="C96" s="35"/>
      <c r="D96" s="35">
        <f>_xlfn.STDEV.S(D3:D92)</f>
        <v>0.16658948213138786</v>
      </c>
      <c r="E96" s="35"/>
      <c r="F96" s="35"/>
      <c r="G96" s="35"/>
      <c r="H96" s="35">
        <f>_xlfn.STDEV.S(H3:H92)</f>
        <v>0.71753600948950225</v>
      </c>
      <c r="I96" s="35"/>
      <c r="J96" s="36"/>
      <c r="K96" s="35" t="s">
        <v>13</v>
      </c>
      <c r="L96" s="35">
        <f>_xlfn.STDEV.S(L3:L92)</f>
        <v>10.035831921647379</v>
      </c>
      <c r="M96" s="35"/>
      <c r="N96" s="35">
        <f>_xlfn.STDEV.S(N3:N92)</f>
        <v>0.14244313294643404</v>
      </c>
      <c r="O96" s="35"/>
      <c r="P96" s="36"/>
      <c r="Q96" s="35"/>
      <c r="R96" s="35">
        <f>_xlfn.STDEV.S(R3:R92)</f>
        <v>6.6065625354022384</v>
      </c>
      <c r="S96" s="35"/>
      <c r="T96" s="36"/>
      <c r="U96" s="35"/>
      <c r="V96" s="35">
        <f>_xlfn.STDEV.S(V3:V92)</f>
        <v>0.30003014829786745</v>
      </c>
      <c r="W96" s="35"/>
      <c r="X96" s="35">
        <f>_xlfn.STDEV.S(X3:X92)</f>
        <v>5.1204605656614902E-2</v>
      </c>
      <c r="Y96" s="36"/>
      <c r="Z96" s="35"/>
      <c r="AA96" s="35"/>
      <c r="AB96" s="35">
        <f>_xlfn.STDEV.S(AB3:AB92)</f>
        <v>7.8275516495932937E-2</v>
      </c>
      <c r="AC96" s="37"/>
      <c r="AD96" s="33"/>
    </row>
    <row r="97" spans="1:30" x14ac:dyDescent="0.35">
      <c r="A97" s="34" t="s">
        <v>26</v>
      </c>
      <c r="B97" s="34"/>
      <c r="C97" s="34"/>
      <c r="D97" s="35">
        <f>SUM(F3:F92)</f>
        <v>18.606292264393222</v>
      </c>
      <c r="E97" s="34"/>
      <c r="F97" s="37"/>
      <c r="G97" s="37"/>
      <c r="H97" s="35">
        <f>SUM(J3:J92)</f>
        <v>31.207272106950278</v>
      </c>
      <c r="I97" s="34"/>
      <c r="J97" s="34"/>
      <c r="K97" s="34"/>
      <c r="L97" s="34"/>
      <c r="M97" s="37"/>
      <c r="N97" s="35">
        <f>SUM(P3:P92)</f>
        <v>10.880959890812955</v>
      </c>
      <c r="O97" s="35"/>
      <c r="P97" s="37"/>
      <c r="Q97" s="37"/>
      <c r="R97" s="35">
        <f>SUM(T3:T92)</f>
        <v>15.945205429006535</v>
      </c>
      <c r="S97" s="35"/>
      <c r="T97" s="35"/>
      <c r="U97" s="35"/>
      <c r="V97" s="37"/>
      <c r="W97" s="35"/>
      <c r="X97" s="35">
        <f>SUM(Z3:Z92)</f>
        <v>43.087272171281128</v>
      </c>
      <c r="Y97" s="37"/>
      <c r="Z97" s="37"/>
      <c r="AA97" s="35"/>
      <c r="AB97" s="35">
        <f>SUM(AD3:AD92)</f>
        <v>38.456708430003722</v>
      </c>
      <c r="AC97" s="37"/>
      <c r="AD97" s="29"/>
    </row>
    <row r="98" spans="1:30" x14ac:dyDescent="0.35">
      <c r="A98" s="34" t="s">
        <v>1</v>
      </c>
      <c r="B98" s="34"/>
      <c r="C98" s="34"/>
      <c r="D98" s="38">
        <f>COUNT(D3:D92)</f>
        <v>90</v>
      </c>
      <c r="E98" s="34"/>
      <c r="F98" s="37"/>
      <c r="G98" s="37"/>
      <c r="H98" s="38">
        <f>COUNT(H3:H92)</f>
        <v>90</v>
      </c>
      <c r="I98" s="34"/>
      <c r="J98" s="34"/>
      <c r="K98" s="34"/>
      <c r="L98" s="34"/>
      <c r="M98" s="37"/>
      <c r="N98" s="38">
        <f>COUNT(N3:N92)</f>
        <v>90</v>
      </c>
      <c r="O98" s="35"/>
      <c r="P98" s="37"/>
      <c r="Q98" s="37"/>
      <c r="R98" s="38">
        <f>COUNT(R3:R92)</f>
        <v>90</v>
      </c>
      <c r="S98" s="35"/>
      <c r="T98" s="35"/>
      <c r="U98" s="35"/>
      <c r="V98" s="37"/>
      <c r="W98" s="38"/>
      <c r="X98" s="38">
        <f>COUNT(X3:X92)</f>
        <v>90</v>
      </c>
      <c r="Y98" s="37"/>
      <c r="Z98" s="37"/>
      <c r="AA98" s="38"/>
      <c r="AB98" s="38">
        <f>COUNT(AB3:AB92)</f>
        <v>90</v>
      </c>
      <c r="AC98" s="37"/>
      <c r="AD98" s="39"/>
    </row>
    <row r="99" spans="1:30" x14ac:dyDescent="0.35">
      <c r="A99" s="34" t="s">
        <v>4</v>
      </c>
      <c r="B99" s="34"/>
      <c r="C99" s="34"/>
      <c r="D99" s="35">
        <f>(D97/D98)*100</f>
        <v>20.673658071548022</v>
      </c>
      <c r="E99" s="35"/>
      <c r="F99" s="37"/>
      <c r="G99" s="37"/>
      <c r="H99" s="35">
        <f>(H97/H98)*100</f>
        <v>34.674746785500311</v>
      </c>
      <c r="I99" s="34"/>
      <c r="J99" s="34"/>
      <c r="K99" s="34"/>
      <c r="L99" s="34"/>
      <c r="M99" s="37"/>
      <c r="N99" s="35">
        <f>(N97/N98)*100</f>
        <v>12.089955434236616</v>
      </c>
      <c r="O99" s="35"/>
      <c r="P99" s="37"/>
      <c r="Q99" s="37"/>
      <c r="R99" s="35">
        <f>(R97/R98)*100</f>
        <v>17.716894921118374</v>
      </c>
      <c r="S99" s="35"/>
      <c r="T99" s="35"/>
      <c r="U99" s="35"/>
      <c r="V99" s="37"/>
      <c r="W99" s="35"/>
      <c r="X99" s="35">
        <f>(X97/X98)*100</f>
        <v>47.87474685697903</v>
      </c>
      <c r="Y99" s="37"/>
      <c r="Z99" s="37"/>
      <c r="AA99" s="35"/>
      <c r="AB99" s="35">
        <f>(AB97/AB98)*100</f>
        <v>42.729676033337469</v>
      </c>
      <c r="AC99" s="37"/>
      <c r="AD99" s="39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97"/>
  <sheetViews>
    <sheetView zoomScale="80" zoomScaleNormal="80" workbookViewId="0">
      <selection activeCell="J97" sqref="A1:J97"/>
    </sheetView>
  </sheetViews>
  <sheetFormatPr defaultRowHeight="14.5" x14ac:dyDescent="0.35"/>
  <cols>
    <col min="1" max="1" width="10.81640625" bestFit="1" customWidth="1"/>
    <col min="2" max="2" width="14.26953125" bestFit="1" customWidth="1"/>
    <col min="3" max="3" width="8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269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1.1571499970000001</v>
      </c>
      <c r="C3" s="5"/>
      <c r="D3" s="5">
        <v>1.4347000000000001</v>
      </c>
      <c r="E3" s="5">
        <f>(D3-B3)/B3</f>
        <v>0.23985654730982986</v>
      </c>
      <c r="F3" s="5">
        <f>ABS((B3-D3)/B3)</f>
        <v>0.23985654730982986</v>
      </c>
      <c r="G3" s="5"/>
      <c r="H3" s="5">
        <v>1.1571499970000001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1.149654529</v>
      </c>
      <c r="C4" s="5"/>
      <c r="D4" s="5">
        <v>1.4363999999999999</v>
      </c>
      <c r="E4" s="5">
        <f t="shared" ref="E4:E67" si="0">(D4-B4)/B4</f>
        <v>0.24941881562404555</v>
      </c>
      <c r="F4" s="5">
        <f t="shared" ref="F4:F67" si="1">ABS((B4-D4)/B4)</f>
        <v>0.24941881562404555</v>
      </c>
      <c r="G4" s="5"/>
      <c r="H4" s="5">
        <v>2.0822554040000001</v>
      </c>
      <c r="I4" s="5">
        <f t="shared" ref="I4:I67" si="2">(H4-B4)/B4</f>
        <v>0.8112009751409418</v>
      </c>
      <c r="J4" s="6">
        <f t="shared" ref="J4:J67" si="3">ABS((B4-H4)/B4)</f>
        <v>0.8112009751409418</v>
      </c>
    </row>
    <row r="5" spans="1:10" x14ac:dyDescent="0.35">
      <c r="A5" s="4">
        <v>44168</v>
      </c>
      <c r="B5" s="5">
        <v>1.412475465</v>
      </c>
      <c r="C5" s="5"/>
      <c r="D5" s="5">
        <v>1.4380999999999999</v>
      </c>
      <c r="E5" s="5">
        <f t="shared" si="0"/>
        <v>1.8141578834433028E-2</v>
      </c>
      <c r="F5" s="5">
        <f t="shared" si="1"/>
        <v>1.8141578834433028E-2</v>
      </c>
      <c r="G5" s="5"/>
      <c r="H5" s="5">
        <v>1.475660424</v>
      </c>
      <c r="I5" s="5">
        <f t="shared" si="2"/>
        <v>4.4733491353069262E-2</v>
      </c>
      <c r="J5" s="6">
        <f t="shared" si="3"/>
        <v>4.4733491353069262E-2</v>
      </c>
    </row>
    <row r="6" spans="1:10" x14ac:dyDescent="0.35">
      <c r="A6" s="4">
        <v>44169</v>
      </c>
      <c r="B6" s="5">
        <v>1.540748636</v>
      </c>
      <c r="C6" s="5"/>
      <c r="D6" s="5">
        <v>1.4397</v>
      </c>
      <c r="E6" s="5">
        <f t="shared" si="0"/>
        <v>-6.558411517555289E-2</v>
      </c>
      <c r="F6" s="5">
        <f t="shared" si="1"/>
        <v>6.558411517555289E-2</v>
      </c>
      <c r="G6" s="5"/>
      <c r="H6" s="5">
        <v>0.83497930899999995</v>
      </c>
      <c r="I6" s="5">
        <f t="shared" si="2"/>
        <v>-0.45806909090134029</v>
      </c>
      <c r="J6" s="6">
        <f t="shared" si="3"/>
        <v>0.45806909090134029</v>
      </c>
    </row>
    <row r="7" spans="1:10" x14ac:dyDescent="0.35">
      <c r="A7" s="4">
        <v>44170</v>
      </c>
      <c r="B7" s="5">
        <v>0.89602641299999997</v>
      </c>
      <c r="C7" s="5"/>
      <c r="D7" s="5">
        <v>1.4414</v>
      </c>
      <c r="E7" s="5">
        <f t="shared" si="0"/>
        <v>0.60865793584591577</v>
      </c>
      <c r="F7" s="5">
        <f t="shared" si="1"/>
        <v>0.60865793584591577</v>
      </c>
      <c r="G7" s="5"/>
      <c r="H7" s="5">
        <v>0.76882840699999999</v>
      </c>
      <c r="I7" s="5">
        <f t="shared" si="2"/>
        <v>-0.14195787552079669</v>
      </c>
      <c r="J7" s="6">
        <f t="shared" si="3"/>
        <v>0.14195787552079669</v>
      </c>
    </row>
    <row r="8" spans="1:10" x14ac:dyDescent="0.35">
      <c r="A8" s="4">
        <v>44171</v>
      </c>
      <c r="B8" s="5">
        <v>0.63407180699999999</v>
      </c>
      <c r="C8" s="5"/>
      <c r="D8" s="5">
        <v>1.4431</v>
      </c>
      <c r="E8" s="5">
        <f t="shared" si="0"/>
        <v>1.2759251934379099</v>
      </c>
      <c r="F8" s="5">
        <f t="shared" si="1"/>
        <v>1.2759251934379099</v>
      </c>
      <c r="G8" s="5"/>
      <c r="H8" s="5">
        <v>0.78850483699999996</v>
      </c>
      <c r="I8" s="5">
        <f t="shared" si="2"/>
        <v>0.24355763542093581</v>
      </c>
      <c r="J8" s="6">
        <f t="shared" si="3"/>
        <v>0.24355763542093581</v>
      </c>
    </row>
    <row r="9" spans="1:10" x14ac:dyDescent="0.35">
      <c r="A9" s="4">
        <v>44172</v>
      </c>
      <c r="B9" s="5">
        <v>4.0586217659999999</v>
      </c>
      <c r="C9" s="5"/>
      <c r="D9" s="5">
        <v>1.4448000000000001</v>
      </c>
      <c r="E9" s="5">
        <f t="shared" si="0"/>
        <v>-0.64401708675998859</v>
      </c>
      <c r="F9" s="5">
        <f t="shared" si="1"/>
        <v>0.64401708675998859</v>
      </c>
      <c r="G9" s="5"/>
      <c r="H9" s="5">
        <v>1.7284224610000001</v>
      </c>
      <c r="I9" s="5">
        <f t="shared" si="2"/>
        <v>-0.57413561532651569</v>
      </c>
      <c r="J9" s="6">
        <f t="shared" si="3"/>
        <v>0.57413561532651569</v>
      </c>
    </row>
    <row r="10" spans="1:10" x14ac:dyDescent="0.35">
      <c r="A10" s="4">
        <v>44173</v>
      </c>
      <c r="B10" s="5">
        <v>1.092625419</v>
      </c>
      <c r="C10" s="5"/>
      <c r="D10" s="5">
        <v>1.4463999999999999</v>
      </c>
      <c r="E10" s="5">
        <f t="shared" si="0"/>
        <v>0.32378395637526342</v>
      </c>
      <c r="F10" s="5">
        <f t="shared" si="1"/>
        <v>0.32378395637526342</v>
      </c>
      <c r="G10" s="5"/>
      <c r="H10" s="5">
        <v>4.2797466220000002</v>
      </c>
      <c r="I10" s="5">
        <f t="shared" si="2"/>
        <v>2.9169385478116907</v>
      </c>
      <c r="J10" s="6">
        <f t="shared" si="3"/>
        <v>2.9169385478116907</v>
      </c>
    </row>
    <row r="11" spans="1:10" x14ac:dyDescent="0.35">
      <c r="A11" s="4">
        <v>44174</v>
      </c>
      <c r="B11" s="5">
        <v>1.3391493649999999</v>
      </c>
      <c r="C11" s="5"/>
      <c r="D11" s="5">
        <v>1.4480999999999999</v>
      </c>
      <c r="E11" s="5">
        <f t="shared" si="0"/>
        <v>8.1358090327735791E-2</v>
      </c>
      <c r="F11" s="5">
        <f t="shared" si="1"/>
        <v>8.1358090327735791E-2</v>
      </c>
      <c r="G11" s="5"/>
      <c r="H11" s="5">
        <v>1.8471802850000001</v>
      </c>
      <c r="I11" s="5">
        <f t="shared" si="2"/>
        <v>0.37936837613330771</v>
      </c>
      <c r="J11" s="6">
        <f t="shared" si="3"/>
        <v>0.37936837613330771</v>
      </c>
    </row>
    <row r="12" spans="1:10" x14ac:dyDescent="0.35">
      <c r="A12" s="4">
        <v>44175</v>
      </c>
      <c r="B12" s="5">
        <v>1.070298296</v>
      </c>
      <c r="C12" s="5"/>
      <c r="D12" s="5">
        <v>1.4498</v>
      </c>
      <c r="E12" s="5">
        <f t="shared" si="0"/>
        <v>0.35457564065859254</v>
      </c>
      <c r="F12" s="5">
        <f t="shared" si="1"/>
        <v>0.35457564065859254</v>
      </c>
      <c r="G12" s="5"/>
      <c r="H12" s="5">
        <v>1.499464364</v>
      </c>
      <c r="I12" s="5">
        <f t="shared" si="2"/>
        <v>0.40097799800664169</v>
      </c>
      <c r="J12" s="6">
        <f t="shared" si="3"/>
        <v>0.40097799800664169</v>
      </c>
    </row>
    <row r="13" spans="1:10" x14ac:dyDescent="0.35">
      <c r="A13" s="4">
        <v>44176</v>
      </c>
      <c r="B13" s="5">
        <v>1.0117008869999999</v>
      </c>
      <c r="C13" s="5"/>
      <c r="D13" s="5">
        <v>1.4515</v>
      </c>
      <c r="E13" s="5">
        <f t="shared" si="0"/>
        <v>0.43471259010569602</v>
      </c>
      <c r="F13" s="5">
        <f t="shared" si="1"/>
        <v>0.43471259010569602</v>
      </c>
      <c r="G13" s="5"/>
      <c r="H13" s="5">
        <v>0.82358258799999995</v>
      </c>
      <c r="I13" s="5">
        <f t="shared" si="2"/>
        <v>-0.18594260558358094</v>
      </c>
      <c r="J13" s="6">
        <f t="shared" si="3"/>
        <v>0.18594260558358094</v>
      </c>
    </row>
    <row r="14" spans="1:10" x14ac:dyDescent="0.35">
      <c r="A14" s="4">
        <v>44177</v>
      </c>
      <c r="B14" s="5">
        <v>1.3683435660000001</v>
      </c>
      <c r="C14" s="5"/>
      <c r="D14" s="5">
        <v>1.4531000000000001</v>
      </c>
      <c r="E14" s="5">
        <f t="shared" si="0"/>
        <v>6.1940901470939488E-2</v>
      </c>
      <c r="F14" s="5">
        <f t="shared" si="1"/>
        <v>6.1940901470939488E-2</v>
      </c>
      <c r="G14" s="5"/>
      <c r="H14" s="5">
        <v>1.073690678</v>
      </c>
      <c r="I14" s="5">
        <f t="shared" si="2"/>
        <v>-0.21533545764485298</v>
      </c>
      <c r="J14" s="6">
        <f t="shared" si="3"/>
        <v>0.21533545764485298</v>
      </c>
    </row>
    <row r="15" spans="1:10" x14ac:dyDescent="0.35">
      <c r="A15" s="4">
        <v>44178</v>
      </c>
      <c r="B15" s="5">
        <v>0.51027620399999996</v>
      </c>
      <c r="C15" s="5"/>
      <c r="D15" s="5">
        <v>1.4548000000000001</v>
      </c>
      <c r="E15" s="5">
        <f t="shared" si="0"/>
        <v>1.8510049823918504</v>
      </c>
      <c r="F15" s="5">
        <f t="shared" si="1"/>
        <v>1.8510049823918504</v>
      </c>
      <c r="G15" s="5"/>
      <c r="H15" s="5">
        <v>1.1449987619999999</v>
      </c>
      <c r="I15" s="5">
        <f t="shared" si="2"/>
        <v>1.2438803789486528</v>
      </c>
      <c r="J15" s="6">
        <f t="shared" si="3"/>
        <v>1.2438803789486528</v>
      </c>
    </row>
    <row r="16" spans="1:10" x14ac:dyDescent="0.35">
      <c r="A16" s="4">
        <v>44179</v>
      </c>
      <c r="B16" s="5">
        <v>0.97646290700000005</v>
      </c>
      <c r="C16" s="5"/>
      <c r="D16" s="5">
        <v>1.4564999999999999</v>
      </c>
      <c r="E16" s="5">
        <f t="shared" si="0"/>
        <v>0.49160811901685464</v>
      </c>
      <c r="F16" s="5">
        <f t="shared" si="1"/>
        <v>0.49160811901685464</v>
      </c>
      <c r="G16" s="5"/>
      <c r="H16" s="5">
        <v>0.87931994000000002</v>
      </c>
      <c r="I16" s="5">
        <f t="shared" si="2"/>
        <v>-9.948454396332744E-2</v>
      </c>
      <c r="J16" s="6">
        <f t="shared" si="3"/>
        <v>9.948454396332744E-2</v>
      </c>
    </row>
    <row r="17" spans="1:10" x14ac:dyDescent="0.35">
      <c r="A17" s="4">
        <v>44180</v>
      </c>
      <c r="B17" s="5">
        <v>0.76895590000000003</v>
      </c>
      <c r="C17" s="5"/>
      <c r="D17" s="5">
        <v>1.4581999999999999</v>
      </c>
      <c r="E17" s="5">
        <f t="shared" si="0"/>
        <v>0.89633761832115455</v>
      </c>
      <c r="F17" s="5">
        <f t="shared" si="1"/>
        <v>0.89633761832115455</v>
      </c>
      <c r="G17" s="5"/>
      <c r="H17" s="5">
        <v>0.78094251800000003</v>
      </c>
      <c r="I17" s="5">
        <f t="shared" si="2"/>
        <v>1.5588173522044637E-2</v>
      </c>
      <c r="J17" s="6">
        <f t="shared" si="3"/>
        <v>1.5588173522044637E-2</v>
      </c>
    </row>
    <row r="18" spans="1:10" x14ac:dyDescent="0.35">
      <c r="A18" s="4">
        <v>44181</v>
      </c>
      <c r="B18" s="5">
        <v>0.98603945599999998</v>
      </c>
      <c r="C18" s="5"/>
      <c r="D18" s="5">
        <v>1.4599</v>
      </c>
      <c r="E18" s="5">
        <f t="shared" si="0"/>
        <v>0.4805695564377091</v>
      </c>
      <c r="F18" s="5">
        <f t="shared" si="1"/>
        <v>0.4805695564377091</v>
      </c>
      <c r="G18" s="5"/>
      <c r="H18" s="5">
        <v>0.77429668200000001</v>
      </c>
      <c r="I18" s="5">
        <f t="shared" si="2"/>
        <v>-0.2147406705802247</v>
      </c>
      <c r="J18" s="6">
        <f t="shared" si="3"/>
        <v>0.2147406705802247</v>
      </c>
    </row>
    <row r="19" spans="1:10" x14ac:dyDescent="0.35">
      <c r="A19" s="4">
        <v>44182</v>
      </c>
      <c r="B19" s="5">
        <v>0.89527888600000005</v>
      </c>
      <c r="C19" s="5"/>
      <c r="D19" s="5">
        <v>1.4616</v>
      </c>
      <c r="E19" s="5">
        <f t="shared" si="0"/>
        <v>0.63256391148712954</v>
      </c>
      <c r="F19" s="5">
        <f t="shared" si="1"/>
        <v>0.63256391148712954</v>
      </c>
      <c r="G19" s="5"/>
      <c r="H19" s="5">
        <v>3.5056936360000002</v>
      </c>
      <c r="I19" s="5">
        <f t="shared" si="2"/>
        <v>2.9157559625504228</v>
      </c>
      <c r="J19" s="6">
        <f t="shared" si="3"/>
        <v>2.9157559625504228</v>
      </c>
    </row>
    <row r="20" spans="1:10" x14ac:dyDescent="0.35">
      <c r="A20" s="4">
        <v>44183</v>
      </c>
      <c r="B20" s="5">
        <v>0.649868004</v>
      </c>
      <c r="C20" s="5"/>
      <c r="D20" s="5">
        <v>1.4633</v>
      </c>
      <c r="E20" s="5">
        <f t="shared" si="0"/>
        <v>1.251688021249312</v>
      </c>
      <c r="F20" s="5">
        <f t="shared" si="1"/>
        <v>1.251688021249312</v>
      </c>
      <c r="G20" s="5"/>
      <c r="H20" s="5">
        <v>0.81800822299999998</v>
      </c>
      <c r="I20" s="5">
        <f t="shared" si="2"/>
        <v>0.2587298004596022</v>
      </c>
      <c r="J20" s="6">
        <f t="shared" si="3"/>
        <v>0.2587298004596022</v>
      </c>
    </row>
    <row r="21" spans="1:10" x14ac:dyDescent="0.35">
      <c r="A21" s="4">
        <v>44184</v>
      </c>
      <c r="B21" s="5">
        <v>0.82595057800000005</v>
      </c>
      <c r="C21" s="5"/>
      <c r="D21" s="5">
        <v>1.4650000000000001</v>
      </c>
      <c r="E21" s="5">
        <f t="shared" si="0"/>
        <v>0.77371387468173669</v>
      </c>
      <c r="F21" s="5">
        <f t="shared" si="1"/>
        <v>0.77371387468173669</v>
      </c>
      <c r="G21" s="5"/>
      <c r="H21" s="5">
        <v>0.73245757300000003</v>
      </c>
      <c r="I21" s="5">
        <f t="shared" si="2"/>
        <v>-0.11319443013937816</v>
      </c>
      <c r="J21" s="6">
        <f t="shared" si="3"/>
        <v>0.11319443013937816</v>
      </c>
    </row>
    <row r="22" spans="1:10" x14ac:dyDescent="0.35">
      <c r="A22" s="4">
        <v>44185</v>
      </c>
      <c r="B22" s="5">
        <v>0.48777702000000001</v>
      </c>
      <c r="C22" s="5"/>
      <c r="D22" s="5">
        <v>1.4666999999999999</v>
      </c>
      <c r="E22" s="5">
        <f t="shared" si="0"/>
        <v>2.0069067214359544</v>
      </c>
      <c r="F22" s="5">
        <f t="shared" si="1"/>
        <v>2.0069067214359544</v>
      </c>
      <c r="G22" s="5"/>
      <c r="H22" s="5">
        <v>1.1066354039999999</v>
      </c>
      <c r="I22" s="5">
        <f t="shared" si="2"/>
        <v>1.2687321432239673</v>
      </c>
      <c r="J22" s="6">
        <f t="shared" si="3"/>
        <v>1.2687321432239673</v>
      </c>
    </row>
    <row r="23" spans="1:10" x14ac:dyDescent="0.35">
      <c r="A23" s="4">
        <v>44186</v>
      </c>
      <c r="B23" s="5">
        <v>0.90914289299999995</v>
      </c>
      <c r="C23" s="5"/>
      <c r="D23" s="5">
        <v>1.4683999999999999</v>
      </c>
      <c r="E23" s="5">
        <f t="shared" si="0"/>
        <v>0.61514764214298268</v>
      </c>
      <c r="F23" s="5">
        <f t="shared" si="1"/>
        <v>0.61514764214298268</v>
      </c>
      <c r="G23" s="5"/>
      <c r="H23" s="5">
        <v>0.87222539399999999</v>
      </c>
      <c r="I23" s="5">
        <f t="shared" si="2"/>
        <v>-4.0606926902523745E-2</v>
      </c>
      <c r="J23" s="6">
        <f t="shared" si="3"/>
        <v>4.0606926902523745E-2</v>
      </c>
    </row>
    <row r="24" spans="1:10" x14ac:dyDescent="0.35">
      <c r="A24" s="4">
        <v>44187</v>
      </c>
      <c r="B24" s="5">
        <v>0.92400616899999999</v>
      </c>
      <c r="C24" s="5"/>
      <c r="D24" s="5">
        <v>1.4701</v>
      </c>
      <c r="E24" s="5">
        <f t="shared" si="0"/>
        <v>0.59100669380920545</v>
      </c>
      <c r="F24" s="5">
        <f t="shared" si="1"/>
        <v>0.59100669380920545</v>
      </c>
      <c r="G24" s="5"/>
      <c r="H24" s="5">
        <v>1.6880509370000001</v>
      </c>
      <c r="I24" s="5">
        <f t="shared" si="2"/>
        <v>0.82688275645051468</v>
      </c>
      <c r="J24" s="6">
        <f t="shared" si="3"/>
        <v>0.82688275645051468</v>
      </c>
    </row>
    <row r="25" spans="1:10" x14ac:dyDescent="0.35">
      <c r="A25" s="4">
        <v>44188</v>
      </c>
      <c r="B25" s="5">
        <v>0.93169668999999999</v>
      </c>
      <c r="C25" s="5"/>
      <c r="D25" s="5">
        <v>1.4718</v>
      </c>
      <c r="E25" s="5">
        <f t="shared" si="0"/>
        <v>0.5796986463480942</v>
      </c>
      <c r="F25" s="5">
        <f t="shared" si="1"/>
        <v>0.5796986463480942</v>
      </c>
      <c r="G25" s="5"/>
      <c r="H25" s="5">
        <v>0.95955724899999995</v>
      </c>
      <c r="I25" s="5">
        <f t="shared" si="2"/>
        <v>2.9903035289306386E-2</v>
      </c>
      <c r="J25" s="6">
        <f t="shared" si="3"/>
        <v>2.9903035289306386E-2</v>
      </c>
    </row>
    <row r="26" spans="1:10" x14ac:dyDescent="0.35">
      <c r="A26" s="4">
        <v>44189</v>
      </c>
      <c r="B26" s="5">
        <v>0.51851998799999999</v>
      </c>
      <c r="C26" s="5"/>
      <c r="D26" s="5">
        <v>1.4735</v>
      </c>
      <c r="E26" s="5">
        <f t="shared" si="0"/>
        <v>1.8417419465033238</v>
      </c>
      <c r="F26" s="5">
        <f t="shared" si="1"/>
        <v>1.8417419465033238</v>
      </c>
      <c r="G26" s="5"/>
      <c r="H26" s="5">
        <v>1.0879894160000001</v>
      </c>
      <c r="I26" s="5">
        <f t="shared" si="2"/>
        <v>1.0982593558187002</v>
      </c>
      <c r="J26" s="6">
        <f t="shared" si="3"/>
        <v>1.0982593558187002</v>
      </c>
    </row>
    <row r="27" spans="1:10" x14ac:dyDescent="0.35">
      <c r="A27" s="4">
        <v>44190</v>
      </c>
      <c r="B27" s="5">
        <v>0.54309132500000001</v>
      </c>
      <c r="C27" s="5"/>
      <c r="D27" s="5">
        <v>1.4752000000000001</v>
      </c>
      <c r="E27" s="5">
        <f t="shared" si="0"/>
        <v>1.7163019037359877</v>
      </c>
      <c r="F27" s="5">
        <f t="shared" si="1"/>
        <v>1.7163019037359877</v>
      </c>
      <c r="G27" s="5"/>
      <c r="H27" s="5">
        <v>0.83908145499999998</v>
      </c>
      <c r="I27" s="5">
        <f t="shared" si="2"/>
        <v>0.54500986551387087</v>
      </c>
      <c r="J27" s="6">
        <f t="shared" si="3"/>
        <v>0.54500986551387087</v>
      </c>
    </row>
    <row r="28" spans="1:10" x14ac:dyDescent="0.35">
      <c r="A28" s="4">
        <v>44191</v>
      </c>
      <c r="B28" s="5">
        <v>0.85431072900000005</v>
      </c>
      <c r="C28" s="5"/>
      <c r="D28" s="5">
        <v>1.4769000000000001</v>
      </c>
      <c r="E28" s="5">
        <f t="shared" si="0"/>
        <v>0.7287620883899727</v>
      </c>
      <c r="F28" s="5">
        <f t="shared" si="1"/>
        <v>0.7287620883899727</v>
      </c>
      <c r="G28" s="5"/>
      <c r="H28" s="5">
        <v>0.676564006</v>
      </c>
      <c r="I28" s="5">
        <f t="shared" si="2"/>
        <v>-0.20805863366372407</v>
      </c>
      <c r="J28" s="6">
        <f t="shared" si="3"/>
        <v>0.20805863366372407</v>
      </c>
    </row>
    <row r="29" spans="1:10" x14ac:dyDescent="0.35">
      <c r="A29" s="4">
        <v>44192</v>
      </c>
      <c r="B29" s="5">
        <v>0.56790703799999998</v>
      </c>
      <c r="C29" s="5"/>
      <c r="D29" s="5">
        <v>1.4785999999999999</v>
      </c>
      <c r="E29" s="5">
        <f t="shared" si="0"/>
        <v>1.6035951327653735</v>
      </c>
      <c r="F29" s="5">
        <f t="shared" si="1"/>
        <v>1.6035951327653735</v>
      </c>
      <c r="G29" s="5"/>
      <c r="H29" s="5">
        <v>2.4473824569999998</v>
      </c>
      <c r="I29" s="5">
        <f t="shared" si="2"/>
        <v>3.3094772440555666</v>
      </c>
      <c r="J29" s="6">
        <f t="shared" si="3"/>
        <v>3.3094772440555666</v>
      </c>
    </row>
    <row r="30" spans="1:10" x14ac:dyDescent="0.35">
      <c r="A30" s="4">
        <v>44193</v>
      </c>
      <c r="B30" s="5">
        <v>0.851381575</v>
      </c>
      <c r="C30" s="5"/>
      <c r="D30" s="5">
        <v>1.4802999999999999</v>
      </c>
      <c r="E30" s="5">
        <f t="shared" si="0"/>
        <v>0.73870335401608844</v>
      </c>
      <c r="F30" s="5">
        <f t="shared" si="1"/>
        <v>0.73870335401608844</v>
      </c>
      <c r="G30" s="5"/>
      <c r="H30" s="5">
        <v>0.896352539</v>
      </c>
      <c r="I30" s="5">
        <f t="shared" si="2"/>
        <v>5.2821161886196566E-2</v>
      </c>
      <c r="J30" s="6">
        <f t="shared" si="3"/>
        <v>5.2821161886196566E-2</v>
      </c>
    </row>
    <row r="31" spans="1:10" x14ac:dyDescent="0.35">
      <c r="A31" s="4">
        <v>44194</v>
      </c>
      <c r="B31" s="5">
        <v>0.78244219500000001</v>
      </c>
      <c r="C31" s="5"/>
      <c r="D31" s="5">
        <v>1.4821</v>
      </c>
      <c r="E31" s="5">
        <f t="shared" si="0"/>
        <v>0.89419743652756345</v>
      </c>
      <c r="F31" s="5">
        <f t="shared" si="1"/>
        <v>0.89419743652756345</v>
      </c>
      <c r="G31" s="5"/>
      <c r="H31" s="5">
        <v>2.1371696720000002</v>
      </c>
      <c r="I31" s="5">
        <f t="shared" si="2"/>
        <v>1.7314090237682034</v>
      </c>
      <c r="J31" s="6">
        <f t="shared" si="3"/>
        <v>1.7314090237682034</v>
      </c>
    </row>
    <row r="32" spans="1:10" x14ac:dyDescent="0.35">
      <c r="A32" s="4">
        <v>44195</v>
      </c>
      <c r="B32" s="5">
        <v>0.658793882</v>
      </c>
      <c r="C32" s="5"/>
      <c r="D32" s="5">
        <v>1.4838</v>
      </c>
      <c r="E32" s="5">
        <f t="shared" si="0"/>
        <v>1.2522977831782598</v>
      </c>
      <c r="F32" s="5">
        <f t="shared" si="1"/>
        <v>1.2522977831782598</v>
      </c>
      <c r="G32" s="5"/>
      <c r="H32" s="5">
        <v>1.630683039</v>
      </c>
      <c r="I32" s="5">
        <f t="shared" si="2"/>
        <v>1.4752552862960557</v>
      </c>
      <c r="J32" s="6">
        <f t="shared" si="3"/>
        <v>1.4752552862960557</v>
      </c>
    </row>
    <row r="33" spans="1:10" x14ac:dyDescent="0.35">
      <c r="A33" s="4">
        <v>44196</v>
      </c>
      <c r="B33" s="5">
        <v>0.57376989300000003</v>
      </c>
      <c r="C33" s="5"/>
      <c r="D33" s="5">
        <v>1.4855</v>
      </c>
      <c r="E33" s="5">
        <f t="shared" si="0"/>
        <v>1.589016987686386</v>
      </c>
      <c r="F33" s="5">
        <f t="shared" si="1"/>
        <v>1.589016987686386</v>
      </c>
      <c r="G33" s="5"/>
      <c r="H33" s="5">
        <v>1.182170962</v>
      </c>
      <c r="I33" s="5">
        <f t="shared" si="2"/>
        <v>1.0603572554476992</v>
      </c>
      <c r="J33" s="6">
        <f t="shared" si="3"/>
        <v>1.0603572554476992</v>
      </c>
    </row>
    <row r="34" spans="1:10" x14ac:dyDescent="0.35">
      <c r="A34" s="4">
        <v>44197</v>
      </c>
      <c r="B34" s="5">
        <v>0.51938970600000001</v>
      </c>
      <c r="C34" s="5"/>
      <c r="D34" s="5">
        <v>1.4872000000000001</v>
      </c>
      <c r="E34" s="5">
        <f t="shared" si="0"/>
        <v>1.8633605610966808</v>
      </c>
      <c r="F34" s="5">
        <f t="shared" si="1"/>
        <v>1.8633605610966808</v>
      </c>
      <c r="G34" s="7"/>
      <c r="H34" s="6">
        <v>0.90294588099999995</v>
      </c>
      <c r="I34" s="5">
        <f t="shared" si="2"/>
        <v>0.73847473403718156</v>
      </c>
      <c r="J34" s="6">
        <f t="shared" si="3"/>
        <v>0.73847473403718156</v>
      </c>
    </row>
    <row r="35" spans="1:10" x14ac:dyDescent="0.35">
      <c r="A35" s="4">
        <v>44198</v>
      </c>
      <c r="B35" s="5">
        <v>0.88372968600000001</v>
      </c>
      <c r="C35" s="5"/>
      <c r="D35" s="5">
        <v>1.4890000000000001</v>
      </c>
      <c r="E35" s="5">
        <f t="shared" si="0"/>
        <v>0.68490435886522893</v>
      </c>
      <c r="F35" s="5">
        <f t="shared" si="1"/>
        <v>0.68490435886522893</v>
      </c>
      <c r="G35" s="7"/>
      <c r="H35" s="6">
        <v>1.306051946</v>
      </c>
      <c r="I35" s="5">
        <f t="shared" si="2"/>
        <v>0.47788624359960669</v>
      </c>
      <c r="J35" s="6">
        <f t="shared" si="3"/>
        <v>0.47788624359960669</v>
      </c>
    </row>
    <row r="36" spans="1:10" x14ac:dyDescent="0.35">
      <c r="A36" s="4">
        <v>44199</v>
      </c>
      <c r="B36" s="5">
        <v>0.63540911499999997</v>
      </c>
      <c r="C36" s="5"/>
      <c r="D36" s="5">
        <v>1.4906999999999999</v>
      </c>
      <c r="E36" s="5">
        <f t="shared" si="0"/>
        <v>1.3460475539448313</v>
      </c>
      <c r="F36" s="5">
        <f t="shared" si="1"/>
        <v>1.3460475539448313</v>
      </c>
      <c r="G36" s="7"/>
      <c r="H36" s="6">
        <v>2.025034014</v>
      </c>
      <c r="I36" s="5">
        <f t="shared" si="2"/>
        <v>2.1869766520425196</v>
      </c>
      <c r="J36" s="6">
        <f t="shared" si="3"/>
        <v>2.1869766520425196</v>
      </c>
    </row>
    <row r="37" spans="1:10" x14ac:dyDescent="0.35">
      <c r="A37" s="4">
        <v>44200</v>
      </c>
      <c r="B37" s="5">
        <v>0.99644340099999995</v>
      </c>
      <c r="C37" s="5"/>
      <c r="D37" s="5">
        <v>1.4923999999999999</v>
      </c>
      <c r="E37" s="5">
        <f t="shared" si="0"/>
        <v>0.49772681368783539</v>
      </c>
      <c r="F37" s="5">
        <f t="shared" si="1"/>
        <v>0.49772681368783539</v>
      </c>
      <c r="G37" s="7"/>
      <c r="H37" s="6">
        <v>3.6606898939999999</v>
      </c>
      <c r="I37" s="5">
        <f t="shared" si="2"/>
        <v>2.6737559708120342</v>
      </c>
      <c r="J37" s="6">
        <f t="shared" si="3"/>
        <v>2.6737559708120342</v>
      </c>
    </row>
    <row r="38" spans="1:10" x14ac:dyDescent="0.35">
      <c r="A38" s="4">
        <v>44201</v>
      </c>
      <c r="B38" s="5">
        <v>1.092925481</v>
      </c>
      <c r="C38" s="5"/>
      <c r="D38" s="5">
        <v>1.4941</v>
      </c>
      <c r="E38" s="5">
        <f t="shared" si="0"/>
        <v>0.36706484199904937</v>
      </c>
      <c r="F38" s="5">
        <f t="shared" si="1"/>
        <v>0.36706484199904937</v>
      </c>
      <c r="G38" s="7"/>
      <c r="H38" s="6">
        <v>2.826088929</v>
      </c>
      <c r="I38" s="5">
        <f t="shared" si="2"/>
        <v>1.5858020314561594</v>
      </c>
      <c r="J38" s="6">
        <f t="shared" si="3"/>
        <v>1.5858020314561594</v>
      </c>
    </row>
    <row r="39" spans="1:10" x14ac:dyDescent="0.35">
      <c r="A39" s="4">
        <v>44202</v>
      </c>
      <c r="B39" s="5">
        <v>1.3618307089999999</v>
      </c>
      <c r="C39" s="5"/>
      <c r="D39" s="5">
        <v>1.4959</v>
      </c>
      <c r="E39" s="5">
        <f t="shared" si="0"/>
        <v>9.8447839451680411E-2</v>
      </c>
      <c r="F39" s="5">
        <f t="shared" si="1"/>
        <v>9.8447839451680411E-2</v>
      </c>
      <c r="G39" s="7"/>
      <c r="H39" s="6">
        <v>1.07347499</v>
      </c>
      <c r="I39" s="5">
        <f t="shared" si="2"/>
        <v>-0.21174123706737466</v>
      </c>
      <c r="J39" s="6">
        <f t="shared" si="3"/>
        <v>0.21174123706737466</v>
      </c>
    </row>
    <row r="40" spans="1:10" x14ac:dyDescent="0.35">
      <c r="A40" s="4">
        <v>44203</v>
      </c>
      <c r="B40" s="5">
        <v>3.1394483960000001</v>
      </c>
      <c r="C40" s="5"/>
      <c r="D40" s="5">
        <v>1.4976</v>
      </c>
      <c r="E40" s="5">
        <f t="shared" si="0"/>
        <v>-0.52297352556961729</v>
      </c>
      <c r="F40" s="5">
        <f t="shared" si="1"/>
        <v>0.52297352556961729</v>
      </c>
      <c r="G40" s="7"/>
      <c r="H40" s="6">
        <v>2.2787971310000001</v>
      </c>
      <c r="I40" s="5">
        <f t="shared" si="2"/>
        <v>-0.27414091790664996</v>
      </c>
      <c r="J40" s="6">
        <f t="shared" si="3"/>
        <v>0.27414091790664996</v>
      </c>
    </row>
    <row r="41" spans="1:10" x14ac:dyDescent="0.35">
      <c r="A41" s="4">
        <v>44204</v>
      </c>
      <c r="B41" s="5">
        <v>1.0317203850000001</v>
      </c>
      <c r="C41" s="5"/>
      <c r="D41" s="5">
        <v>1.4993000000000001</v>
      </c>
      <c r="E41" s="5">
        <f t="shared" si="0"/>
        <v>0.45320381548921318</v>
      </c>
      <c r="F41" s="5">
        <f t="shared" si="1"/>
        <v>0.45320381548921318</v>
      </c>
      <c r="G41" s="7"/>
      <c r="H41" s="6">
        <v>1.5141488439999999</v>
      </c>
      <c r="I41" s="5">
        <f t="shared" si="2"/>
        <v>0.46759612974013287</v>
      </c>
      <c r="J41" s="6">
        <f t="shared" si="3"/>
        <v>0.46759612974013287</v>
      </c>
    </row>
    <row r="42" spans="1:10" x14ac:dyDescent="0.35">
      <c r="A42" s="4">
        <v>44205</v>
      </c>
      <c r="B42" s="5">
        <v>0.76727979800000001</v>
      </c>
      <c r="C42" s="5"/>
      <c r="D42" s="5">
        <v>1.5011000000000001</v>
      </c>
      <c r="E42" s="5">
        <f t="shared" si="0"/>
        <v>0.95639192366693859</v>
      </c>
      <c r="F42" s="5">
        <f t="shared" si="1"/>
        <v>0.95639192366693859</v>
      </c>
      <c r="G42" s="7"/>
      <c r="H42" s="6">
        <v>0.70585010999999998</v>
      </c>
      <c r="I42" s="5">
        <f t="shared" si="2"/>
        <v>-8.0061651773086356E-2</v>
      </c>
      <c r="J42" s="6">
        <f t="shared" si="3"/>
        <v>8.0061651773086356E-2</v>
      </c>
    </row>
    <row r="43" spans="1:10" x14ac:dyDescent="0.35">
      <c r="A43" s="4">
        <v>44206</v>
      </c>
      <c r="B43" s="5">
        <v>0.55160134699999996</v>
      </c>
      <c r="C43" s="5"/>
      <c r="D43" s="5">
        <v>1.5027999999999999</v>
      </c>
      <c r="E43" s="5">
        <f t="shared" si="0"/>
        <v>1.7244313455238898</v>
      </c>
      <c r="F43" s="5">
        <f t="shared" si="1"/>
        <v>1.7244313455238898</v>
      </c>
      <c r="G43" s="7"/>
      <c r="H43" s="6">
        <v>0.62550446800000004</v>
      </c>
      <c r="I43" s="5">
        <f t="shared" si="2"/>
        <v>0.13397922503622905</v>
      </c>
      <c r="J43" s="6">
        <f t="shared" si="3"/>
        <v>0.13397922503622905</v>
      </c>
    </row>
    <row r="44" spans="1:10" x14ac:dyDescent="0.35">
      <c r="A44" s="4">
        <v>44207</v>
      </c>
      <c r="B44" s="5">
        <v>0.63980186500000003</v>
      </c>
      <c r="C44" s="5"/>
      <c r="D44" s="5">
        <v>1.5045999999999999</v>
      </c>
      <c r="E44" s="5">
        <f t="shared" si="0"/>
        <v>1.3516655425816864</v>
      </c>
      <c r="F44" s="5">
        <f t="shared" si="1"/>
        <v>1.3516655425816864</v>
      </c>
      <c r="G44" s="7"/>
      <c r="H44" s="6">
        <v>1.5052352550000001</v>
      </c>
      <c r="I44" s="5">
        <f t="shared" si="2"/>
        <v>1.3526584359049969</v>
      </c>
      <c r="J44" s="6">
        <f t="shared" si="3"/>
        <v>1.3526584359049969</v>
      </c>
    </row>
    <row r="45" spans="1:10" x14ac:dyDescent="0.35">
      <c r="A45" s="4">
        <v>44208</v>
      </c>
      <c r="B45" s="5">
        <v>0.61031839499999996</v>
      </c>
      <c r="C45" s="5"/>
      <c r="D45" s="5">
        <v>1.5063</v>
      </c>
      <c r="E45" s="5">
        <f t="shared" si="0"/>
        <v>1.468056038192983</v>
      </c>
      <c r="F45" s="5">
        <f t="shared" si="1"/>
        <v>1.468056038192983</v>
      </c>
      <c r="G45" s="7"/>
      <c r="H45" s="6">
        <v>1.0070692990000001</v>
      </c>
      <c r="I45" s="5">
        <f t="shared" si="2"/>
        <v>0.65007200708738289</v>
      </c>
      <c r="J45" s="6">
        <f t="shared" si="3"/>
        <v>0.65007200708738289</v>
      </c>
    </row>
    <row r="46" spans="1:10" x14ac:dyDescent="0.35">
      <c r="A46" s="4">
        <v>44209</v>
      </c>
      <c r="B46" s="5">
        <v>0.83377319800000005</v>
      </c>
      <c r="C46" s="5"/>
      <c r="D46" s="5">
        <v>1.5081</v>
      </c>
      <c r="E46" s="5">
        <f t="shared" si="0"/>
        <v>0.80876526568319829</v>
      </c>
      <c r="F46" s="5">
        <f t="shared" si="1"/>
        <v>0.80876526568319829</v>
      </c>
      <c r="G46" s="7"/>
      <c r="H46" s="6">
        <v>1.7932060990000001</v>
      </c>
      <c r="I46" s="5">
        <f t="shared" si="2"/>
        <v>1.1507120920910197</v>
      </c>
      <c r="J46" s="6">
        <f t="shared" si="3"/>
        <v>1.1507120920910197</v>
      </c>
    </row>
    <row r="47" spans="1:10" x14ac:dyDescent="0.35">
      <c r="A47" s="4">
        <v>44210</v>
      </c>
      <c r="B47" s="5">
        <v>1.048376617</v>
      </c>
      <c r="C47" s="5"/>
      <c r="D47" s="5">
        <v>1.5098</v>
      </c>
      <c r="E47" s="5">
        <f t="shared" si="0"/>
        <v>0.44013131876252071</v>
      </c>
      <c r="F47" s="5">
        <f t="shared" si="1"/>
        <v>0.44013131876252071</v>
      </c>
      <c r="G47" s="7"/>
      <c r="H47" s="6">
        <v>1.3456948040000001</v>
      </c>
      <c r="I47" s="5">
        <f t="shared" si="2"/>
        <v>0.28359864401668561</v>
      </c>
      <c r="J47" s="6">
        <f t="shared" si="3"/>
        <v>0.28359864401668561</v>
      </c>
    </row>
    <row r="48" spans="1:10" x14ac:dyDescent="0.35">
      <c r="A48" s="4">
        <v>44211</v>
      </c>
      <c r="B48" s="5">
        <v>0.35877016</v>
      </c>
      <c r="C48" s="5"/>
      <c r="D48" s="5">
        <v>1.5116000000000001</v>
      </c>
      <c r="E48" s="5">
        <f t="shared" si="0"/>
        <v>3.2132823978449045</v>
      </c>
      <c r="F48" s="5">
        <f t="shared" si="1"/>
        <v>3.2132823978449045</v>
      </c>
      <c r="G48" s="7"/>
      <c r="H48" s="6">
        <v>0.81571090400000001</v>
      </c>
      <c r="I48" s="5">
        <f t="shared" si="2"/>
        <v>1.2736308504586893</v>
      </c>
      <c r="J48" s="6">
        <f t="shared" si="3"/>
        <v>1.2736308504586893</v>
      </c>
    </row>
    <row r="49" spans="1:10" x14ac:dyDescent="0.35">
      <c r="A49" s="4">
        <v>44212</v>
      </c>
      <c r="B49" s="5">
        <v>0.36283059499999998</v>
      </c>
      <c r="C49" s="5"/>
      <c r="D49" s="5">
        <v>1.5133000000000001</v>
      </c>
      <c r="E49" s="5">
        <f t="shared" si="0"/>
        <v>3.1708169621142348</v>
      </c>
      <c r="F49" s="5">
        <f t="shared" si="1"/>
        <v>3.1708169621142348</v>
      </c>
      <c r="G49" s="7"/>
      <c r="H49" s="6">
        <v>0.85032259099999996</v>
      </c>
      <c r="I49" s="5">
        <f t="shared" si="2"/>
        <v>1.3435801796152278</v>
      </c>
      <c r="J49" s="6">
        <f t="shared" si="3"/>
        <v>1.3435801796152278</v>
      </c>
    </row>
    <row r="50" spans="1:10" x14ac:dyDescent="0.35">
      <c r="A50" s="4">
        <v>44213</v>
      </c>
      <c r="B50" s="5">
        <v>0.19230930299999999</v>
      </c>
      <c r="C50" s="5"/>
      <c r="D50" s="5">
        <v>1.5150999999999999</v>
      </c>
      <c r="E50" s="5">
        <f t="shared" si="0"/>
        <v>6.8784540132205665</v>
      </c>
      <c r="F50" s="5">
        <f t="shared" si="1"/>
        <v>6.8784540132205665</v>
      </c>
      <c r="G50" s="7"/>
      <c r="H50" s="6">
        <v>2.332508502</v>
      </c>
      <c r="I50" s="5">
        <f t="shared" si="2"/>
        <v>11.128942623228166</v>
      </c>
      <c r="J50" s="6">
        <f t="shared" si="3"/>
        <v>11.128942623228166</v>
      </c>
    </row>
    <row r="51" spans="1:10" x14ac:dyDescent="0.35">
      <c r="A51" s="4">
        <v>44214</v>
      </c>
      <c r="B51" s="5">
        <v>1.059584823</v>
      </c>
      <c r="C51" s="5"/>
      <c r="D51" s="5">
        <v>1.5167999999999999</v>
      </c>
      <c r="E51" s="5">
        <f t="shared" si="0"/>
        <v>0.43150408261368606</v>
      </c>
      <c r="F51" s="5">
        <f t="shared" si="1"/>
        <v>0.43150408261368606</v>
      </c>
      <c r="G51" s="7"/>
      <c r="H51" s="6">
        <v>1.328492655</v>
      </c>
      <c r="I51" s="5">
        <f t="shared" si="2"/>
        <v>0.25378603596703275</v>
      </c>
      <c r="J51" s="6">
        <f t="shared" si="3"/>
        <v>0.25378603596703275</v>
      </c>
    </row>
    <row r="52" spans="1:10" x14ac:dyDescent="0.35">
      <c r="A52" s="4">
        <v>44215</v>
      </c>
      <c r="B52" s="5">
        <v>0.40954315899999999</v>
      </c>
      <c r="C52" s="5"/>
      <c r="D52" s="5">
        <v>1.5185999999999999</v>
      </c>
      <c r="E52" s="5">
        <f t="shared" si="0"/>
        <v>2.7080341024570744</v>
      </c>
      <c r="F52" s="5">
        <f t="shared" si="1"/>
        <v>2.7080341024570744</v>
      </c>
      <c r="G52" s="7"/>
      <c r="H52" s="6">
        <v>1.5173423319999999</v>
      </c>
      <c r="I52" s="5">
        <f t="shared" si="2"/>
        <v>2.7049631977859501</v>
      </c>
      <c r="J52" s="6">
        <f t="shared" si="3"/>
        <v>2.7049631977859501</v>
      </c>
    </row>
    <row r="53" spans="1:10" x14ac:dyDescent="0.35">
      <c r="A53" s="4">
        <v>44216</v>
      </c>
      <c r="B53" s="5">
        <v>0.66972754000000001</v>
      </c>
      <c r="C53" s="5"/>
      <c r="D53" s="5">
        <v>1.5203</v>
      </c>
      <c r="E53" s="5">
        <f t="shared" si="0"/>
        <v>1.2700275995817643</v>
      </c>
      <c r="F53" s="5">
        <f t="shared" si="1"/>
        <v>1.2700275995817643</v>
      </c>
      <c r="G53" s="7"/>
      <c r="H53" s="6">
        <v>0.97520624199999995</v>
      </c>
      <c r="I53" s="5">
        <f t="shared" si="2"/>
        <v>0.4561238470199388</v>
      </c>
      <c r="J53" s="6">
        <f t="shared" si="3"/>
        <v>0.4561238470199388</v>
      </c>
    </row>
    <row r="54" spans="1:10" x14ac:dyDescent="0.35">
      <c r="A54" s="4">
        <v>44217</v>
      </c>
      <c r="B54" s="5">
        <v>1.7827125850000001</v>
      </c>
      <c r="C54" s="5"/>
      <c r="D54" s="5">
        <v>1.5221</v>
      </c>
      <c r="E54" s="5">
        <f t="shared" si="0"/>
        <v>-0.14618878398729657</v>
      </c>
      <c r="F54" s="5">
        <f t="shared" si="1"/>
        <v>0.14618878398729657</v>
      </c>
      <c r="G54" s="7"/>
      <c r="H54" s="6">
        <v>0.88838601399999995</v>
      </c>
      <c r="I54" s="5">
        <f t="shared" si="2"/>
        <v>-0.50166615669008707</v>
      </c>
      <c r="J54" s="6">
        <f t="shared" si="3"/>
        <v>0.50166615669008707</v>
      </c>
    </row>
    <row r="55" spans="1:10" x14ac:dyDescent="0.35">
      <c r="A55" s="4">
        <v>44218</v>
      </c>
      <c r="B55" s="5">
        <v>1.108409996</v>
      </c>
      <c r="C55" s="5"/>
      <c r="D55" s="5">
        <v>1.5239</v>
      </c>
      <c r="E55" s="5">
        <f t="shared" si="0"/>
        <v>0.37485227081983119</v>
      </c>
      <c r="F55" s="5">
        <f t="shared" si="1"/>
        <v>0.37485227081983119</v>
      </c>
      <c r="G55" s="7"/>
      <c r="H55" s="6">
        <v>0.831436383</v>
      </c>
      <c r="I55" s="5">
        <f t="shared" si="2"/>
        <v>-0.24988371992271352</v>
      </c>
      <c r="J55" s="6">
        <f t="shared" si="3"/>
        <v>0.24988371992271352</v>
      </c>
    </row>
    <row r="56" spans="1:10" x14ac:dyDescent="0.35">
      <c r="A56" s="4">
        <v>44219</v>
      </c>
      <c r="B56" s="5">
        <v>0.579796231</v>
      </c>
      <c r="C56" s="5"/>
      <c r="D56" s="5">
        <v>1.5256000000000001</v>
      </c>
      <c r="E56" s="5">
        <f t="shared" si="0"/>
        <v>1.6312692605274974</v>
      </c>
      <c r="F56" s="5">
        <f t="shared" si="1"/>
        <v>1.6312692605274974</v>
      </c>
      <c r="G56" s="7"/>
      <c r="H56" s="6">
        <v>0.86792906999999997</v>
      </c>
      <c r="I56" s="5">
        <f t="shared" si="2"/>
        <v>0.49695535016335762</v>
      </c>
      <c r="J56" s="6">
        <f t="shared" si="3"/>
        <v>0.49695535016335762</v>
      </c>
    </row>
    <row r="57" spans="1:10" x14ac:dyDescent="0.35">
      <c r="A57" s="4">
        <v>44220</v>
      </c>
      <c r="B57" s="5">
        <v>0.32229386599999998</v>
      </c>
      <c r="C57" s="5"/>
      <c r="D57" s="5">
        <v>1.5274000000000001</v>
      </c>
      <c r="E57" s="5">
        <f t="shared" si="0"/>
        <v>3.7391531801601223</v>
      </c>
      <c r="F57" s="5">
        <f t="shared" si="1"/>
        <v>3.7391531801601223</v>
      </c>
      <c r="G57" s="7"/>
      <c r="H57" s="6">
        <v>1.0613572090000001</v>
      </c>
      <c r="I57" s="5">
        <f t="shared" si="2"/>
        <v>2.2931349956253904</v>
      </c>
      <c r="J57" s="6">
        <f t="shared" si="3"/>
        <v>2.2931349956253904</v>
      </c>
    </row>
    <row r="58" spans="1:10" x14ac:dyDescent="0.35">
      <c r="A58" s="4">
        <v>44221</v>
      </c>
      <c r="B58" s="5">
        <v>0.43620343700000003</v>
      </c>
      <c r="C58" s="5"/>
      <c r="D58" s="5">
        <v>1.5291999999999999</v>
      </c>
      <c r="E58" s="5">
        <f t="shared" si="0"/>
        <v>2.5057036930224825</v>
      </c>
      <c r="F58" s="5">
        <f t="shared" si="1"/>
        <v>2.5057036930224825</v>
      </c>
      <c r="G58" s="7"/>
      <c r="H58" s="6">
        <v>0.98128948800000004</v>
      </c>
      <c r="I58" s="5">
        <f t="shared" si="2"/>
        <v>1.2496142963678665</v>
      </c>
      <c r="J58" s="6">
        <f t="shared" si="3"/>
        <v>1.2496142963678665</v>
      </c>
    </row>
    <row r="59" spans="1:10" x14ac:dyDescent="0.35">
      <c r="A59" s="4">
        <v>44222</v>
      </c>
      <c r="B59" s="5">
        <v>0.74267019000000001</v>
      </c>
      <c r="C59" s="5"/>
      <c r="D59" s="5">
        <v>1.5309999999999999</v>
      </c>
      <c r="E59" s="5">
        <f t="shared" si="0"/>
        <v>1.0614803456699937</v>
      </c>
      <c r="F59" s="5">
        <f t="shared" si="1"/>
        <v>1.0614803456699937</v>
      </c>
      <c r="G59" s="7"/>
      <c r="H59" s="6">
        <v>1.2379819110000001</v>
      </c>
      <c r="I59" s="5">
        <f t="shared" si="2"/>
        <v>0.66693362365870656</v>
      </c>
      <c r="J59" s="6">
        <f t="shared" si="3"/>
        <v>0.66693362365870656</v>
      </c>
    </row>
    <row r="60" spans="1:10" x14ac:dyDescent="0.35">
      <c r="A60" s="4">
        <v>44223</v>
      </c>
      <c r="B60" s="5">
        <v>0.48542111100000002</v>
      </c>
      <c r="C60" s="5"/>
      <c r="D60" s="5">
        <v>1.5327</v>
      </c>
      <c r="E60" s="5">
        <f t="shared" si="0"/>
        <v>2.1574646534068846</v>
      </c>
      <c r="F60" s="5">
        <f t="shared" si="1"/>
        <v>2.1574646534068846</v>
      </c>
      <c r="G60" s="7"/>
      <c r="H60" s="6">
        <v>2.1052811089999999</v>
      </c>
      <c r="I60" s="5">
        <f t="shared" si="2"/>
        <v>3.3370200868746309</v>
      </c>
      <c r="J60" s="6">
        <f t="shared" si="3"/>
        <v>3.3370200868746309</v>
      </c>
    </row>
    <row r="61" spans="1:10" x14ac:dyDescent="0.35">
      <c r="A61" s="4">
        <v>44224</v>
      </c>
      <c r="B61" s="5">
        <v>0.83469640300000003</v>
      </c>
      <c r="C61" s="5"/>
      <c r="D61" s="5">
        <v>1.5345</v>
      </c>
      <c r="E61" s="5">
        <f t="shared" si="0"/>
        <v>0.83839297076736041</v>
      </c>
      <c r="F61" s="5">
        <f t="shared" si="1"/>
        <v>0.83839297076736041</v>
      </c>
      <c r="G61" s="7"/>
      <c r="H61" s="6">
        <v>2.2694639219999999</v>
      </c>
      <c r="I61" s="5">
        <f t="shared" si="2"/>
        <v>1.7189094308340991</v>
      </c>
      <c r="J61" s="6">
        <f t="shared" si="3"/>
        <v>1.7189094308340991</v>
      </c>
    </row>
    <row r="62" spans="1:10" x14ac:dyDescent="0.35">
      <c r="A62" s="4">
        <v>44225</v>
      </c>
      <c r="B62" s="5">
        <v>0.38999461299999999</v>
      </c>
      <c r="C62" s="5"/>
      <c r="D62" s="5">
        <v>1.5363</v>
      </c>
      <c r="E62" s="5">
        <f t="shared" si="0"/>
        <v>2.939285181869935</v>
      </c>
      <c r="F62" s="5">
        <f t="shared" si="1"/>
        <v>2.939285181869935</v>
      </c>
      <c r="G62" s="7"/>
      <c r="H62" s="6">
        <v>0.66867923200000001</v>
      </c>
      <c r="I62" s="5">
        <f t="shared" si="2"/>
        <v>0.71458581659947196</v>
      </c>
      <c r="J62" s="6">
        <f t="shared" si="3"/>
        <v>0.71458581659947196</v>
      </c>
    </row>
    <row r="63" spans="1:10" x14ac:dyDescent="0.35">
      <c r="A63" s="4">
        <v>44226</v>
      </c>
      <c r="B63" s="5">
        <v>0.56309363899999998</v>
      </c>
      <c r="C63" s="5"/>
      <c r="D63" s="5">
        <v>1.5381</v>
      </c>
      <c r="E63" s="5">
        <f t="shared" si="0"/>
        <v>1.7315172707891309</v>
      </c>
      <c r="F63" s="5">
        <f t="shared" si="1"/>
        <v>1.7315172707891309</v>
      </c>
      <c r="G63" s="7"/>
      <c r="H63" s="6">
        <v>0.89221530500000001</v>
      </c>
      <c r="I63" s="5">
        <f t="shared" si="2"/>
        <v>0.58448833942519474</v>
      </c>
      <c r="J63" s="6">
        <f t="shared" si="3"/>
        <v>0.58448833942519474</v>
      </c>
    </row>
    <row r="64" spans="1:10" x14ac:dyDescent="0.35">
      <c r="A64" s="4">
        <v>44227</v>
      </c>
      <c r="B64" s="5">
        <v>0.26605662200000002</v>
      </c>
      <c r="C64" s="5"/>
      <c r="D64" s="5">
        <v>1.5399</v>
      </c>
      <c r="E64" s="5">
        <f t="shared" si="0"/>
        <v>4.7878657122843569</v>
      </c>
      <c r="F64" s="5">
        <f t="shared" si="1"/>
        <v>4.7878657122843569</v>
      </c>
      <c r="G64" s="7"/>
      <c r="H64" s="6">
        <v>1.619565841</v>
      </c>
      <c r="I64" s="5">
        <f t="shared" si="2"/>
        <v>5.087297616670484</v>
      </c>
      <c r="J64" s="6">
        <f t="shared" si="3"/>
        <v>5.087297616670484</v>
      </c>
    </row>
    <row r="65" spans="1:10" x14ac:dyDescent="0.35">
      <c r="A65" s="4">
        <v>44228</v>
      </c>
      <c r="B65" s="5">
        <v>0.71512995099999999</v>
      </c>
      <c r="C65" s="5"/>
      <c r="D65" s="5">
        <v>1.5416000000000001</v>
      </c>
      <c r="E65" s="5">
        <f t="shared" si="0"/>
        <v>1.155692119794882</v>
      </c>
      <c r="F65" s="5">
        <f t="shared" si="1"/>
        <v>1.155692119794882</v>
      </c>
      <c r="G65" s="7"/>
      <c r="H65" s="6">
        <v>1.52127876</v>
      </c>
      <c r="I65" s="5">
        <f t="shared" si="2"/>
        <v>1.1272759697349048</v>
      </c>
      <c r="J65" s="6">
        <f t="shared" si="3"/>
        <v>1.1272759697349048</v>
      </c>
    </row>
    <row r="66" spans="1:10" x14ac:dyDescent="0.35">
      <c r="A66" s="4">
        <v>44229</v>
      </c>
      <c r="B66" s="5">
        <v>0.83419971299999995</v>
      </c>
      <c r="C66" s="5"/>
      <c r="D66" s="5">
        <v>1.5434000000000001</v>
      </c>
      <c r="E66" s="5">
        <f t="shared" si="0"/>
        <v>0.85015647446045117</v>
      </c>
      <c r="F66" s="5">
        <f t="shared" si="1"/>
        <v>0.85015647446045117</v>
      </c>
      <c r="G66" s="7"/>
      <c r="H66" s="6">
        <v>2.5900993909999999</v>
      </c>
      <c r="I66" s="5">
        <f t="shared" si="2"/>
        <v>2.1048912516228593</v>
      </c>
      <c r="J66" s="6">
        <f t="shared" si="3"/>
        <v>2.1048912516228593</v>
      </c>
    </row>
    <row r="67" spans="1:10" x14ac:dyDescent="0.35">
      <c r="A67" s="4">
        <v>44230</v>
      </c>
      <c r="B67" s="5">
        <v>0.59329430299999997</v>
      </c>
      <c r="C67" s="5"/>
      <c r="D67" s="5">
        <v>1.5451999999999999</v>
      </c>
      <c r="E67" s="5">
        <f t="shared" si="0"/>
        <v>1.6044409868537033</v>
      </c>
      <c r="F67" s="5">
        <f t="shared" si="1"/>
        <v>1.6044409868537033</v>
      </c>
      <c r="G67" s="7"/>
      <c r="H67" s="6">
        <v>10.29983356</v>
      </c>
      <c r="I67" s="5">
        <f t="shared" si="2"/>
        <v>16.360412038205599</v>
      </c>
      <c r="J67" s="6">
        <f t="shared" si="3"/>
        <v>16.360412038205599</v>
      </c>
    </row>
    <row r="68" spans="1:10" x14ac:dyDescent="0.35">
      <c r="A68" s="4">
        <v>44231</v>
      </c>
      <c r="B68" s="5">
        <v>0.43681192299999999</v>
      </c>
      <c r="C68" s="5"/>
      <c r="D68" s="5">
        <v>1.5469999999999999</v>
      </c>
      <c r="E68" s="5">
        <f t="shared" ref="E68:E92" si="4">(D68-B68)/B68</f>
        <v>2.5415699951029036</v>
      </c>
      <c r="F68" s="5">
        <f t="shared" ref="F68:F92" si="5">ABS((B68-D68)/B68)</f>
        <v>2.5415699951029036</v>
      </c>
      <c r="G68" s="7"/>
      <c r="H68" s="6">
        <v>1.2364449399999999</v>
      </c>
      <c r="I68" s="5">
        <f t="shared" ref="I68:I92" si="6">(H68-B68)/B68</f>
        <v>1.8306117001298059</v>
      </c>
      <c r="J68" s="6">
        <f t="shared" ref="J68:J92" si="7">ABS((B68-H68)/B68)</f>
        <v>1.8306117001298059</v>
      </c>
    </row>
    <row r="69" spans="1:10" x14ac:dyDescent="0.35">
      <c r="A69" s="4">
        <v>44232</v>
      </c>
      <c r="B69" s="5">
        <v>1.780836691</v>
      </c>
      <c r="C69" s="5"/>
      <c r="D69" s="5">
        <v>1.5488</v>
      </c>
      <c r="E69" s="5">
        <f t="shared" si="4"/>
        <v>-0.1302964455823872</v>
      </c>
      <c r="F69" s="5">
        <f t="shared" si="5"/>
        <v>0.1302964455823872</v>
      </c>
      <c r="G69" s="7"/>
      <c r="H69" s="6">
        <v>0.79538933499999998</v>
      </c>
      <c r="I69" s="5">
        <f t="shared" si="6"/>
        <v>-0.55336200168171401</v>
      </c>
      <c r="J69" s="6">
        <f t="shared" si="7"/>
        <v>0.55336200168171401</v>
      </c>
    </row>
    <row r="70" spans="1:10" x14ac:dyDescent="0.35">
      <c r="A70" s="4">
        <v>44233</v>
      </c>
      <c r="B70" s="5">
        <v>0.65644447100000003</v>
      </c>
      <c r="C70" s="5"/>
      <c r="D70" s="5">
        <v>1.5506</v>
      </c>
      <c r="E70" s="5">
        <f t="shared" si="4"/>
        <v>1.3621190649041204</v>
      </c>
      <c r="F70" s="5">
        <f t="shared" si="5"/>
        <v>1.3621190649041204</v>
      </c>
      <c r="G70" s="7"/>
      <c r="H70" s="6">
        <v>1.1602261410000001</v>
      </c>
      <c r="I70" s="5">
        <f t="shared" si="6"/>
        <v>0.7674398860158882</v>
      </c>
      <c r="J70" s="6">
        <f t="shared" si="7"/>
        <v>0.7674398860158882</v>
      </c>
    </row>
    <row r="71" spans="1:10" x14ac:dyDescent="0.35">
      <c r="A71" s="4">
        <v>44234</v>
      </c>
      <c r="B71" s="5">
        <v>0.35138240500000001</v>
      </c>
      <c r="C71" s="5"/>
      <c r="D71" s="5">
        <v>1.5524</v>
      </c>
      <c r="E71" s="5">
        <f t="shared" si="4"/>
        <v>3.4179787545139031</v>
      </c>
      <c r="F71" s="5">
        <f t="shared" si="5"/>
        <v>3.4179787545139031</v>
      </c>
      <c r="G71" s="7"/>
      <c r="H71" s="6">
        <v>2.8424095710000001</v>
      </c>
      <c r="I71" s="5">
        <f t="shared" si="6"/>
        <v>7.0892199795832127</v>
      </c>
      <c r="J71" s="6">
        <f t="shared" si="7"/>
        <v>7.0892199795832127</v>
      </c>
    </row>
    <row r="72" spans="1:10" x14ac:dyDescent="0.35">
      <c r="A72" s="4">
        <v>44235</v>
      </c>
      <c r="B72" s="5">
        <v>2.039406053</v>
      </c>
      <c r="C72" s="5"/>
      <c r="D72" s="5">
        <v>1.5542</v>
      </c>
      <c r="E72" s="5">
        <f t="shared" si="4"/>
        <v>-0.23791537358941042</v>
      </c>
      <c r="F72" s="5">
        <f t="shared" si="5"/>
        <v>0.23791537358941042</v>
      </c>
      <c r="G72" s="7"/>
      <c r="H72" s="6">
        <v>1.22239093</v>
      </c>
      <c r="I72" s="5">
        <f t="shared" si="6"/>
        <v>-0.40061424834851173</v>
      </c>
      <c r="J72" s="6">
        <f t="shared" si="7"/>
        <v>0.40061424834851173</v>
      </c>
    </row>
    <row r="73" spans="1:10" x14ac:dyDescent="0.35">
      <c r="A73" s="4">
        <v>44236</v>
      </c>
      <c r="B73" s="5">
        <v>2.3064440849999999</v>
      </c>
      <c r="C73" s="5"/>
      <c r="D73" s="5">
        <v>1.556</v>
      </c>
      <c r="E73" s="5">
        <f t="shared" si="4"/>
        <v>-0.32536842747696609</v>
      </c>
      <c r="F73" s="5">
        <f t="shared" si="5"/>
        <v>0.32536842747696609</v>
      </c>
      <c r="G73" s="7"/>
      <c r="H73" s="6">
        <v>0.95973990899999995</v>
      </c>
      <c r="I73" s="5">
        <f t="shared" si="6"/>
        <v>-0.58388763237674579</v>
      </c>
      <c r="J73" s="6">
        <f t="shared" si="7"/>
        <v>0.58388763237674579</v>
      </c>
    </row>
    <row r="74" spans="1:10" x14ac:dyDescent="0.35">
      <c r="A74" s="4">
        <v>44237</v>
      </c>
      <c r="B74" s="5">
        <v>0.70540434900000004</v>
      </c>
      <c r="C74" s="5"/>
      <c r="D74" s="5">
        <v>1.5578000000000001</v>
      </c>
      <c r="E74" s="5">
        <f t="shared" si="4"/>
        <v>1.2083787861648128</v>
      </c>
      <c r="F74" s="5">
        <f t="shared" si="5"/>
        <v>1.2083787861648128</v>
      </c>
      <c r="G74" s="7"/>
      <c r="H74" s="6">
        <v>2.2656760450000002</v>
      </c>
      <c r="I74" s="5">
        <f t="shared" si="6"/>
        <v>2.2118827282705058</v>
      </c>
      <c r="J74" s="6">
        <f t="shared" si="7"/>
        <v>2.2118827282705058</v>
      </c>
    </row>
    <row r="75" spans="1:10" x14ac:dyDescent="0.35">
      <c r="A75" s="4">
        <v>44238</v>
      </c>
      <c r="B75" s="5">
        <v>1.2450260200000001</v>
      </c>
      <c r="C75" s="5"/>
      <c r="D75" s="5">
        <v>1.5596000000000001</v>
      </c>
      <c r="E75" s="5">
        <f t="shared" si="4"/>
        <v>0.25266458286550508</v>
      </c>
      <c r="F75" s="5">
        <f t="shared" si="5"/>
        <v>0.25266458286550508</v>
      </c>
      <c r="G75" s="7"/>
      <c r="H75" s="6">
        <v>0.86502289600000004</v>
      </c>
      <c r="I75" s="5">
        <f t="shared" si="6"/>
        <v>-0.30521701385807182</v>
      </c>
      <c r="J75" s="6">
        <f t="shared" si="7"/>
        <v>0.30521701385807182</v>
      </c>
    </row>
    <row r="76" spans="1:10" x14ac:dyDescent="0.35">
      <c r="A76" s="4">
        <v>44239</v>
      </c>
      <c r="B76" s="5">
        <v>0.41383073100000001</v>
      </c>
      <c r="C76" s="5"/>
      <c r="D76" s="5">
        <v>1.5613999999999999</v>
      </c>
      <c r="E76" s="5">
        <f t="shared" si="4"/>
        <v>2.7730402385220634</v>
      </c>
      <c r="F76" s="5">
        <f t="shared" si="5"/>
        <v>2.7730402385220634</v>
      </c>
      <c r="G76" s="7"/>
      <c r="H76" s="6">
        <v>0.76100913800000003</v>
      </c>
      <c r="I76" s="5">
        <f t="shared" si="6"/>
        <v>0.83893819620660315</v>
      </c>
      <c r="J76" s="6">
        <f t="shared" si="7"/>
        <v>0.83893819620660315</v>
      </c>
    </row>
    <row r="77" spans="1:10" x14ac:dyDescent="0.35">
      <c r="A77" s="4">
        <v>44240</v>
      </c>
      <c r="B77" s="5">
        <v>0.61939438599999996</v>
      </c>
      <c r="C77" s="5"/>
      <c r="D77" s="5">
        <v>1.5631999999999999</v>
      </c>
      <c r="E77" s="5">
        <f t="shared" si="4"/>
        <v>1.5237555188302918</v>
      </c>
      <c r="F77" s="5">
        <f t="shared" si="5"/>
        <v>1.5237555188302918</v>
      </c>
      <c r="G77" s="7"/>
      <c r="H77" s="6">
        <v>1.020717525</v>
      </c>
      <c r="I77" s="5">
        <f t="shared" si="6"/>
        <v>0.64792827973742739</v>
      </c>
      <c r="J77" s="6">
        <f t="shared" si="7"/>
        <v>0.64792827973742739</v>
      </c>
    </row>
    <row r="78" spans="1:10" x14ac:dyDescent="0.35">
      <c r="A78" s="4">
        <v>44241</v>
      </c>
      <c r="B78" s="5">
        <v>0.36050523699999998</v>
      </c>
      <c r="C78" s="5"/>
      <c r="D78" s="5">
        <v>1.5649999999999999</v>
      </c>
      <c r="E78" s="5">
        <f t="shared" si="4"/>
        <v>3.3411297240045368</v>
      </c>
      <c r="F78" s="5">
        <f t="shared" si="5"/>
        <v>3.3411297240045368</v>
      </c>
      <c r="G78" s="7"/>
      <c r="H78" s="6">
        <v>0.99033497699999995</v>
      </c>
      <c r="I78" s="5">
        <f t="shared" si="6"/>
        <v>1.7470751472051429</v>
      </c>
      <c r="J78" s="6">
        <f t="shared" si="7"/>
        <v>1.7470751472051429</v>
      </c>
    </row>
    <row r="79" spans="1:10" x14ac:dyDescent="0.35">
      <c r="A79" s="4">
        <v>44242</v>
      </c>
      <c r="B79" s="5">
        <v>0.53010379900000004</v>
      </c>
      <c r="C79" s="5"/>
      <c r="D79" s="5">
        <v>1.5669</v>
      </c>
      <c r="E79" s="5">
        <f t="shared" si="4"/>
        <v>1.9558362021849989</v>
      </c>
      <c r="F79" s="5">
        <f t="shared" si="5"/>
        <v>1.9558362021849989</v>
      </c>
      <c r="G79" s="7"/>
      <c r="H79" s="6">
        <v>1.2019153229999999</v>
      </c>
      <c r="I79" s="5">
        <f t="shared" si="6"/>
        <v>1.267320712032852</v>
      </c>
      <c r="J79" s="6">
        <f t="shared" si="7"/>
        <v>1.267320712032852</v>
      </c>
    </row>
    <row r="80" spans="1:10" x14ac:dyDescent="0.35">
      <c r="A80" s="4">
        <v>44243</v>
      </c>
      <c r="B80" s="5">
        <v>0.52544457200000005</v>
      </c>
      <c r="C80" s="5"/>
      <c r="D80" s="5">
        <v>1.5687</v>
      </c>
      <c r="E80" s="5">
        <f t="shared" si="4"/>
        <v>1.9854718910294498</v>
      </c>
      <c r="F80" s="5">
        <f t="shared" si="5"/>
        <v>1.9854718910294498</v>
      </c>
      <c r="G80" s="7"/>
      <c r="H80" s="6">
        <v>0.94143791799999998</v>
      </c>
      <c r="I80" s="5">
        <f t="shared" si="6"/>
        <v>0.79169786532688724</v>
      </c>
      <c r="J80" s="6">
        <f t="shared" si="7"/>
        <v>0.79169786532688724</v>
      </c>
    </row>
    <row r="81" spans="1:10" x14ac:dyDescent="0.35">
      <c r="A81" s="4">
        <v>44244</v>
      </c>
      <c r="B81" s="5">
        <v>0.92585087600000004</v>
      </c>
      <c r="C81" s="5"/>
      <c r="D81" s="5">
        <v>1.5705</v>
      </c>
      <c r="E81" s="5">
        <f t="shared" si="4"/>
        <v>0.6962774899399673</v>
      </c>
      <c r="F81" s="5">
        <f t="shared" si="5"/>
        <v>0.6962774899399673</v>
      </c>
      <c r="G81" s="7"/>
      <c r="H81" s="6">
        <v>0.88548761200000004</v>
      </c>
      <c r="I81" s="5">
        <f t="shared" si="6"/>
        <v>-4.3595858735246268E-2</v>
      </c>
      <c r="J81" s="6">
        <f t="shared" si="7"/>
        <v>4.3595858735246268E-2</v>
      </c>
    </row>
    <row r="82" spans="1:10" x14ac:dyDescent="0.35">
      <c r="A82" s="4">
        <v>44245</v>
      </c>
      <c r="B82" s="5">
        <v>0.74410783400000002</v>
      </c>
      <c r="C82" s="5"/>
      <c r="D82" s="5">
        <v>1.5723</v>
      </c>
      <c r="E82" s="5">
        <f t="shared" si="4"/>
        <v>1.1130001972267907</v>
      </c>
      <c r="F82" s="5">
        <f t="shared" si="5"/>
        <v>1.1130001972267907</v>
      </c>
      <c r="G82" s="7"/>
      <c r="H82" s="6">
        <v>0.79057691799999996</v>
      </c>
      <c r="I82" s="5">
        <f t="shared" si="6"/>
        <v>6.2449394935411927E-2</v>
      </c>
      <c r="J82" s="6">
        <f t="shared" si="7"/>
        <v>6.2449394935411927E-2</v>
      </c>
    </row>
    <row r="83" spans="1:10" x14ac:dyDescent="0.35">
      <c r="A83" s="4">
        <v>44246</v>
      </c>
      <c r="B83" s="5">
        <v>0.59897418199999997</v>
      </c>
      <c r="C83" s="5"/>
      <c r="D83" s="5">
        <v>1.5741000000000001</v>
      </c>
      <c r="E83" s="5">
        <f t="shared" si="4"/>
        <v>1.6279930709935009</v>
      </c>
      <c r="F83" s="5">
        <f t="shared" si="5"/>
        <v>1.6279930709935009</v>
      </c>
      <c r="G83" s="7"/>
      <c r="H83" s="6">
        <v>0.76116251199999996</v>
      </c>
      <c r="I83" s="5">
        <f t="shared" si="6"/>
        <v>0.27077682957627047</v>
      </c>
      <c r="J83" s="6">
        <f t="shared" si="7"/>
        <v>0.27077682957627047</v>
      </c>
    </row>
    <row r="84" spans="1:10" x14ac:dyDescent="0.35">
      <c r="A84" s="4">
        <v>44247</v>
      </c>
      <c r="B84" s="5">
        <v>0.70356791799999996</v>
      </c>
      <c r="C84" s="5"/>
      <c r="D84" s="5">
        <v>1.5760000000000001</v>
      </c>
      <c r="E84" s="5">
        <f t="shared" si="4"/>
        <v>1.2400111768598296</v>
      </c>
      <c r="F84" s="5">
        <f t="shared" si="5"/>
        <v>1.2400111768598296</v>
      </c>
      <c r="G84" s="7"/>
      <c r="H84" s="6">
        <v>0.89977148100000004</v>
      </c>
      <c r="I84" s="5">
        <f t="shared" si="6"/>
        <v>0.27886939978408748</v>
      </c>
      <c r="J84" s="6">
        <f t="shared" si="7"/>
        <v>0.27886939978408748</v>
      </c>
    </row>
    <row r="85" spans="1:10" x14ac:dyDescent="0.35">
      <c r="A85" s="4">
        <v>44248</v>
      </c>
      <c r="B85" s="5">
        <v>0.41725116899999998</v>
      </c>
      <c r="C85" s="5"/>
      <c r="D85" s="5">
        <v>1.5778000000000001</v>
      </c>
      <c r="E85" s="5">
        <f t="shared" si="4"/>
        <v>2.7814154092879249</v>
      </c>
      <c r="F85" s="5">
        <f t="shared" si="5"/>
        <v>2.7814154092879249</v>
      </c>
      <c r="G85" s="7"/>
      <c r="H85" s="6">
        <v>1.370151766</v>
      </c>
      <c r="I85" s="5">
        <f t="shared" si="6"/>
        <v>2.2837577646187492</v>
      </c>
      <c r="J85" s="6">
        <f t="shared" si="7"/>
        <v>2.2837577646187492</v>
      </c>
    </row>
    <row r="86" spans="1:10" x14ac:dyDescent="0.35">
      <c r="A86" s="4">
        <v>44249</v>
      </c>
      <c r="B86" s="5">
        <v>1.0004722029999999</v>
      </c>
      <c r="C86" s="5"/>
      <c r="D86" s="5">
        <v>1.5795999999999999</v>
      </c>
      <c r="E86" s="5">
        <f t="shared" si="4"/>
        <v>0.57885446018733611</v>
      </c>
      <c r="F86" s="5">
        <f t="shared" si="5"/>
        <v>0.57885446018733611</v>
      </c>
      <c r="G86" s="7"/>
      <c r="H86" s="6">
        <v>0.96986091900000004</v>
      </c>
      <c r="I86" s="5">
        <f t="shared" si="6"/>
        <v>-3.0596836082211379E-2</v>
      </c>
      <c r="J86" s="6">
        <f t="shared" si="7"/>
        <v>3.0596836082211379E-2</v>
      </c>
    </row>
    <row r="87" spans="1:10" x14ac:dyDescent="0.35">
      <c r="A87" s="4">
        <v>44250</v>
      </c>
      <c r="B87" s="5">
        <v>0.54621052800000003</v>
      </c>
      <c r="C87" s="5"/>
      <c r="D87" s="5">
        <v>1.5814999999999999</v>
      </c>
      <c r="E87" s="5">
        <f t="shared" si="4"/>
        <v>1.895403729750152</v>
      </c>
      <c r="F87" s="5">
        <f t="shared" si="5"/>
        <v>1.895403729750152</v>
      </c>
      <c r="G87" s="7"/>
      <c r="H87" s="6">
        <v>1.2601617060000001</v>
      </c>
      <c r="I87" s="5">
        <f t="shared" si="6"/>
        <v>1.3070988957576446</v>
      </c>
      <c r="J87" s="6">
        <f t="shared" si="7"/>
        <v>1.3070988957576446</v>
      </c>
    </row>
    <row r="88" spans="1:10" x14ac:dyDescent="0.35">
      <c r="A88" s="4">
        <v>44251</v>
      </c>
      <c r="B88" s="5">
        <v>0.721604892</v>
      </c>
      <c r="C88" s="5"/>
      <c r="D88" s="5">
        <v>1.5832999999999999</v>
      </c>
      <c r="E88" s="5">
        <f t="shared" si="4"/>
        <v>1.1941370098139523</v>
      </c>
      <c r="F88" s="5">
        <f t="shared" si="5"/>
        <v>1.1941370098139523</v>
      </c>
      <c r="G88" s="7"/>
      <c r="H88" s="6">
        <v>0.93830919700000004</v>
      </c>
      <c r="I88" s="5">
        <f t="shared" si="6"/>
        <v>0.30030880805059734</v>
      </c>
      <c r="J88" s="6">
        <f t="shared" si="7"/>
        <v>0.30030880805059734</v>
      </c>
    </row>
    <row r="89" spans="1:10" x14ac:dyDescent="0.35">
      <c r="A89" s="4">
        <v>44252</v>
      </c>
      <c r="B89" s="5">
        <v>0.71341036099999999</v>
      </c>
      <c r="C89" s="5"/>
      <c r="D89" s="5">
        <v>1.5851</v>
      </c>
      <c r="E89" s="5">
        <f t="shared" si="4"/>
        <v>1.22186288096256</v>
      </c>
      <c r="F89" s="5">
        <f t="shared" si="5"/>
        <v>1.22186288096256</v>
      </c>
      <c r="G89" s="7"/>
      <c r="H89" s="6">
        <v>0.87798605100000005</v>
      </c>
      <c r="I89" s="5">
        <f t="shared" si="6"/>
        <v>0.23068867372392993</v>
      </c>
      <c r="J89" s="6">
        <f t="shared" si="7"/>
        <v>0.23068867372392993</v>
      </c>
    </row>
    <row r="90" spans="1:10" x14ac:dyDescent="0.35">
      <c r="A90" s="4">
        <v>44253</v>
      </c>
      <c r="B90" s="5">
        <v>0.58879974400000001</v>
      </c>
      <c r="C90" s="5"/>
      <c r="D90" s="5">
        <v>1.587</v>
      </c>
      <c r="E90" s="5">
        <f t="shared" si="4"/>
        <v>1.6953136718755093</v>
      </c>
      <c r="F90" s="5">
        <f t="shared" si="5"/>
        <v>1.6953136718755093</v>
      </c>
      <c r="G90" s="7"/>
      <c r="H90" s="6">
        <v>0.73571366000000005</v>
      </c>
      <c r="I90" s="5">
        <f t="shared" si="6"/>
        <v>0.24951423212575316</v>
      </c>
      <c r="J90" s="6">
        <f t="shared" si="7"/>
        <v>0.24951423212575316</v>
      </c>
    </row>
    <row r="91" spans="1:10" x14ac:dyDescent="0.35">
      <c r="A91" s="4">
        <v>44254</v>
      </c>
      <c r="B91" s="5">
        <v>0.73982104100000001</v>
      </c>
      <c r="C91" s="5"/>
      <c r="D91" s="5">
        <v>1.5888</v>
      </c>
      <c r="E91" s="5">
        <f t="shared" si="4"/>
        <v>1.1475463820986405</v>
      </c>
      <c r="F91" s="5">
        <f t="shared" si="5"/>
        <v>1.1475463820986405</v>
      </c>
      <c r="G91" s="7"/>
      <c r="H91" s="6">
        <v>1.547131453</v>
      </c>
      <c r="I91" s="5">
        <f t="shared" si="6"/>
        <v>1.0912239139735416</v>
      </c>
      <c r="J91" s="6">
        <f t="shared" si="7"/>
        <v>1.0912239139735416</v>
      </c>
    </row>
    <row r="92" spans="1:10" x14ac:dyDescent="0.35">
      <c r="A92" s="4">
        <v>44255</v>
      </c>
      <c r="B92" s="5">
        <v>0.67110593299999999</v>
      </c>
      <c r="C92" s="5"/>
      <c r="D92" s="5">
        <v>1.5907</v>
      </c>
      <c r="E92" s="5">
        <f t="shared" si="4"/>
        <v>1.3702666327046167</v>
      </c>
      <c r="F92" s="5">
        <f t="shared" si="5"/>
        <v>1.3702666327046167</v>
      </c>
      <c r="G92" s="7"/>
      <c r="H92" s="6">
        <v>1.676786254</v>
      </c>
      <c r="I92" s="5">
        <f t="shared" si="6"/>
        <v>1.4985418419777254</v>
      </c>
      <c r="J92" s="6">
        <f t="shared" si="7"/>
        <v>1.4985418419777254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0.86786150244444493</v>
      </c>
      <c r="C95" s="5"/>
      <c r="D95" s="5">
        <f>AVERAGE(D3:D92)</f>
        <v>1.5113677777777781</v>
      </c>
      <c r="E95" s="5"/>
      <c r="F95" s="5">
        <f>SUM(F3:F92)</f>
        <v>118.28919479528447</v>
      </c>
      <c r="G95" s="5"/>
      <c r="H95" s="3">
        <f>AVERAGE(H3:H92)</f>
        <v>1.4413225722444445</v>
      </c>
      <c r="I95" s="3"/>
      <c r="J95" s="5">
        <f>SUM(J3:J92)</f>
        <v>115.48453355647962</v>
      </c>
    </row>
    <row r="96" spans="1:10" x14ac:dyDescent="0.35">
      <c r="A96" s="3" t="s">
        <v>14</v>
      </c>
      <c r="B96" s="5">
        <f>MEDIAN(B3:B92)</f>
        <v>0.73071296650000006</v>
      </c>
      <c r="C96" s="5"/>
      <c r="D96" s="5">
        <f>MEDIAN(D3:D92)</f>
        <v>1.5106999999999999</v>
      </c>
      <c r="E96" s="5" t="s">
        <v>1</v>
      </c>
      <c r="F96" s="8">
        <f>COUNT(D3:D92)</f>
        <v>90</v>
      </c>
      <c r="G96" s="5"/>
      <c r="H96" s="3">
        <f>MEDIAN(H3:H92)</f>
        <v>1.0808400470000001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0.56563706798541202</v>
      </c>
      <c r="C97" s="5"/>
      <c r="D97" s="3">
        <f>_xlfn.STDEV.S(D3:D92)</f>
        <v>4.5762942733072916E-2</v>
      </c>
      <c r="E97" s="5" t="s">
        <v>4</v>
      </c>
      <c r="F97" s="5">
        <f>(F95/F96)*100</f>
        <v>131.4324386614272</v>
      </c>
      <c r="G97" s="5"/>
      <c r="H97" s="3">
        <f>_xlfn.STDEV.S(H3:H92)</f>
        <v>1.1776047110018952</v>
      </c>
      <c r="I97" s="3" t="s">
        <v>4</v>
      </c>
      <c r="J97" s="5">
        <f>(J95/J96)*100</f>
        <v>128.31614839608847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97"/>
  <sheetViews>
    <sheetView zoomScale="85" zoomScaleNormal="85" workbookViewId="0">
      <selection activeCell="J97" sqref="A1:J97"/>
    </sheetView>
  </sheetViews>
  <sheetFormatPr defaultRowHeight="14.5" x14ac:dyDescent="0.35"/>
  <cols>
    <col min="1" max="1" width="11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4.0913499910000004</v>
      </c>
      <c r="C3" s="5"/>
      <c r="D3" s="5">
        <v>3.9733000000000001</v>
      </c>
      <c r="E3" s="5">
        <f>(D3-B3)/B3</f>
        <v>-2.8853554758131748E-2</v>
      </c>
      <c r="F3" s="5">
        <f>ABS((B3-D3)/B3)</f>
        <v>2.8853554758131748E-2</v>
      </c>
      <c r="G3" s="5"/>
      <c r="H3" s="5">
        <v>4.0913499910000004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4.1472722559999999</v>
      </c>
      <c r="C4" s="5"/>
      <c r="D4" s="5">
        <v>3.9767000000000001</v>
      </c>
      <c r="E4" s="5">
        <f t="shared" ref="E4:E67" si="0">(D4-B4)/B4</f>
        <v>-4.112878187662436E-2</v>
      </c>
      <c r="F4" s="5">
        <f t="shared" ref="F4:F67" si="1">ABS((B4-D4)/B4)</f>
        <v>4.112878187662436E-2</v>
      </c>
      <c r="G4" s="5"/>
      <c r="H4" s="5">
        <v>6.2234703189999996</v>
      </c>
      <c r="I4" s="5">
        <f t="shared" ref="I4:I67" si="2">(H4-B4)/B4</f>
        <v>0.50061773976769752</v>
      </c>
      <c r="J4" s="6">
        <f t="shared" ref="J4:J67" si="3">ABS((B4-H4)/B4)</f>
        <v>0.50061773976769752</v>
      </c>
    </row>
    <row r="5" spans="1:10" x14ac:dyDescent="0.35">
      <c r="A5" s="4">
        <v>44168</v>
      </c>
      <c r="B5" s="5">
        <v>5.2793743590000002</v>
      </c>
      <c r="C5" s="5"/>
      <c r="D5" s="5">
        <v>3.9802</v>
      </c>
      <c r="E5" s="5">
        <f t="shared" si="0"/>
        <v>-0.24608490905465644</v>
      </c>
      <c r="F5" s="5">
        <f t="shared" si="1"/>
        <v>0.24608490905465644</v>
      </c>
      <c r="G5" s="5"/>
      <c r="H5" s="5">
        <v>4.7096810260000002</v>
      </c>
      <c r="I5" s="5">
        <f t="shared" si="2"/>
        <v>-0.10790925103252372</v>
      </c>
      <c r="J5" s="6">
        <f t="shared" si="3"/>
        <v>0.10790925103252372</v>
      </c>
    </row>
    <row r="6" spans="1:10" x14ac:dyDescent="0.35">
      <c r="A6" s="4">
        <v>44169</v>
      </c>
      <c r="B6" s="5">
        <v>4.6152760900000001</v>
      </c>
      <c r="C6" s="5"/>
      <c r="D6" s="5">
        <v>3.9836</v>
      </c>
      <c r="E6" s="5">
        <f t="shared" si="0"/>
        <v>-0.13686637108637201</v>
      </c>
      <c r="F6" s="5">
        <f t="shared" si="1"/>
        <v>0.13686637108637201</v>
      </c>
      <c r="G6" s="5"/>
      <c r="H6" s="5">
        <v>3.3477988600000002</v>
      </c>
      <c r="I6" s="5">
        <f t="shared" si="2"/>
        <v>-0.27462652402231474</v>
      </c>
      <c r="J6" s="6">
        <f t="shared" si="3"/>
        <v>0.27462652402231474</v>
      </c>
    </row>
    <row r="7" spans="1:10" x14ac:dyDescent="0.35">
      <c r="A7" s="4">
        <v>44170</v>
      </c>
      <c r="B7" s="5">
        <v>3.3202223040000001</v>
      </c>
      <c r="C7" s="5"/>
      <c r="D7" s="5">
        <v>3.9870000000000001</v>
      </c>
      <c r="E7" s="5">
        <f t="shared" si="0"/>
        <v>0.20082320849321059</v>
      </c>
      <c r="F7" s="5">
        <f t="shared" si="1"/>
        <v>0.20082320849321059</v>
      </c>
      <c r="G7" s="5"/>
      <c r="H7" s="5">
        <v>3.0704118629999999</v>
      </c>
      <c r="I7" s="5">
        <f t="shared" si="2"/>
        <v>-7.5239070799278676E-2</v>
      </c>
      <c r="J7" s="6">
        <f t="shared" si="3"/>
        <v>7.5239070799278676E-2</v>
      </c>
    </row>
    <row r="8" spans="1:10" x14ac:dyDescent="0.35">
      <c r="A8" s="4">
        <v>44171</v>
      </c>
      <c r="B8" s="5">
        <v>3.136423443</v>
      </c>
      <c r="C8" s="5"/>
      <c r="D8" s="5">
        <v>3.9904000000000002</v>
      </c>
      <c r="E8" s="5">
        <f t="shared" si="0"/>
        <v>0.2722771884982369</v>
      </c>
      <c r="F8" s="5">
        <f t="shared" si="1"/>
        <v>0.2722771884982369</v>
      </c>
      <c r="G8" s="5"/>
      <c r="H8" s="5">
        <v>3.29314558</v>
      </c>
      <c r="I8" s="5">
        <f t="shared" si="2"/>
        <v>4.9968424177474824E-2</v>
      </c>
      <c r="J8" s="6">
        <f t="shared" si="3"/>
        <v>4.9968424177474824E-2</v>
      </c>
    </row>
    <row r="9" spans="1:10" x14ac:dyDescent="0.35">
      <c r="A9" s="4">
        <v>44172</v>
      </c>
      <c r="B9" s="5">
        <v>5.1547364800000004</v>
      </c>
      <c r="C9" s="5"/>
      <c r="D9" s="5">
        <v>3.9937999999999998</v>
      </c>
      <c r="E9" s="5">
        <f t="shared" si="0"/>
        <v>-0.22521742566362976</v>
      </c>
      <c r="F9" s="5">
        <f t="shared" si="1"/>
        <v>0.22521742566362976</v>
      </c>
      <c r="G9" s="5"/>
      <c r="H9" s="5">
        <v>4.9349922399999997</v>
      </c>
      <c r="I9" s="5">
        <f t="shared" si="2"/>
        <v>-4.2629577836343767E-2</v>
      </c>
      <c r="J9" s="6">
        <f t="shared" si="3"/>
        <v>4.2629577836343767E-2</v>
      </c>
    </row>
    <row r="10" spans="1:10" x14ac:dyDescent="0.35">
      <c r="A10" s="4">
        <v>44173</v>
      </c>
      <c r="B10" s="5">
        <v>3.9942204389999998</v>
      </c>
      <c r="C10" s="5"/>
      <c r="D10" s="5">
        <v>3.9971999999999999</v>
      </c>
      <c r="E10" s="5">
        <f t="shared" si="0"/>
        <v>7.4596809202299389E-4</v>
      </c>
      <c r="F10" s="5">
        <f t="shared" si="1"/>
        <v>7.4596809202299389E-4</v>
      </c>
      <c r="G10" s="5"/>
      <c r="H10" s="5">
        <v>6.4193521410000001</v>
      </c>
      <c r="I10" s="5">
        <f t="shared" si="2"/>
        <v>0.60716020536091408</v>
      </c>
      <c r="J10" s="6">
        <f t="shared" si="3"/>
        <v>0.60716020536091408</v>
      </c>
    </row>
    <row r="11" spans="1:10" x14ac:dyDescent="0.35">
      <c r="A11" s="4">
        <v>44174</v>
      </c>
      <c r="B11" s="5">
        <v>4.6355818360000001</v>
      </c>
      <c r="C11" s="5"/>
      <c r="D11" s="5">
        <v>4.0007000000000001</v>
      </c>
      <c r="E11" s="5">
        <f t="shared" si="0"/>
        <v>-0.13695839237903165</v>
      </c>
      <c r="F11" s="5">
        <f t="shared" si="1"/>
        <v>0.13695839237903165</v>
      </c>
      <c r="G11" s="5"/>
      <c r="H11" s="5">
        <v>5.506668414</v>
      </c>
      <c r="I11" s="5">
        <f t="shared" si="2"/>
        <v>0.18791310537010222</v>
      </c>
      <c r="J11" s="6">
        <f t="shared" si="3"/>
        <v>0.18791310537010222</v>
      </c>
    </row>
    <row r="12" spans="1:10" x14ac:dyDescent="0.35">
      <c r="A12" s="4">
        <v>44175</v>
      </c>
      <c r="B12" s="5">
        <v>4.1620977100000003</v>
      </c>
      <c r="C12" s="5"/>
      <c r="D12" s="5">
        <v>4.0041000000000002</v>
      </c>
      <c r="E12" s="5">
        <f t="shared" si="0"/>
        <v>-3.7961076603365E-2</v>
      </c>
      <c r="F12" s="5">
        <f t="shared" si="1"/>
        <v>3.7961076603365E-2</v>
      </c>
      <c r="G12" s="5"/>
      <c r="H12" s="5">
        <v>5.0957963370000003</v>
      </c>
      <c r="I12" s="5">
        <f t="shared" si="2"/>
        <v>0.2243336634689434</v>
      </c>
      <c r="J12" s="6">
        <f t="shared" si="3"/>
        <v>0.2243336634689434</v>
      </c>
    </row>
    <row r="13" spans="1:10" x14ac:dyDescent="0.35">
      <c r="A13" s="4">
        <v>44176</v>
      </c>
      <c r="B13" s="5">
        <v>4.2585379210000003</v>
      </c>
      <c r="C13" s="5"/>
      <c r="D13" s="5">
        <v>4.0075000000000003</v>
      </c>
      <c r="E13" s="5">
        <f t="shared" si="0"/>
        <v>-5.8949321494136342E-2</v>
      </c>
      <c r="F13" s="5">
        <f t="shared" si="1"/>
        <v>5.8949321494136342E-2</v>
      </c>
      <c r="G13" s="5"/>
      <c r="H13" s="5">
        <v>3.2747952219999998</v>
      </c>
      <c r="I13" s="5">
        <f t="shared" si="2"/>
        <v>-0.23100479959304801</v>
      </c>
      <c r="J13" s="6">
        <f t="shared" si="3"/>
        <v>0.23100479959304801</v>
      </c>
    </row>
    <row r="14" spans="1:10" x14ac:dyDescent="0.35">
      <c r="A14" s="4">
        <v>44177</v>
      </c>
      <c r="B14" s="5">
        <v>3.1969648259999999</v>
      </c>
      <c r="C14" s="5"/>
      <c r="D14" s="5">
        <v>4.0110000000000001</v>
      </c>
      <c r="E14" s="5">
        <f t="shared" si="0"/>
        <v>0.25462750399368961</v>
      </c>
      <c r="F14" s="5">
        <f t="shared" si="1"/>
        <v>0.25462750399368961</v>
      </c>
      <c r="G14" s="5"/>
      <c r="H14" s="5">
        <v>3.775079603</v>
      </c>
      <c r="I14" s="5">
        <f t="shared" si="2"/>
        <v>0.1808323858612263</v>
      </c>
      <c r="J14" s="6">
        <f t="shared" si="3"/>
        <v>0.1808323858612263</v>
      </c>
    </row>
    <row r="15" spans="1:10" x14ac:dyDescent="0.35">
      <c r="A15" s="4">
        <v>44178</v>
      </c>
      <c r="B15" s="5">
        <v>2.7139936630000001</v>
      </c>
      <c r="C15" s="5"/>
      <c r="D15" s="5">
        <v>4.0144000000000002</v>
      </c>
      <c r="E15" s="5">
        <f t="shared" si="0"/>
        <v>0.47914862688461629</v>
      </c>
      <c r="F15" s="5">
        <f t="shared" si="1"/>
        <v>0.47914862688461629</v>
      </c>
      <c r="G15" s="5"/>
      <c r="H15" s="5">
        <v>4.2424062539999996</v>
      </c>
      <c r="I15" s="5">
        <f t="shared" si="2"/>
        <v>0.563159970429157</v>
      </c>
      <c r="J15" s="6">
        <f t="shared" si="3"/>
        <v>0.563159970429157</v>
      </c>
    </row>
    <row r="16" spans="1:10" x14ac:dyDescent="0.35">
      <c r="A16" s="4">
        <v>44179</v>
      </c>
      <c r="B16" s="5">
        <v>3.4972632720000001</v>
      </c>
      <c r="C16" s="5"/>
      <c r="D16" s="5">
        <v>4.0178000000000003</v>
      </c>
      <c r="E16" s="5">
        <f t="shared" si="0"/>
        <v>0.14884116164989714</v>
      </c>
      <c r="F16" s="5">
        <f t="shared" si="1"/>
        <v>0.14884116164989714</v>
      </c>
      <c r="G16" s="5"/>
      <c r="H16" s="5">
        <v>3.8386135119999998</v>
      </c>
      <c r="I16" s="5">
        <f t="shared" si="2"/>
        <v>9.7604959493023752E-2</v>
      </c>
      <c r="J16" s="6">
        <f t="shared" si="3"/>
        <v>9.7604959493023752E-2</v>
      </c>
    </row>
    <row r="17" spans="1:10" x14ac:dyDescent="0.35">
      <c r="A17" s="4">
        <v>44180</v>
      </c>
      <c r="B17" s="5">
        <v>3.393589736</v>
      </c>
      <c r="C17" s="5"/>
      <c r="D17" s="5">
        <v>4.0213000000000001</v>
      </c>
      <c r="E17" s="5">
        <f t="shared" si="0"/>
        <v>0.18496940197016204</v>
      </c>
      <c r="F17" s="5">
        <f t="shared" si="1"/>
        <v>0.18496940197016204</v>
      </c>
      <c r="G17" s="5"/>
      <c r="H17" s="5">
        <v>3.9001016480000001</v>
      </c>
      <c r="I17" s="5">
        <f t="shared" si="2"/>
        <v>0.14925549385855408</v>
      </c>
      <c r="J17" s="6">
        <f t="shared" si="3"/>
        <v>0.14925549385855408</v>
      </c>
    </row>
    <row r="18" spans="1:10" x14ac:dyDescent="0.35">
      <c r="A18" s="4">
        <v>44181</v>
      </c>
      <c r="B18" s="5">
        <v>4.4846031530000001</v>
      </c>
      <c r="C18" s="5"/>
      <c r="D18" s="5">
        <v>4.0247000000000002</v>
      </c>
      <c r="E18" s="5">
        <f t="shared" si="0"/>
        <v>-0.1025515831188642</v>
      </c>
      <c r="F18" s="5">
        <f t="shared" si="1"/>
        <v>0.1025515831188642</v>
      </c>
      <c r="G18" s="5"/>
      <c r="H18" s="5">
        <v>3.685397338</v>
      </c>
      <c r="I18" s="5">
        <f t="shared" si="2"/>
        <v>-0.17821104515465699</v>
      </c>
      <c r="J18" s="6">
        <f t="shared" si="3"/>
        <v>0.17821104515465699</v>
      </c>
    </row>
    <row r="19" spans="1:10" x14ac:dyDescent="0.35">
      <c r="A19" s="4">
        <v>44182</v>
      </c>
      <c r="B19" s="5">
        <v>3.8066814490000001</v>
      </c>
      <c r="C19" s="5"/>
      <c r="D19" s="5">
        <v>4.0282</v>
      </c>
      <c r="E19" s="5">
        <f t="shared" si="0"/>
        <v>5.8192037859693249E-2</v>
      </c>
      <c r="F19" s="5">
        <f t="shared" si="1"/>
        <v>5.8192037859693249E-2</v>
      </c>
      <c r="G19" s="5"/>
      <c r="H19" s="5">
        <v>6.1675446919999999</v>
      </c>
      <c r="I19" s="5">
        <f t="shared" si="2"/>
        <v>0.62018933673060272</v>
      </c>
      <c r="J19" s="6">
        <f t="shared" si="3"/>
        <v>0.62018933673060272</v>
      </c>
    </row>
    <row r="20" spans="1:10" x14ac:dyDescent="0.35">
      <c r="A20" s="4">
        <v>44183</v>
      </c>
      <c r="B20" s="5">
        <v>3.1400776530000001</v>
      </c>
      <c r="C20" s="5"/>
      <c r="D20" s="5">
        <v>4.0316000000000001</v>
      </c>
      <c r="E20" s="5">
        <f t="shared" si="0"/>
        <v>0.28391729298421908</v>
      </c>
      <c r="F20" s="5">
        <f t="shared" si="1"/>
        <v>0.28391729298421908</v>
      </c>
      <c r="G20" s="5"/>
      <c r="H20" s="5">
        <v>2.988997028</v>
      </c>
      <c r="I20" s="5">
        <f t="shared" si="2"/>
        <v>-4.8113658863072735E-2</v>
      </c>
      <c r="J20" s="6">
        <f t="shared" si="3"/>
        <v>4.8113658863072735E-2</v>
      </c>
    </row>
    <row r="21" spans="1:10" x14ac:dyDescent="0.35">
      <c r="A21" s="4">
        <v>44184</v>
      </c>
      <c r="B21" s="5">
        <v>2.2145818880000001</v>
      </c>
      <c r="C21" s="5"/>
      <c r="D21" s="5">
        <v>4.0350999999999999</v>
      </c>
      <c r="E21" s="5">
        <f t="shared" si="0"/>
        <v>0.82205951464911453</v>
      </c>
      <c r="F21" s="5">
        <f t="shared" si="1"/>
        <v>0.82205951464911453</v>
      </c>
      <c r="G21" s="5"/>
      <c r="H21" s="5">
        <v>3.0310612020000001</v>
      </c>
      <c r="I21" s="5">
        <f t="shared" si="2"/>
        <v>0.36868327986614507</v>
      </c>
      <c r="J21" s="6">
        <f t="shared" si="3"/>
        <v>0.36868327986614507</v>
      </c>
    </row>
    <row r="22" spans="1:10" x14ac:dyDescent="0.35">
      <c r="A22" s="4">
        <v>44185</v>
      </c>
      <c r="B22" s="5">
        <v>1.0686787820000001</v>
      </c>
      <c r="C22" s="5"/>
      <c r="D22" s="5">
        <v>4.0385</v>
      </c>
      <c r="E22" s="5">
        <f t="shared" si="0"/>
        <v>2.7789652681623087</v>
      </c>
      <c r="F22" s="5">
        <f t="shared" si="1"/>
        <v>2.7789652681623087</v>
      </c>
      <c r="G22" s="5"/>
      <c r="H22" s="5">
        <v>3.8505104700000001</v>
      </c>
      <c r="I22" s="5">
        <f t="shared" si="2"/>
        <v>2.6030569099480818</v>
      </c>
      <c r="J22" s="6">
        <f t="shared" si="3"/>
        <v>2.6030569099480818</v>
      </c>
    </row>
    <row r="23" spans="1:10" x14ac:dyDescent="0.35">
      <c r="A23" s="4">
        <v>44186</v>
      </c>
      <c r="B23" s="5">
        <v>4.3580819489999998</v>
      </c>
      <c r="C23" s="5"/>
      <c r="D23" s="5">
        <v>4.0419999999999998</v>
      </c>
      <c r="E23" s="5">
        <f t="shared" si="0"/>
        <v>-7.252776627399761E-2</v>
      </c>
      <c r="F23" s="5">
        <f t="shared" si="1"/>
        <v>7.252776627399761E-2</v>
      </c>
      <c r="G23" s="5"/>
      <c r="H23" s="5">
        <v>3.6361350240000001</v>
      </c>
      <c r="I23" s="5">
        <f t="shared" si="2"/>
        <v>-0.16565703294442563</v>
      </c>
      <c r="J23" s="6">
        <f t="shared" si="3"/>
        <v>0.16565703294442563</v>
      </c>
    </row>
    <row r="24" spans="1:10" x14ac:dyDescent="0.35">
      <c r="A24" s="4">
        <v>44187</v>
      </c>
      <c r="B24" s="5">
        <v>3.4095908530000001</v>
      </c>
      <c r="C24" s="5"/>
      <c r="D24" s="5">
        <v>4.0454999999999997</v>
      </c>
      <c r="E24" s="5">
        <f t="shared" si="0"/>
        <v>0.18650599864217771</v>
      </c>
      <c r="F24" s="5">
        <f t="shared" si="1"/>
        <v>0.18650599864217771</v>
      </c>
      <c r="G24" s="5"/>
      <c r="H24" s="5">
        <v>4.4879724139999997</v>
      </c>
      <c r="I24" s="5">
        <f t="shared" si="2"/>
        <v>0.3162788755287641</v>
      </c>
      <c r="J24" s="6">
        <f t="shared" si="3"/>
        <v>0.3162788755287641</v>
      </c>
    </row>
    <row r="25" spans="1:10" x14ac:dyDescent="0.35">
      <c r="A25" s="4">
        <v>44188</v>
      </c>
      <c r="B25" s="5">
        <v>3.8309708950000001</v>
      </c>
      <c r="C25" s="5"/>
      <c r="D25" s="5">
        <v>4.0488999999999997</v>
      </c>
      <c r="E25" s="5">
        <f t="shared" si="0"/>
        <v>5.6886129123150025E-2</v>
      </c>
      <c r="F25" s="5">
        <f t="shared" si="1"/>
        <v>5.6886129123150025E-2</v>
      </c>
      <c r="G25" s="5"/>
      <c r="H25" s="5">
        <v>3.9486050640000001</v>
      </c>
      <c r="I25" s="5">
        <f t="shared" si="2"/>
        <v>3.0706098329676818E-2</v>
      </c>
      <c r="J25" s="6">
        <f t="shared" si="3"/>
        <v>3.0706098329676818E-2</v>
      </c>
    </row>
    <row r="26" spans="1:10" x14ac:dyDescent="0.35">
      <c r="A26" s="4">
        <v>44189</v>
      </c>
      <c r="B26" s="5">
        <v>2.1760196120000002</v>
      </c>
      <c r="C26" s="5"/>
      <c r="D26" s="5">
        <v>4.0523999999999996</v>
      </c>
      <c r="E26" s="5">
        <f t="shared" si="0"/>
        <v>0.86229939181265025</v>
      </c>
      <c r="F26" s="5">
        <f t="shared" si="1"/>
        <v>0.86229939181265025</v>
      </c>
      <c r="G26" s="5"/>
      <c r="H26" s="5">
        <v>3.371164592</v>
      </c>
      <c r="I26" s="5">
        <f t="shared" si="2"/>
        <v>0.54923447077828991</v>
      </c>
      <c r="J26" s="6">
        <f t="shared" si="3"/>
        <v>0.54923447077828991</v>
      </c>
    </row>
    <row r="27" spans="1:10" x14ac:dyDescent="0.35">
      <c r="A27" s="4">
        <v>44190</v>
      </c>
      <c r="B27" s="5">
        <v>2.290402813</v>
      </c>
      <c r="C27" s="5"/>
      <c r="D27" s="5">
        <v>4.0559000000000003</v>
      </c>
      <c r="E27" s="5">
        <f t="shared" si="0"/>
        <v>0.77082388171167526</v>
      </c>
      <c r="F27" s="5">
        <f t="shared" si="1"/>
        <v>0.77082388171167526</v>
      </c>
      <c r="G27" s="5"/>
      <c r="H27" s="5">
        <v>3.100216364</v>
      </c>
      <c r="I27" s="5">
        <f t="shared" si="2"/>
        <v>0.35356817866430029</v>
      </c>
      <c r="J27" s="6">
        <f t="shared" si="3"/>
        <v>0.35356817866430029</v>
      </c>
    </row>
    <row r="28" spans="1:10" x14ac:dyDescent="0.35">
      <c r="A28" s="4">
        <v>44191</v>
      </c>
      <c r="B28" s="5">
        <v>2.6314573220000002</v>
      </c>
      <c r="C28" s="5"/>
      <c r="D28" s="5">
        <v>4.0593000000000004</v>
      </c>
      <c r="E28" s="5">
        <f t="shared" si="0"/>
        <v>0.54260529557621306</v>
      </c>
      <c r="F28" s="5">
        <f t="shared" si="1"/>
        <v>0.54260529557621306</v>
      </c>
      <c r="G28" s="5"/>
      <c r="H28" s="5">
        <v>2.4246767669999998</v>
      </c>
      <c r="I28" s="5">
        <f t="shared" si="2"/>
        <v>-7.8580242693368052E-2</v>
      </c>
      <c r="J28" s="6">
        <f t="shared" si="3"/>
        <v>7.8580242693368052E-2</v>
      </c>
    </row>
    <row r="29" spans="1:10" x14ac:dyDescent="0.35">
      <c r="A29" s="4">
        <v>44192</v>
      </c>
      <c r="B29" s="5">
        <v>2.3926615240000002</v>
      </c>
      <c r="C29" s="5"/>
      <c r="D29" s="5">
        <v>4.0628000000000002</v>
      </c>
      <c r="E29" s="5">
        <f t="shared" si="0"/>
        <v>0.69802538271602177</v>
      </c>
      <c r="F29" s="5">
        <f t="shared" si="1"/>
        <v>0.69802538271602177</v>
      </c>
      <c r="G29" s="5"/>
      <c r="H29" s="5">
        <v>4.398266488</v>
      </c>
      <c r="I29" s="5">
        <f t="shared" si="2"/>
        <v>0.83823179496240341</v>
      </c>
      <c r="J29" s="6">
        <f t="shared" si="3"/>
        <v>0.83823179496240341</v>
      </c>
    </row>
    <row r="30" spans="1:10" x14ac:dyDescent="0.35">
      <c r="A30" s="4">
        <v>44193</v>
      </c>
      <c r="B30" s="5">
        <v>3.132408791</v>
      </c>
      <c r="C30" s="5"/>
      <c r="D30" s="5">
        <v>4.0663</v>
      </c>
      <c r="E30" s="5">
        <f t="shared" si="0"/>
        <v>0.29813835655270959</v>
      </c>
      <c r="F30" s="5">
        <f t="shared" si="1"/>
        <v>0.29813835655270959</v>
      </c>
      <c r="G30" s="5"/>
      <c r="H30" s="5">
        <v>3.6315763429999999</v>
      </c>
      <c r="I30" s="5">
        <f t="shared" si="2"/>
        <v>0.159355813785928</v>
      </c>
      <c r="J30" s="6">
        <f t="shared" si="3"/>
        <v>0.159355813785928</v>
      </c>
    </row>
    <row r="31" spans="1:10" x14ac:dyDescent="0.35">
      <c r="A31" s="4">
        <v>44194</v>
      </c>
      <c r="B31" s="5">
        <v>2.8651184939999998</v>
      </c>
      <c r="C31" s="5"/>
      <c r="D31" s="5">
        <v>4.0697999999999999</v>
      </c>
      <c r="E31" s="5">
        <f t="shared" si="0"/>
        <v>0.42046481097476035</v>
      </c>
      <c r="F31" s="5">
        <f t="shared" si="1"/>
        <v>0.42046481097476035</v>
      </c>
      <c r="G31" s="5"/>
      <c r="H31" s="5">
        <v>5.7085087000000003</v>
      </c>
      <c r="I31" s="5">
        <f t="shared" si="2"/>
        <v>0.99241626897962454</v>
      </c>
      <c r="J31" s="6">
        <f t="shared" si="3"/>
        <v>0.99241626897962454</v>
      </c>
    </row>
    <row r="32" spans="1:10" x14ac:dyDescent="0.35">
      <c r="A32" s="4">
        <v>44195</v>
      </c>
      <c r="B32" s="5">
        <v>2.641870699</v>
      </c>
      <c r="C32" s="5"/>
      <c r="D32" s="5">
        <v>4.0732999999999997</v>
      </c>
      <c r="E32" s="5">
        <f t="shared" si="0"/>
        <v>0.54182413300613985</v>
      </c>
      <c r="F32" s="5">
        <f t="shared" si="1"/>
        <v>0.54182413300613985</v>
      </c>
      <c r="G32" s="5"/>
      <c r="H32" s="5">
        <v>4.799913707</v>
      </c>
      <c r="I32" s="5">
        <f t="shared" si="2"/>
        <v>0.81686170667506985</v>
      </c>
      <c r="J32" s="6">
        <f t="shared" si="3"/>
        <v>0.81686170667506985</v>
      </c>
    </row>
    <row r="33" spans="1:10" x14ac:dyDescent="0.35">
      <c r="A33" s="4">
        <v>44196</v>
      </c>
      <c r="B33" s="5">
        <v>2.113602878</v>
      </c>
      <c r="C33" s="5"/>
      <c r="D33" s="5">
        <v>4.0768000000000004</v>
      </c>
      <c r="E33" s="5">
        <f t="shared" si="0"/>
        <v>0.92883916010640499</v>
      </c>
      <c r="F33" s="5">
        <f t="shared" si="1"/>
        <v>0.92883916010640499</v>
      </c>
      <c r="G33" s="5"/>
      <c r="H33" s="5">
        <v>3.8600246739999999</v>
      </c>
      <c r="I33" s="5">
        <f t="shared" si="2"/>
        <v>0.8262771659605963</v>
      </c>
      <c r="J33" s="6">
        <f t="shared" si="3"/>
        <v>0.8262771659605963</v>
      </c>
    </row>
    <row r="34" spans="1:10" x14ac:dyDescent="0.35">
      <c r="A34" s="4">
        <v>44197</v>
      </c>
      <c r="B34" s="5">
        <v>2.1932930449999999</v>
      </c>
      <c r="C34" s="5"/>
      <c r="D34" s="5">
        <v>4.0801999999999996</v>
      </c>
      <c r="E34" s="5">
        <f t="shared" si="0"/>
        <v>0.86030772736982797</v>
      </c>
      <c r="F34" s="5">
        <f t="shared" si="1"/>
        <v>0.86030772736982797</v>
      </c>
      <c r="G34" s="7"/>
      <c r="H34" s="6">
        <v>3.018106366</v>
      </c>
      <c r="I34" s="5">
        <f t="shared" si="2"/>
        <v>0.37606161332627586</v>
      </c>
      <c r="J34" s="6">
        <f t="shared" si="3"/>
        <v>0.37606161332627586</v>
      </c>
    </row>
    <row r="35" spans="1:10" x14ac:dyDescent="0.35">
      <c r="A35" s="4">
        <v>44198</v>
      </c>
      <c r="B35" s="5">
        <v>2.7457521210000002</v>
      </c>
      <c r="C35" s="5"/>
      <c r="D35" s="5">
        <v>4.0837000000000003</v>
      </c>
      <c r="E35" s="5">
        <f t="shared" si="0"/>
        <v>0.48727919347385257</v>
      </c>
      <c r="F35" s="5">
        <f t="shared" si="1"/>
        <v>0.48727919347385257</v>
      </c>
      <c r="G35" s="7"/>
      <c r="H35" s="6">
        <v>3.9092377109999998</v>
      </c>
      <c r="I35" s="5">
        <f t="shared" si="2"/>
        <v>0.42374021351070079</v>
      </c>
      <c r="J35" s="6">
        <f t="shared" si="3"/>
        <v>0.42374021351070079</v>
      </c>
    </row>
    <row r="36" spans="1:10" x14ac:dyDescent="0.35">
      <c r="A36" s="4">
        <v>44199</v>
      </c>
      <c r="B36" s="5">
        <v>2.3674443219999999</v>
      </c>
      <c r="C36" s="5"/>
      <c r="D36" s="5">
        <v>4.0872000000000002</v>
      </c>
      <c r="E36" s="5">
        <f t="shared" si="0"/>
        <v>0.72641863718558886</v>
      </c>
      <c r="F36" s="5">
        <f t="shared" si="1"/>
        <v>0.72641863718558886</v>
      </c>
      <c r="G36" s="7"/>
      <c r="H36" s="6">
        <v>5.6528386319999999</v>
      </c>
      <c r="I36" s="5">
        <f t="shared" si="2"/>
        <v>1.3877387862809474</v>
      </c>
      <c r="J36" s="6">
        <f t="shared" si="3"/>
        <v>1.3877387862809474</v>
      </c>
    </row>
    <row r="37" spans="1:10" x14ac:dyDescent="0.35">
      <c r="A37" s="4">
        <v>44200</v>
      </c>
      <c r="B37" s="5">
        <v>4.0027548350000002</v>
      </c>
      <c r="C37" s="5"/>
      <c r="D37" s="5">
        <v>4.0907</v>
      </c>
      <c r="E37" s="5">
        <f t="shared" si="0"/>
        <v>2.1971159520190756E-2</v>
      </c>
      <c r="F37" s="5">
        <f t="shared" si="1"/>
        <v>2.1971159520190756E-2</v>
      </c>
      <c r="G37" s="7"/>
      <c r="H37" s="6">
        <v>6.3453354180000003</v>
      </c>
      <c r="I37" s="5">
        <f t="shared" si="2"/>
        <v>0.58524208440560166</v>
      </c>
      <c r="J37" s="6">
        <f t="shared" si="3"/>
        <v>0.58524208440560166</v>
      </c>
    </row>
    <row r="38" spans="1:10" x14ac:dyDescent="0.35">
      <c r="A38" s="4">
        <v>44201</v>
      </c>
      <c r="B38" s="5">
        <v>3.4242479989999999</v>
      </c>
      <c r="C38" s="5"/>
      <c r="D38" s="5">
        <v>4.0941999999999998</v>
      </c>
      <c r="E38" s="5">
        <f t="shared" si="0"/>
        <v>0.19564938088469333</v>
      </c>
      <c r="F38" s="5">
        <f t="shared" si="1"/>
        <v>0.19564938088469333</v>
      </c>
      <c r="G38" s="7"/>
      <c r="H38" s="6">
        <v>5.5866754969999999</v>
      </c>
      <c r="I38" s="5">
        <f t="shared" si="2"/>
        <v>0.6315043474162807</v>
      </c>
      <c r="J38" s="6">
        <f t="shared" si="3"/>
        <v>0.6315043474162807</v>
      </c>
    </row>
    <row r="39" spans="1:10" x14ac:dyDescent="0.35">
      <c r="A39" s="4">
        <v>44202</v>
      </c>
      <c r="B39" s="5">
        <v>4.6816425659999998</v>
      </c>
      <c r="C39" s="5"/>
      <c r="D39" s="5">
        <v>4.0978000000000003</v>
      </c>
      <c r="E39" s="5">
        <f t="shared" si="0"/>
        <v>-0.12470891525126301</v>
      </c>
      <c r="F39" s="5">
        <f t="shared" si="1"/>
        <v>0.12470891525126301</v>
      </c>
      <c r="G39" s="7"/>
      <c r="H39" s="6">
        <v>4.8533098499999996</v>
      </c>
      <c r="I39" s="5">
        <f t="shared" si="2"/>
        <v>3.6668173953884831E-2</v>
      </c>
      <c r="J39" s="6">
        <f t="shared" si="3"/>
        <v>3.6668173953884831E-2</v>
      </c>
    </row>
    <row r="40" spans="1:10" x14ac:dyDescent="0.35">
      <c r="A40" s="4">
        <v>44203</v>
      </c>
      <c r="B40" s="5">
        <v>5.5190545159999997</v>
      </c>
      <c r="C40" s="5"/>
      <c r="D40" s="5">
        <v>4.1013000000000002</v>
      </c>
      <c r="E40" s="5">
        <f t="shared" si="0"/>
        <v>-0.25688358610879131</v>
      </c>
      <c r="F40" s="5">
        <f t="shared" si="1"/>
        <v>0.25688358610879131</v>
      </c>
      <c r="G40" s="7"/>
      <c r="H40" s="6">
        <v>6.3644788529999996</v>
      </c>
      <c r="I40" s="5">
        <f t="shared" si="2"/>
        <v>0.15318282045395182</v>
      </c>
      <c r="J40" s="6">
        <f t="shared" si="3"/>
        <v>0.15318282045395182</v>
      </c>
    </row>
    <row r="41" spans="1:10" x14ac:dyDescent="0.35">
      <c r="A41" s="4">
        <v>44204</v>
      </c>
      <c r="B41" s="5">
        <v>3.6844348679999999</v>
      </c>
      <c r="C41" s="5"/>
      <c r="D41" s="5">
        <v>4.1048</v>
      </c>
      <c r="E41" s="5">
        <f t="shared" si="0"/>
        <v>0.11409215987258976</v>
      </c>
      <c r="F41" s="5">
        <f t="shared" si="1"/>
        <v>0.11409215987258976</v>
      </c>
      <c r="G41" s="7"/>
      <c r="H41" s="6">
        <v>4.2849526999999998</v>
      </c>
      <c r="I41" s="5">
        <f t="shared" si="2"/>
        <v>0.16298777248462409</v>
      </c>
      <c r="J41" s="6">
        <f t="shared" si="3"/>
        <v>0.16298777248462409</v>
      </c>
    </row>
    <row r="42" spans="1:10" x14ac:dyDescent="0.35">
      <c r="A42" s="4">
        <v>44205</v>
      </c>
      <c r="B42" s="5">
        <v>2.6496357779999999</v>
      </c>
      <c r="C42" s="5"/>
      <c r="D42" s="5">
        <v>4.1082999999999998</v>
      </c>
      <c r="E42" s="5">
        <f t="shared" si="0"/>
        <v>0.55051499308370222</v>
      </c>
      <c r="F42" s="5">
        <f t="shared" si="1"/>
        <v>0.55051499308370222</v>
      </c>
      <c r="G42" s="7"/>
      <c r="H42" s="6">
        <v>3.109434899</v>
      </c>
      <c r="I42" s="5">
        <f t="shared" si="2"/>
        <v>0.17353295302611968</v>
      </c>
      <c r="J42" s="6">
        <f t="shared" si="3"/>
        <v>0.17353295302611968</v>
      </c>
    </row>
    <row r="43" spans="1:10" x14ac:dyDescent="0.35">
      <c r="A43" s="4">
        <v>44206</v>
      </c>
      <c r="B43" s="5">
        <v>2.3622968430000002</v>
      </c>
      <c r="C43" s="5"/>
      <c r="D43" s="5">
        <v>4.1117999999999997</v>
      </c>
      <c r="E43" s="5">
        <f t="shared" si="0"/>
        <v>0.74059412227729049</v>
      </c>
      <c r="F43" s="5">
        <f t="shared" si="1"/>
        <v>0.74059412227729049</v>
      </c>
      <c r="G43" s="7"/>
      <c r="H43" s="6">
        <v>3.270141014</v>
      </c>
      <c r="I43" s="5">
        <f t="shared" si="2"/>
        <v>0.38430571233676231</v>
      </c>
      <c r="J43" s="6">
        <f t="shared" si="3"/>
        <v>0.38430571233676231</v>
      </c>
    </row>
    <row r="44" spans="1:10" x14ac:dyDescent="0.35">
      <c r="A44" s="4">
        <v>44207</v>
      </c>
      <c r="B44" s="5">
        <v>3.0441761060000001</v>
      </c>
      <c r="C44" s="5"/>
      <c r="D44" s="5">
        <v>4.1153000000000004</v>
      </c>
      <c r="E44" s="5">
        <f t="shared" si="0"/>
        <v>0.35186002934877519</v>
      </c>
      <c r="F44" s="5">
        <f t="shared" si="1"/>
        <v>0.35186002934877519</v>
      </c>
      <c r="G44" s="7"/>
      <c r="H44" s="6">
        <v>5.9245581080000003</v>
      </c>
      <c r="I44" s="5">
        <f t="shared" si="2"/>
        <v>0.94619427447802196</v>
      </c>
      <c r="J44" s="6">
        <f t="shared" si="3"/>
        <v>0.94619427447802196</v>
      </c>
    </row>
    <row r="45" spans="1:10" x14ac:dyDescent="0.35">
      <c r="A45" s="4">
        <v>44208</v>
      </c>
      <c r="B45" s="5">
        <v>2.7319339309999999</v>
      </c>
      <c r="C45" s="5"/>
      <c r="D45" s="5">
        <v>4.1189</v>
      </c>
      <c r="E45" s="5">
        <f t="shared" si="0"/>
        <v>0.5076865341660417</v>
      </c>
      <c r="F45" s="5">
        <f t="shared" si="1"/>
        <v>0.5076865341660417</v>
      </c>
      <c r="G45" s="7"/>
      <c r="H45" s="6">
        <v>4.2747823150000004</v>
      </c>
      <c r="I45" s="5">
        <f t="shared" si="2"/>
        <v>0.56474586244304037</v>
      </c>
      <c r="J45" s="6">
        <f t="shared" si="3"/>
        <v>0.56474586244304037</v>
      </c>
    </row>
    <row r="46" spans="1:10" x14ac:dyDescent="0.35">
      <c r="A46" s="4">
        <v>44209</v>
      </c>
      <c r="B46" s="5">
        <v>3.7937267380000002</v>
      </c>
      <c r="C46" s="5"/>
      <c r="D46" s="5">
        <v>4.1223999999999998</v>
      </c>
      <c r="E46" s="5">
        <f t="shared" si="0"/>
        <v>8.6635987433631462E-2</v>
      </c>
      <c r="F46" s="5">
        <f t="shared" si="1"/>
        <v>8.6635987433631462E-2</v>
      </c>
      <c r="G46" s="7"/>
      <c r="H46" s="6">
        <v>4.8355040330000003</v>
      </c>
      <c r="I46" s="5">
        <f t="shared" si="2"/>
        <v>0.27460525413309306</v>
      </c>
      <c r="J46" s="6">
        <f t="shared" si="3"/>
        <v>0.27460525413309306</v>
      </c>
    </row>
    <row r="47" spans="1:10" x14ac:dyDescent="0.35">
      <c r="A47" s="4">
        <v>44210</v>
      </c>
      <c r="B47" s="5">
        <v>3.042592703</v>
      </c>
      <c r="C47" s="5"/>
      <c r="D47" s="5">
        <v>4.1258999999999997</v>
      </c>
      <c r="E47" s="5">
        <f t="shared" si="0"/>
        <v>0.3560474249254123</v>
      </c>
      <c r="F47" s="5">
        <f t="shared" si="1"/>
        <v>0.3560474249254123</v>
      </c>
      <c r="G47" s="7"/>
      <c r="H47" s="6">
        <v>3.670889877</v>
      </c>
      <c r="I47" s="5">
        <f t="shared" si="2"/>
        <v>0.20650058530032572</v>
      </c>
      <c r="J47" s="6">
        <f t="shared" si="3"/>
        <v>0.20650058530032572</v>
      </c>
    </row>
    <row r="48" spans="1:10" x14ac:dyDescent="0.35">
      <c r="A48" s="4">
        <v>44211</v>
      </c>
      <c r="B48" s="5">
        <v>2.578724061</v>
      </c>
      <c r="C48" s="5"/>
      <c r="D48" s="5">
        <v>4.1295000000000002</v>
      </c>
      <c r="E48" s="5">
        <f t="shared" si="0"/>
        <v>0.60137335454132568</v>
      </c>
      <c r="F48" s="5">
        <f t="shared" si="1"/>
        <v>0.60137335454132568</v>
      </c>
      <c r="G48" s="7"/>
      <c r="H48" s="6">
        <v>3.1936271770000002</v>
      </c>
      <c r="I48" s="5">
        <f t="shared" si="2"/>
        <v>0.23845246775319875</v>
      </c>
      <c r="J48" s="6">
        <f t="shared" si="3"/>
        <v>0.23845246775319875</v>
      </c>
    </row>
    <row r="49" spans="1:10" x14ac:dyDescent="0.35">
      <c r="A49" s="4">
        <v>44212</v>
      </c>
      <c r="B49" s="5">
        <v>2.2389625309999999</v>
      </c>
      <c r="C49" s="5"/>
      <c r="D49" s="5">
        <v>4.133</v>
      </c>
      <c r="E49" s="5">
        <f t="shared" si="0"/>
        <v>0.84594424550466063</v>
      </c>
      <c r="F49" s="5">
        <f t="shared" si="1"/>
        <v>0.84594424550466063</v>
      </c>
      <c r="G49" s="7"/>
      <c r="H49" s="6">
        <v>3.390184777</v>
      </c>
      <c r="I49" s="5">
        <f t="shared" si="2"/>
        <v>0.51417664657649431</v>
      </c>
      <c r="J49" s="6">
        <f t="shared" si="3"/>
        <v>0.51417664657649431</v>
      </c>
    </row>
    <row r="50" spans="1:10" x14ac:dyDescent="0.35">
      <c r="A50" s="4">
        <v>44213</v>
      </c>
      <c r="B50" s="5">
        <v>2.4352317530000001</v>
      </c>
      <c r="C50" s="5"/>
      <c r="D50" s="5">
        <v>4.1364999999999998</v>
      </c>
      <c r="E50" s="5">
        <f t="shared" si="0"/>
        <v>0.6986063009831327</v>
      </c>
      <c r="F50" s="5">
        <f t="shared" si="1"/>
        <v>0.6986063009831327</v>
      </c>
      <c r="G50" s="7"/>
      <c r="H50" s="6">
        <v>5.8265577979999996</v>
      </c>
      <c r="I50" s="5">
        <f t="shared" si="2"/>
        <v>1.3926091596096233</v>
      </c>
      <c r="J50" s="6">
        <f t="shared" si="3"/>
        <v>1.3926091596096233</v>
      </c>
    </row>
    <row r="51" spans="1:10" x14ac:dyDescent="0.35">
      <c r="A51" s="4">
        <v>44214</v>
      </c>
      <c r="B51" s="5">
        <v>4.0522279479999996</v>
      </c>
      <c r="C51" s="5"/>
      <c r="D51" s="5">
        <v>4.1401000000000003</v>
      </c>
      <c r="E51" s="5">
        <f t="shared" si="0"/>
        <v>2.1684873883605304E-2</v>
      </c>
      <c r="F51" s="5">
        <f t="shared" si="1"/>
        <v>2.1684873883605304E-2</v>
      </c>
      <c r="G51" s="7"/>
      <c r="H51" s="6">
        <v>4.258998504</v>
      </c>
      <c r="I51" s="5">
        <f t="shared" si="2"/>
        <v>5.1026388113742015E-2</v>
      </c>
      <c r="J51" s="6">
        <f t="shared" si="3"/>
        <v>5.1026388113742015E-2</v>
      </c>
    </row>
    <row r="52" spans="1:10" x14ac:dyDescent="0.35">
      <c r="A52" s="4">
        <v>44215</v>
      </c>
      <c r="B52" s="5">
        <v>2.8188818919999998</v>
      </c>
      <c r="C52" s="5"/>
      <c r="D52" s="5">
        <v>4.1436000000000002</v>
      </c>
      <c r="E52" s="5">
        <f t="shared" si="0"/>
        <v>0.46994452366364003</v>
      </c>
      <c r="F52" s="5">
        <f t="shared" si="1"/>
        <v>0.46994452366364003</v>
      </c>
      <c r="G52" s="7"/>
      <c r="H52" s="6">
        <v>4.1491636219999997</v>
      </c>
      <c r="I52" s="5">
        <f t="shared" si="2"/>
        <v>0.47191822182239906</v>
      </c>
      <c r="J52" s="6">
        <f t="shared" si="3"/>
        <v>0.47191822182239906</v>
      </c>
    </row>
    <row r="53" spans="1:10" x14ac:dyDescent="0.35">
      <c r="A53" s="4">
        <v>44216</v>
      </c>
      <c r="B53" s="5">
        <v>3.3090893719999999</v>
      </c>
      <c r="C53" s="5"/>
      <c r="D53" s="5">
        <v>4.1471999999999998</v>
      </c>
      <c r="E53" s="5">
        <f t="shared" si="0"/>
        <v>0.2532753074279917</v>
      </c>
      <c r="F53" s="5">
        <f t="shared" si="1"/>
        <v>0.2532753074279917</v>
      </c>
      <c r="G53" s="7"/>
      <c r="H53" s="6">
        <v>4.2318701870000002</v>
      </c>
      <c r="I53" s="5">
        <f t="shared" si="2"/>
        <v>0.27886246373644341</v>
      </c>
      <c r="J53" s="6">
        <f t="shared" si="3"/>
        <v>0.27886246373644341</v>
      </c>
    </row>
    <row r="54" spans="1:10" x14ac:dyDescent="0.35">
      <c r="A54" s="4">
        <v>44217</v>
      </c>
      <c r="B54" s="5">
        <v>4.7713969580000004</v>
      </c>
      <c r="C54" s="5"/>
      <c r="D54" s="5">
        <v>4.1506999999999996</v>
      </c>
      <c r="E54" s="5">
        <f t="shared" si="0"/>
        <v>-0.13008705070310789</v>
      </c>
      <c r="F54" s="5">
        <f t="shared" si="1"/>
        <v>0.13008705070310789</v>
      </c>
      <c r="G54" s="7"/>
      <c r="H54" s="6">
        <v>3.5988542969999999</v>
      </c>
      <c r="I54" s="5">
        <f t="shared" si="2"/>
        <v>-0.24574410205674621</v>
      </c>
      <c r="J54" s="6">
        <f t="shared" si="3"/>
        <v>0.24574410205674621</v>
      </c>
    </row>
    <row r="55" spans="1:10" x14ac:dyDescent="0.35">
      <c r="A55" s="4">
        <v>44218</v>
      </c>
      <c r="B55" s="5">
        <v>3.6056579439999998</v>
      </c>
      <c r="C55" s="5"/>
      <c r="D55" s="5">
        <v>4.1543000000000001</v>
      </c>
      <c r="E55" s="5">
        <f t="shared" si="0"/>
        <v>0.15216142643618452</v>
      </c>
      <c r="F55" s="5">
        <f t="shared" si="1"/>
        <v>0.15216142643618452</v>
      </c>
      <c r="G55" s="7"/>
      <c r="H55" s="6">
        <v>3.578858672</v>
      </c>
      <c r="I55" s="5">
        <f t="shared" si="2"/>
        <v>-7.4325608297357328E-3</v>
      </c>
      <c r="J55" s="6">
        <f t="shared" si="3"/>
        <v>7.4325608297357328E-3</v>
      </c>
    </row>
    <row r="56" spans="1:10" x14ac:dyDescent="0.35">
      <c r="A56" s="4">
        <v>44219</v>
      </c>
      <c r="B56" s="5">
        <v>1.9052933480000001</v>
      </c>
      <c r="C56" s="5"/>
      <c r="D56" s="5">
        <v>4.1578999999999997</v>
      </c>
      <c r="E56" s="5">
        <f t="shared" si="0"/>
        <v>1.1822886246700945</v>
      </c>
      <c r="F56" s="5">
        <f t="shared" si="1"/>
        <v>1.1822886246700945</v>
      </c>
      <c r="G56" s="7"/>
      <c r="H56" s="6">
        <v>3.6382797600000001</v>
      </c>
      <c r="I56" s="5">
        <f t="shared" si="2"/>
        <v>0.90956409091499124</v>
      </c>
      <c r="J56" s="6">
        <f t="shared" si="3"/>
        <v>0.90956409091499124</v>
      </c>
    </row>
    <row r="57" spans="1:10" x14ac:dyDescent="0.35">
      <c r="A57" s="4">
        <v>44220</v>
      </c>
      <c r="B57" s="5">
        <v>1.313466185</v>
      </c>
      <c r="C57" s="5"/>
      <c r="D57" s="5">
        <v>4.1614000000000004</v>
      </c>
      <c r="E57" s="5">
        <f t="shared" si="0"/>
        <v>2.168258191587932</v>
      </c>
      <c r="F57" s="5">
        <f t="shared" si="1"/>
        <v>2.168258191587932</v>
      </c>
      <c r="G57" s="7"/>
      <c r="H57" s="6">
        <v>3.805996237</v>
      </c>
      <c r="I57" s="5">
        <f t="shared" si="2"/>
        <v>1.8976735605873249</v>
      </c>
      <c r="J57" s="6">
        <f t="shared" si="3"/>
        <v>1.8976735605873249</v>
      </c>
    </row>
    <row r="58" spans="1:10" x14ac:dyDescent="0.35">
      <c r="A58" s="4">
        <v>44221</v>
      </c>
      <c r="B58" s="5">
        <v>1.6597174960000001</v>
      </c>
      <c r="C58" s="5"/>
      <c r="D58" s="5">
        <v>4.165</v>
      </c>
      <c r="E58" s="5">
        <f t="shared" si="0"/>
        <v>1.5094632128888519</v>
      </c>
      <c r="F58" s="5">
        <f t="shared" si="1"/>
        <v>1.5094632128888519</v>
      </c>
      <c r="G58" s="7"/>
      <c r="H58" s="6">
        <v>3.8664119370000001</v>
      </c>
      <c r="I58" s="5">
        <f t="shared" si="2"/>
        <v>1.3295602693339323</v>
      </c>
      <c r="J58" s="6">
        <f t="shared" si="3"/>
        <v>1.3295602693339323</v>
      </c>
    </row>
    <row r="59" spans="1:10" x14ac:dyDescent="0.35">
      <c r="A59" s="4">
        <v>44222</v>
      </c>
      <c r="B59" s="5">
        <v>3.4627413100000002</v>
      </c>
      <c r="C59" s="5"/>
      <c r="D59" s="5">
        <v>4.1685999999999996</v>
      </c>
      <c r="E59" s="5">
        <f t="shared" si="0"/>
        <v>0.20384389904078609</v>
      </c>
      <c r="F59" s="5">
        <f t="shared" si="1"/>
        <v>0.20384389904078609</v>
      </c>
      <c r="G59" s="7"/>
      <c r="H59" s="6">
        <v>4.400016065</v>
      </c>
      <c r="I59" s="5">
        <f t="shared" si="2"/>
        <v>0.27067420609597886</v>
      </c>
      <c r="J59" s="6">
        <f t="shared" si="3"/>
        <v>0.27067420609597886</v>
      </c>
    </row>
    <row r="60" spans="1:10" x14ac:dyDescent="0.35">
      <c r="A60" s="4">
        <v>44223</v>
      </c>
      <c r="B60" s="5">
        <v>2.6842621009999998</v>
      </c>
      <c r="C60" s="5"/>
      <c r="D60" s="5">
        <v>4.1721000000000004</v>
      </c>
      <c r="E60" s="5">
        <f t="shared" si="0"/>
        <v>0.55428190058106419</v>
      </c>
      <c r="F60" s="5">
        <f t="shared" si="1"/>
        <v>0.55428190058106419</v>
      </c>
      <c r="G60" s="7"/>
      <c r="H60" s="6">
        <v>4.6554739510000003</v>
      </c>
      <c r="I60" s="5">
        <f t="shared" si="2"/>
        <v>0.73435893211234538</v>
      </c>
      <c r="J60" s="6">
        <f t="shared" si="3"/>
        <v>0.73435893211234538</v>
      </c>
    </row>
    <row r="61" spans="1:10" x14ac:dyDescent="0.35">
      <c r="A61" s="4">
        <v>44224</v>
      </c>
      <c r="B61" s="5">
        <v>3.4620132560000001</v>
      </c>
      <c r="C61" s="5"/>
      <c r="D61" s="5">
        <v>4.1757</v>
      </c>
      <c r="E61" s="5">
        <f t="shared" si="0"/>
        <v>0.20614789465728142</v>
      </c>
      <c r="F61" s="5">
        <f t="shared" si="1"/>
        <v>0.20614789465728142</v>
      </c>
      <c r="G61" s="7"/>
      <c r="H61" s="6">
        <v>4.1617293289999999</v>
      </c>
      <c r="I61" s="5">
        <f t="shared" si="2"/>
        <v>0.20211247654448605</v>
      </c>
      <c r="J61" s="6">
        <f t="shared" si="3"/>
        <v>0.20211247654448605</v>
      </c>
    </row>
    <row r="62" spans="1:10" x14ac:dyDescent="0.35">
      <c r="A62" s="4">
        <v>44225</v>
      </c>
      <c r="B62" s="5">
        <v>2.2424643789999998</v>
      </c>
      <c r="C62" s="5"/>
      <c r="D62" s="5">
        <v>4.1792999999999996</v>
      </c>
      <c r="E62" s="5">
        <f t="shared" si="0"/>
        <v>0.86370853385136415</v>
      </c>
      <c r="F62" s="5">
        <f t="shared" si="1"/>
        <v>0.86370853385136415</v>
      </c>
      <c r="G62" s="7"/>
      <c r="H62" s="6">
        <v>2.7423010030000001</v>
      </c>
      <c r="I62" s="5">
        <f t="shared" si="2"/>
        <v>0.22289612654756927</v>
      </c>
      <c r="J62" s="6">
        <f t="shared" si="3"/>
        <v>0.22289612654756927</v>
      </c>
    </row>
    <row r="63" spans="1:10" x14ac:dyDescent="0.35">
      <c r="A63" s="4">
        <v>44226</v>
      </c>
      <c r="B63" s="5">
        <v>2.1538008529999999</v>
      </c>
      <c r="C63" s="5"/>
      <c r="D63" s="5">
        <v>4.1829000000000001</v>
      </c>
      <c r="E63" s="5">
        <f t="shared" si="0"/>
        <v>0.94210156160616965</v>
      </c>
      <c r="F63" s="5">
        <f t="shared" si="1"/>
        <v>0.94210156160616965</v>
      </c>
      <c r="G63" s="7"/>
      <c r="H63" s="6">
        <v>3.2333362160000001</v>
      </c>
      <c r="I63" s="5">
        <f t="shared" si="2"/>
        <v>0.50122338910597519</v>
      </c>
      <c r="J63" s="6">
        <f t="shared" si="3"/>
        <v>0.50122338910597519</v>
      </c>
    </row>
    <row r="64" spans="1:10" x14ac:dyDescent="0.35">
      <c r="A64" s="4">
        <v>44227</v>
      </c>
      <c r="B64" s="5">
        <v>1.6754451960000001</v>
      </c>
      <c r="C64" s="5"/>
      <c r="D64" s="5">
        <v>4.1863999999999999</v>
      </c>
      <c r="E64" s="5">
        <f t="shared" si="0"/>
        <v>1.4986791630037892</v>
      </c>
      <c r="F64" s="5">
        <f t="shared" si="1"/>
        <v>1.4986791630037892</v>
      </c>
      <c r="G64" s="7"/>
      <c r="H64" s="6">
        <v>4.1810503109999999</v>
      </c>
      <c r="I64" s="5">
        <f t="shared" si="2"/>
        <v>1.4954861674866742</v>
      </c>
      <c r="J64" s="6">
        <f t="shared" si="3"/>
        <v>1.4954861674866742</v>
      </c>
    </row>
    <row r="65" spans="1:10" x14ac:dyDescent="0.35">
      <c r="A65" s="4">
        <v>44228</v>
      </c>
      <c r="B65" s="5">
        <v>2.9424447790000001</v>
      </c>
      <c r="C65" s="5"/>
      <c r="D65" s="5">
        <v>4.1900000000000004</v>
      </c>
      <c r="E65" s="5">
        <f t="shared" si="0"/>
        <v>0.42398594186157884</v>
      </c>
      <c r="F65" s="5">
        <f t="shared" si="1"/>
        <v>0.42398594186157884</v>
      </c>
      <c r="G65" s="7"/>
      <c r="H65" s="6">
        <v>5.1313969210000003</v>
      </c>
      <c r="I65" s="5">
        <f t="shared" si="2"/>
        <v>0.7439229302185657</v>
      </c>
      <c r="J65" s="6">
        <f t="shared" si="3"/>
        <v>0.7439229302185657</v>
      </c>
    </row>
    <row r="66" spans="1:10" x14ac:dyDescent="0.35">
      <c r="A66" s="4">
        <v>44229</v>
      </c>
      <c r="B66" s="5">
        <v>3.3097325149999999</v>
      </c>
      <c r="C66" s="5"/>
      <c r="D66" s="5">
        <v>4.1936</v>
      </c>
      <c r="E66" s="5">
        <f t="shared" si="0"/>
        <v>0.26705103237020955</v>
      </c>
      <c r="F66" s="5">
        <f t="shared" si="1"/>
        <v>0.26705103237020955</v>
      </c>
      <c r="G66" s="7"/>
      <c r="H66" s="6">
        <v>6.2315288860000004</v>
      </c>
      <c r="I66" s="5">
        <f t="shared" si="2"/>
        <v>0.88278927609955227</v>
      </c>
      <c r="J66" s="6">
        <f t="shared" si="3"/>
        <v>0.88278927609955227</v>
      </c>
    </row>
    <row r="67" spans="1:10" x14ac:dyDescent="0.35">
      <c r="A67" s="4">
        <v>44230</v>
      </c>
      <c r="B67" s="5">
        <v>2.837205805</v>
      </c>
      <c r="C67" s="5"/>
      <c r="D67" s="5">
        <v>4.1971999999999996</v>
      </c>
      <c r="E67" s="5">
        <f t="shared" si="0"/>
        <v>0.47934280713908228</v>
      </c>
      <c r="F67" s="5">
        <f t="shared" si="1"/>
        <v>0.47934280713908228</v>
      </c>
      <c r="G67" s="7"/>
      <c r="H67" s="6">
        <v>6.3307918369999996</v>
      </c>
      <c r="I67" s="5">
        <f t="shared" si="2"/>
        <v>1.2313474143621386</v>
      </c>
      <c r="J67" s="6">
        <f t="shared" si="3"/>
        <v>1.2313474143621386</v>
      </c>
    </row>
    <row r="68" spans="1:10" x14ac:dyDescent="0.35">
      <c r="A68" s="4">
        <v>44231</v>
      </c>
      <c r="B68" s="5">
        <v>3.4353030750000002</v>
      </c>
      <c r="C68" s="5"/>
      <c r="D68" s="5">
        <v>4.2008000000000001</v>
      </c>
      <c r="E68" s="5">
        <f t="shared" ref="E68:E92" si="4">(D68-B68)/B68</f>
        <v>0.22283242796561692</v>
      </c>
      <c r="F68" s="5">
        <f t="shared" ref="F68:F92" si="5">ABS((B68-D68)/B68)</f>
        <v>0.22283242796561692</v>
      </c>
      <c r="G68" s="7"/>
      <c r="H68" s="6">
        <v>4.0742332049999996</v>
      </c>
      <c r="I68" s="5">
        <f t="shared" ref="I68:I92" si="6">(H68-B68)/B68</f>
        <v>0.18598945014480256</v>
      </c>
      <c r="J68" s="6">
        <f t="shared" ref="J68:J92" si="7">ABS((B68-H68)/B68)</f>
        <v>0.18598945014480256</v>
      </c>
    </row>
    <row r="69" spans="1:10" x14ac:dyDescent="0.35">
      <c r="A69" s="4">
        <v>44232</v>
      </c>
      <c r="B69" s="5">
        <v>3.5790807660000001</v>
      </c>
      <c r="C69" s="5"/>
      <c r="D69" s="5">
        <v>4.2043999999999997</v>
      </c>
      <c r="E69" s="5">
        <f t="shared" si="4"/>
        <v>0.17471503854853201</v>
      </c>
      <c r="F69" s="5">
        <f t="shared" si="5"/>
        <v>0.17471503854853201</v>
      </c>
      <c r="G69" s="7"/>
      <c r="H69" s="6">
        <v>3.316349872</v>
      </c>
      <c r="I69" s="5">
        <f t="shared" si="6"/>
        <v>-7.3407366633312834E-2</v>
      </c>
      <c r="J69" s="6">
        <f t="shared" si="7"/>
        <v>7.3407366633312834E-2</v>
      </c>
    </row>
    <row r="70" spans="1:10" x14ac:dyDescent="0.35">
      <c r="A70" s="4">
        <v>44233</v>
      </c>
      <c r="B70" s="5">
        <v>2.5936818330000002</v>
      </c>
      <c r="C70" s="5"/>
      <c r="D70" s="5">
        <v>4.2080000000000002</v>
      </c>
      <c r="E70" s="5">
        <f t="shared" si="4"/>
        <v>0.62240408459536745</v>
      </c>
      <c r="F70" s="5">
        <f t="shared" si="5"/>
        <v>0.62240408459536745</v>
      </c>
      <c r="G70" s="7"/>
      <c r="H70" s="6">
        <v>4.2371888650000002</v>
      </c>
      <c r="I70" s="5">
        <f t="shared" si="6"/>
        <v>0.63365791867348131</v>
      </c>
      <c r="J70" s="6">
        <f t="shared" si="7"/>
        <v>0.63365791867348131</v>
      </c>
    </row>
    <row r="71" spans="1:10" x14ac:dyDescent="0.35">
      <c r="A71" s="4">
        <v>44234</v>
      </c>
      <c r="B71" s="5">
        <v>2.3287748540000002</v>
      </c>
      <c r="C71" s="5"/>
      <c r="D71" s="5">
        <v>4.2115999999999998</v>
      </c>
      <c r="E71" s="5">
        <f t="shared" si="4"/>
        <v>0.80850458461709218</v>
      </c>
      <c r="F71" s="5">
        <f t="shared" si="5"/>
        <v>0.80850458461709218</v>
      </c>
      <c r="G71" s="7"/>
      <c r="H71" s="6">
        <v>6.4416516269999997</v>
      </c>
      <c r="I71" s="5">
        <f t="shared" si="6"/>
        <v>1.7661118102231104</v>
      </c>
      <c r="J71" s="6">
        <f t="shared" si="7"/>
        <v>1.7661118102231104</v>
      </c>
    </row>
    <row r="72" spans="1:10" x14ac:dyDescent="0.35">
      <c r="A72" s="4">
        <v>44235</v>
      </c>
      <c r="B72" s="5">
        <v>4.1615554110000001</v>
      </c>
      <c r="C72" s="5"/>
      <c r="D72" s="5">
        <v>4.2152000000000003</v>
      </c>
      <c r="E72" s="5">
        <f t="shared" si="4"/>
        <v>1.2890514171265022E-2</v>
      </c>
      <c r="F72" s="5">
        <f t="shared" si="5"/>
        <v>1.2890514171265022E-2</v>
      </c>
      <c r="G72" s="7"/>
      <c r="H72" s="6">
        <v>4.8361778339999999</v>
      </c>
      <c r="I72" s="5">
        <f t="shared" si="6"/>
        <v>0.162108239918375</v>
      </c>
      <c r="J72" s="6">
        <f t="shared" si="7"/>
        <v>0.162108239918375</v>
      </c>
    </row>
    <row r="73" spans="1:10" x14ac:dyDescent="0.35">
      <c r="A73" s="4">
        <v>44236</v>
      </c>
      <c r="B73" s="5">
        <v>6.323017288</v>
      </c>
      <c r="C73" s="5"/>
      <c r="D73" s="5">
        <v>4.2187999999999999</v>
      </c>
      <c r="E73" s="5">
        <f t="shared" si="4"/>
        <v>-0.33278689463548405</v>
      </c>
      <c r="F73" s="5">
        <f t="shared" si="5"/>
        <v>0.33278689463548405</v>
      </c>
      <c r="G73" s="7"/>
      <c r="H73" s="6">
        <v>4.3248226560000003</v>
      </c>
      <c r="I73" s="5">
        <f t="shared" si="6"/>
        <v>-0.31601916316000428</v>
      </c>
      <c r="J73" s="6">
        <f t="shared" si="7"/>
        <v>0.31601916316000428</v>
      </c>
    </row>
    <row r="74" spans="1:10" x14ac:dyDescent="0.35">
      <c r="A74" s="4">
        <v>44237</v>
      </c>
      <c r="B74" s="5">
        <v>3.1821391860000001</v>
      </c>
      <c r="C74" s="5"/>
      <c r="D74" s="5">
        <v>4.2224000000000004</v>
      </c>
      <c r="E74" s="5">
        <f t="shared" si="4"/>
        <v>0.32690613238311073</v>
      </c>
      <c r="F74" s="5">
        <f t="shared" si="5"/>
        <v>0.32690613238311073</v>
      </c>
      <c r="G74" s="7"/>
      <c r="H74" s="6">
        <v>6.1056586380000004</v>
      </c>
      <c r="I74" s="5">
        <f t="shared" si="6"/>
        <v>0.91872771149112153</v>
      </c>
      <c r="J74" s="6">
        <f t="shared" si="7"/>
        <v>0.91872771149112153</v>
      </c>
    </row>
    <row r="75" spans="1:10" x14ac:dyDescent="0.35">
      <c r="A75" s="4">
        <v>44238</v>
      </c>
      <c r="B75" s="5">
        <v>3.4535691110000002</v>
      </c>
      <c r="C75" s="5"/>
      <c r="D75" s="5">
        <v>4.2260999999999997</v>
      </c>
      <c r="E75" s="5">
        <f t="shared" si="4"/>
        <v>0.22369058332708708</v>
      </c>
      <c r="F75" s="5">
        <f t="shared" si="5"/>
        <v>0.22369058332708708</v>
      </c>
      <c r="G75" s="7"/>
      <c r="H75" s="6">
        <v>3.7437257549999998</v>
      </c>
      <c r="I75" s="5">
        <f t="shared" si="6"/>
        <v>8.4016457952388615E-2</v>
      </c>
      <c r="J75" s="6">
        <f t="shared" si="7"/>
        <v>8.4016457952388615E-2</v>
      </c>
    </row>
    <row r="76" spans="1:10" x14ac:dyDescent="0.35">
      <c r="A76" s="4">
        <v>44239</v>
      </c>
      <c r="B76" s="5">
        <v>2.5731990260000002</v>
      </c>
      <c r="C76" s="5"/>
      <c r="D76" s="5">
        <v>4.2297000000000002</v>
      </c>
      <c r="E76" s="5">
        <f t="shared" si="4"/>
        <v>0.64375159374088775</v>
      </c>
      <c r="F76" s="5">
        <f t="shared" si="5"/>
        <v>0.64375159374088775</v>
      </c>
      <c r="G76" s="7"/>
      <c r="H76" s="6">
        <v>3.3035110489999999</v>
      </c>
      <c r="I76" s="5">
        <f t="shared" si="6"/>
        <v>0.28381482179217943</v>
      </c>
      <c r="J76" s="6">
        <f t="shared" si="7"/>
        <v>0.28381482179217943</v>
      </c>
    </row>
    <row r="77" spans="1:10" x14ac:dyDescent="0.35">
      <c r="A77" s="4">
        <v>44240</v>
      </c>
      <c r="B77" s="5">
        <v>2.4845355499999999</v>
      </c>
      <c r="C77" s="5"/>
      <c r="D77" s="5">
        <v>4.2332999999999998</v>
      </c>
      <c r="E77" s="5">
        <f t="shared" si="4"/>
        <v>0.70385970126287789</v>
      </c>
      <c r="F77" s="5">
        <f t="shared" si="5"/>
        <v>0.70385970126287789</v>
      </c>
      <c r="G77" s="7"/>
      <c r="H77" s="6">
        <v>3.5044339529999999</v>
      </c>
      <c r="I77" s="5">
        <f t="shared" si="6"/>
        <v>0.41049861532470328</v>
      </c>
      <c r="J77" s="6">
        <f t="shared" si="7"/>
        <v>0.41049861532470328</v>
      </c>
    </row>
    <row r="78" spans="1:10" x14ac:dyDescent="0.35">
      <c r="A78" s="4">
        <v>44241</v>
      </c>
      <c r="B78" s="5">
        <v>2.2512623779999998</v>
      </c>
      <c r="C78" s="5"/>
      <c r="D78" s="5">
        <v>4.2369000000000003</v>
      </c>
      <c r="E78" s="5">
        <f t="shared" si="4"/>
        <v>0.8820107515695359</v>
      </c>
      <c r="F78" s="5">
        <f t="shared" si="5"/>
        <v>0.8820107515695359</v>
      </c>
      <c r="G78" s="7"/>
      <c r="H78" s="6">
        <v>4.1268529640000002</v>
      </c>
      <c r="I78" s="5">
        <f t="shared" si="6"/>
        <v>0.83312838358106323</v>
      </c>
      <c r="J78" s="6">
        <f t="shared" si="7"/>
        <v>0.83312838358106323</v>
      </c>
    </row>
    <row r="79" spans="1:10" x14ac:dyDescent="0.35">
      <c r="A79" s="4">
        <v>44242</v>
      </c>
      <c r="B79" s="5">
        <v>3.154615304</v>
      </c>
      <c r="C79" s="5"/>
      <c r="D79" s="5">
        <v>4.2405999999999997</v>
      </c>
      <c r="E79" s="5">
        <f t="shared" si="4"/>
        <v>0.34425265566390584</v>
      </c>
      <c r="F79" s="5">
        <f t="shared" si="5"/>
        <v>0.34425265566390584</v>
      </c>
      <c r="G79" s="7"/>
      <c r="H79" s="6">
        <v>5.305440076</v>
      </c>
      <c r="I79" s="5">
        <f t="shared" si="6"/>
        <v>0.68180255426796088</v>
      </c>
      <c r="J79" s="6">
        <f t="shared" si="7"/>
        <v>0.68180255426796088</v>
      </c>
    </row>
    <row r="80" spans="1:10" x14ac:dyDescent="0.35">
      <c r="A80" s="4">
        <v>44243</v>
      </c>
      <c r="B80" s="5">
        <v>2.4005487520000002</v>
      </c>
      <c r="C80" s="5"/>
      <c r="D80" s="5">
        <v>4.2442000000000002</v>
      </c>
      <c r="E80" s="5">
        <f t="shared" si="4"/>
        <v>0.76801241652100383</v>
      </c>
      <c r="F80" s="5">
        <f t="shared" si="5"/>
        <v>0.76801241652100383</v>
      </c>
      <c r="G80" s="7"/>
      <c r="H80" s="6">
        <v>3.9163291459999998</v>
      </c>
      <c r="I80" s="5">
        <f t="shared" si="6"/>
        <v>0.63143078962138888</v>
      </c>
      <c r="J80" s="6">
        <f t="shared" si="7"/>
        <v>0.63143078962138888</v>
      </c>
    </row>
    <row r="81" spans="1:10" x14ac:dyDescent="0.35">
      <c r="A81" s="4">
        <v>44244</v>
      </c>
      <c r="B81" s="5">
        <v>3.5949859800000001</v>
      </c>
      <c r="C81" s="5"/>
      <c r="D81" s="5">
        <v>4.2477999999999998</v>
      </c>
      <c r="E81" s="5">
        <f t="shared" si="4"/>
        <v>0.18159014350314648</v>
      </c>
      <c r="F81" s="5">
        <f t="shared" si="5"/>
        <v>0.18159014350314648</v>
      </c>
      <c r="G81" s="7"/>
      <c r="H81" s="6">
        <v>3.9035051890000001</v>
      </c>
      <c r="I81" s="5">
        <f t="shared" si="6"/>
        <v>8.581930797960996E-2</v>
      </c>
      <c r="J81" s="6">
        <f t="shared" si="7"/>
        <v>8.581930797960996E-2</v>
      </c>
    </row>
    <row r="82" spans="1:10" x14ac:dyDescent="0.35">
      <c r="A82" s="4">
        <v>44245</v>
      </c>
      <c r="B82" s="5">
        <v>3.0777354020000001</v>
      </c>
      <c r="C82" s="5"/>
      <c r="D82" s="5">
        <v>4.2515000000000001</v>
      </c>
      <c r="E82" s="5">
        <f t="shared" si="4"/>
        <v>0.38137280977346344</v>
      </c>
      <c r="F82" s="5">
        <f t="shared" si="5"/>
        <v>0.38137280977346344</v>
      </c>
      <c r="G82" s="7"/>
      <c r="H82" s="6">
        <v>2.9418523040000002</v>
      </c>
      <c r="I82" s="5">
        <f t="shared" si="6"/>
        <v>-4.4150350907910786E-2</v>
      </c>
      <c r="J82" s="6">
        <f t="shared" si="7"/>
        <v>4.4150350907910786E-2</v>
      </c>
    </row>
    <row r="83" spans="1:10" x14ac:dyDescent="0.35">
      <c r="A83" s="4">
        <v>44246</v>
      </c>
      <c r="B83" s="5">
        <v>2.7406532210000001</v>
      </c>
      <c r="C83" s="5"/>
      <c r="D83" s="5">
        <v>4.2550999999999997</v>
      </c>
      <c r="E83" s="5">
        <f t="shared" si="4"/>
        <v>0.55258606502847285</v>
      </c>
      <c r="F83" s="5">
        <f t="shared" si="5"/>
        <v>0.55258606502847285</v>
      </c>
      <c r="G83" s="7"/>
      <c r="H83" s="6">
        <v>2.7103840899999998</v>
      </c>
      <c r="I83" s="5">
        <f t="shared" si="6"/>
        <v>-1.1044495074409957E-2</v>
      </c>
      <c r="J83" s="6">
        <f t="shared" si="7"/>
        <v>1.1044495074409957E-2</v>
      </c>
    </row>
    <row r="84" spans="1:10" x14ac:dyDescent="0.35">
      <c r="A84" s="4">
        <v>44247</v>
      </c>
      <c r="B84" s="5">
        <v>2.480037512</v>
      </c>
      <c r="C84" s="5"/>
      <c r="D84" s="5">
        <v>4.2587999999999999</v>
      </c>
      <c r="E84" s="5">
        <f t="shared" si="4"/>
        <v>0.71723208999590327</v>
      </c>
      <c r="F84" s="5">
        <f t="shared" si="5"/>
        <v>0.71723208999590327</v>
      </c>
      <c r="G84" s="7"/>
      <c r="H84" s="6">
        <v>3.4204817439999999</v>
      </c>
      <c r="I84" s="5">
        <f t="shared" si="6"/>
        <v>0.37920564807972951</v>
      </c>
      <c r="J84" s="6">
        <f t="shared" si="7"/>
        <v>0.37920564807972951</v>
      </c>
    </row>
    <row r="85" spans="1:10" x14ac:dyDescent="0.35">
      <c r="A85" s="4">
        <v>44248</v>
      </c>
      <c r="B85" s="5">
        <v>2.2947058299999998</v>
      </c>
      <c r="C85" s="5"/>
      <c r="D85" s="5">
        <v>4.2624000000000004</v>
      </c>
      <c r="E85" s="5">
        <f t="shared" si="4"/>
        <v>0.85749299290358305</v>
      </c>
      <c r="F85" s="5">
        <f t="shared" si="5"/>
        <v>0.85749299290358305</v>
      </c>
      <c r="G85" s="7"/>
      <c r="H85" s="6">
        <v>4.4304968130000004</v>
      </c>
      <c r="I85" s="5">
        <f t="shared" si="6"/>
        <v>0.93074718121930289</v>
      </c>
      <c r="J85" s="6">
        <f t="shared" si="7"/>
        <v>0.93074718121930289</v>
      </c>
    </row>
    <row r="86" spans="1:10" x14ac:dyDescent="0.35">
      <c r="A86" s="4">
        <v>44249</v>
      </c>
      <c r="B86" s="5">
        <v>3.9203364619999999</v>
      </c>
      <c r="C86" s="5"/>
      <c r="D86" s="5">
        <v>4.2660999999999998</v>
      </c>
      <c r="E86" s="5">
        <f t="shared" si="4"/>
        <v>8.8197414010634467E-2</v>
      </c>
      <c r="F86" s="5">
        <f t="shared" si="5"/>
        <v>8.8197414010634467E-2</v>
      </c>
      <c r="G86" s="7"/>
      <c r="H86" s="6">
        <v>3.9262628240000002</v>
      </c>
      <c r="I86" s="5">
        <f t="shared" si="6"/>
        <v>1.5116972885987703E-3</v>
      </c>
      <c r="J86" s="6">
        <f t="shared" si="7"/>
        <v>1.5116972885987703E-3</v>
      </c>
    </row>
    <row r="87" spans="1:10" x14ac:dyDescent="0.35">
      <c r="A87" s="4">
        <v>44250</v>
      </c>
      <c r="B87" s="5">
        <v>2.7497680739999999</v>
      </c>
      <c r="C87" s="5"/>
      <c r="D87" s="5">
        <v>4.2697000000000003</v>
      </c>
      <c r="E87" s="5">
        <f t="shared" si="4"/>
        <v>0.55274913559855388</v>
      </c>
      <c r="F87" s="5">
        <f t="shared" si="5"/>
        <v>0.55274913559855388</v>
      </c>
      <c r="G87" s="7"/>
      <c r="H87" s="6">
        <v>3.9409287919999998</v>
      </c>
      <c r="I87" s="5">
        <f t="shared" si="6"/>
        <v>0.43318588547988207</v>
      </c>
      <c r="J87" s="6">
        <f t="shared" si="7"/>
        <v>0.43318588547988207</v>
      </c>
    </row>
    <row r="88" spans="1:10" x14ac:dyDescent="0.35">
      <c r="A88" s="4">
        <v>44251</v>
      </c>
      <c r="B88" s="5">
        <v>3.6588579729999999</v>
      </c>
      <c r="C88" s="5"/>
      <c r="D88" s="5">
        <v>4.2733999999999996</v>
      </c>
      <c r="E88" s="5">
        <f t="shared" si="4"/>
        <v>0.16796006610120467</v>
      </c>
      <c r="F88" s="5">
        <f t="shared" si="5"/>
        <v>0.16796006610120467</v>
      </c>
      <c r="G88" s="7"/>
      <c r="H88" s="6">
        <v>3.8230891599999999</v>
      </c>
      <c r="I88" s="5">
        <f t="shared" si="6"/>
        <v>4.4885914734028934E-2</v>
      </c>
      <c r="J88" s="6">
        <f t="shared" si="7"/>
        <v>4.4885914734028934E-2</v>
      </c>
    </row>
    <row r="89" spans="1:10" x14ac:dyDescent="0.35">
      <c r="A89" s="4">
        <v>44252</v>
      </c>
      <c r="B89" s="5">
        <v>3.0350034579999998</v>
      </c>
      <c r="C89" s="5"/>
      <c r="D89" s="5">
        <v>4.2770000000000001</v>
      </c>
      <c r="E89" s="5">
        <f t="shared" si="4"/>
        <v>0.40922409453149305</v>
      </c>
      <c r="F89" s="5">
        <f t="shared" si="5"/>
        <v>0.40922409453149305</v>
      </c>
      <c r="G89" s="7"/>
      <c r="H89" s="6">
        <v>3.2847659610000002</v>
      </c>
      <c r="I89" s="5">
        <f t="shared" si="6"/>
        <v>8.2293976417604581E-2</v>
      </c>
      <c r="J89" s="6">
        <f t="shared" si="7"/>
        <v>8.2293976417604581E-2</v>
      </c>
    </row>
    <row r="90" spans="1:10" x14ac:dyDescent="0.35">
      <c r="A90" s="4">
        <v>44253</v>
      </c>
      <c r="B90" s="5">
        <v>3.1688729520000001</v>
      </c>
      <c r="C90" s="5"/>
      <c r="D90" s="5">
        <v>4.2807000000000004</v>
      </c>
      <c r="E90" s="5">
        <f t="shared" si="4"/>
        <v>0.35085882736266932</v>
      </c>
      <c r="F90" s="5">
        <f t="shared" si="5"/>
        <v>0.35085882736266932</v>
      </c>
      <c r="G90" s="7"/>
      <c r="H90" s="6">
        <v>3.059309668</v>
      </c>
      <c r="I90" s="5">
        <f t="shared" si="6"/>
        <v>-3.4574842746803829E-2</v>
      </c>
      <c r="J90" s="6">
        <f t="shared" si="7"/>
        <v>3.4574842746803829E-2</v>
      </c>
    </row>
    <row r="91" spans="1:10" x14ac:dyDescent="0.35">
      <c r="A91" s="4">
        <v>44254</v>
      </c>
      <c r="B91" s="5">
        <v>2.7780081679999999</v>
      </c>
      <c r="C91" s="5"/>
      <c r="D91" s="5">
        <v>4.2843999999999998</v>
      </c>
      <c r="E91" s="5">
        <f t="shared" si="4"/>
        <v>0.54225608454006524</v>
      </c>
      <c r="F91" s="5">
        <f t="shared" si="5"/>
        <v>0.54225608454006524</v>
      </c>
      <c r="G91" s="7"/>
      <c r="H91" s="6">
        <v>5.3493617149999997</v>
      </c>
      <c r="I91" s="5">
        <f t="shared" si="6"/>
        <v>0.92561050634031106</v>
      </c>
      <c r="J91" s="6">
        <f t="shared" si="7"/>
        <v>0.92561050634031106</v>
      </c>
    </row>
    <row r="92" spans="1:10" x14ac:dyDescent="0.35">
      <c r="A92" s="4">
        <v>44255</v>
      </c>
      <c r="B92" s="5">
        <v>2.761432712</v>
      </c>
      <c r="C92" s="5"/>
      <c r="D92" s="5">
        <v>4.2880000000000003</v>
      </c>
      <c r="E92" s="5">
        <f t="shared" si="4"/>
        <v>0.55281712328755828</v>
      </c>
      <c r="F92" s="5">
        <f t="shared" si="5"/>
        <v>0.55281712328755828</v>
      </c>
      <c r="G92" s="7"/>
      <c r="H92" s="6">
        <v>5.2947944490000003</v>
      </c>
      <c r="I92" s="5">
        <f t="shared" si="6"/>
        <v>0.91740846191583769</v>
      </c>
      <c r="J92" s="6">
        <f t="shared" si="7"/>
        <v>0.91740846191583769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3.1781904379111117</v>
      </c>
      <c r="C95" s="5"/>
      <c r="D95" s="5">
        <f>AVERAGE(D3:D92)</f>
        <v>4.1287166666666666</v>
      </c>
      <c r="E95" s="5"/>
      <c r="F95" s="5">
        <f>SUM(F3:F92)</f>
        <v>42.151912818709889</v>
      </c>
      <c r="G95" s="5"/>
      <c r="H95" s="3">
        <f>AVERAGE(H3:H92)</f>
        <v>4.2426946109555557</v>
      </c>
      <c r="I95" s="3"/>
      <c r="J95" s="5">
        <f>SUM(J3:J92)</f>
        <v>43.037669905361078</v>
      </c>
    </row>
    <row r="96" spans="1:10" x14ac:dyDescent="0.35">
      <c r="A96" s="3" t="s">
        <v>14</v>
      </c>
      <c r="B96" s="5">
        <f>MEDIAN(B3:B92)</f>
        <v>3.1050720964999998</v>
      </c>
      <c r="C96" s="5"/>
      <c r="D96" s="5">
        <f>MEDIAN(D3:D92)</f>
        <v>4.1276999999999999</v>
      </c>
      <c r="E96" s="5" t="s">
        <v>1</v>
      </c>
      <c r="F96" s="8">
        <f>COUNT(D3:D92)</f>
        <v>90</v>
      </c>
      <c r="G96" s="5"/>
      <c r="H96" s="3">
        <f>MEDIAN(H3:H92)</f>
        <v>3.944766928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0.93777062107195674</v>
      </c>
      <c r="C97" s="5"/>
      <c r="D97" s="3">
        <f>_xlfn.STDEV.S(D3:D92)</f>
        <v>9.2368817699189282E-2</v>
      </c>
      <c r="E97" s="5" t="s">
        <v>4</v>
      </c>
      <c r="F97" s="5">
        <f>(F95/F96)*100</f>
        <v>46.835458687455436</v>
      </c>
      <c r="G97" s="5"/>
      <c r="H97" s="3">
        <f>_xlfn.STDEV.S(H3:H92)</f>
        <v>1.0255038451808858</v>
      </c>
      <c r="I97" s="3" t="s">
        <v>4</v>
      </c>
      <c r="J97" s="5">
        <f>(J95/J96)*100</f>
        <v>47.819633228178979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E168-D1C0-4CDE-801D-1097FA1ADD45}">
  <dimension ref="A1:T99"/>
  <sheetViews>
    <sheetView topLeftCell="A6" workbookViewId="0">
      <selection activeCell="S99" sqref="A1:S9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</cols>
  <sheetData>
    <row r="1" spans="1:20" ht="57" thickBot="1" x14ac:dyDescent="0.4">
      <c r="A1" s="24"/>
      <c r="B1" s="25" t="s">
        <v>9</v>
      </c>
      <c r="C1" s="24"/>
      <c r="D1" s="25" t="s">
        <v>3</v>
      </c>
      <c r="E1" s="26"/>
      <c r="F1" s="27"/>
      <c r="G1" s="27"/>
      <c r="H1" s="25" t="s">
        <v>5</v>
      </c>
      <c r="I1" s="25"/>
      <c r="J1" s="24"/>
      <c r="K1" s="24" t="s">
        <v>0</v>
      </c>
      <c r="L1" s="25" t="s">
        <v>12</v>
      </c>
      <c r="M1" s="24"/>
      <c r="N1" s="25" t="s">
        <v>3</v>
      </c>
      <c r="O1" s="26"/>
      <c r="P1" s="27"/>
      <c r="Q1" s="27"/>
      <c r="R1" s="25" t="s">
        <v>5</v>
      </c>
      <c r="S1" s="25"/>
      <c r="T1" s="24"/>
    </row>
    <row r="2" spans="1:20" ht="29" thickBot="1" x14ac:dyDescent="0.4">
      <c r="A2" s="25" t="s">
        <v>0</v>
      </c>
      <c r="B2" s="25" t="s">
        <v>16</v>
      </c>
      <c r="C2" s="25"/>
      <c r="D2" s="25" t="s">
        <v>17</v>
      </c>
      <c r="E2" s="25" t="s">
        <v>19</v>
      </c>
      <c r="F2" s="25" t="s">
        <v>21</v>
      </c>
      <c r="G2" s="25"/>
      <c r="H2" s="25" t="s">
        <v>18</v>
      </c>
      <c r="I2" s="25" t="s">
        <v>20</v>
      </c>
      <c r="J2" s="25" t="s">
        <v>22</v>
      </c>
      <c r="K2" s="25" t="s">
        <v>0</v>
      </c>
      <c r="L2" s="25" t="s">
        <v>16</v>
      </c>
      <c r="M2" s="25"/>
      <c r="N2" s="25" t="s">
        <v>17</v>
      </c>
      <c r="O2" s="25" t="s">
        <v>19</v>
      </c>
      <c r="P2" s="25" t="s">
        <v>21</v>
      </c>
      <c r="Q2" s="25"/>
      <c r="R2" s="25" t="s">
        <v>18</v>
      </c>
      <c r="S2" s="25" t="s">
        <v>20</v>
      </c>
      <c r="T2" s="25" t="s">
        <v>22</v>
      </c>
    </row>
    <row r="3" spans="1:20" x14ac:dyDescent="0.35">
      <c r="A3" s="28">
        <v>44166</v>
      </c>
      <c r="B3" s="29">
        <v>1.1571499970000001</v>
      </c>
      <c r="C3" s="29"/>
      <c r="D3" s="29">
        <v>1.4347000000000001</v>
      </c>
      <c r="E3" s="29">
        <f>(D3-B3)/B3</f>
        <v>0.23985654730982986</v>
      </c>
      <c r="F3" s="29">
        <f>ABS((B3-D3)/B3)</f>
        <v>0.23985654730982986</v>
      </c>
      <c r="G3" s="29"/>
      <c r="H3" s="29">
        <v>1.1571499970000001</v>
      </c>
      <c r="I3" s="29">
        <f>(H3-B3)/B3</f>
        <v>0</v>
      </c>
      <c r="J3" s="30">
        <f>ABS((B3-H3)/B3)</f>
        <v>0</v>
      </c>
      <c r="K3" s="28">
        <v>44166</v>
      </c>
      <c r="L3" s="29">
        <v>4.0913499910000004</v>
      </c>
      <c r="M3" s="29"/>
      <c r="N3" s="29">
        <v>3.9733000000000001</v>
      </c>
      <c r="O3" s="29">
        <f>(N3-L3)/L3</f>
        <v>-2.8853554758131748E-2</v>
      </c>
      <c r="P3" s="29">
        <f>ABS((L3-N3)/L3)</f>
        <v>2.8853554758131748E-2</v>
      </c>
      <c r="Q3" s="29"/>
      <c r="R3" s="29">
        <v>4.0913499910000004</v>
      </c>
      <c r="S3" s="29">
        <f>(R3-L3)/L3</f>
        <v>0</v>
      </c>
      <c r="T3" s="30">
        <f>ABS((L3-R3)/L3)</f>
        <v>0</v>
      </c>
    </row>
    <row r="4" spans="1:20" x14ac:dyDescent="0.35">
      <c r="A4" s="28">
        <v>44167</v>
      </c>
      <c r="B4" s="29">
        <v>1.149654529</v>
      </c>
      <c r="C4" s="29"/>
      <c r="D4" s="29">
        <v>1.4363999999999999</v>
      </c>
      <c r="E4" s="29">
        <f t="shared" ref="E4:E67" si="0">(D4-B4)/B4</f>
        <v>0.24941881562404555</v>
      </c>
      <c r="F4" s="29">
        <f t="shared" ref="F4:F67" si="1">ABS((B4-D4)/B4)</f>
        <v>0.24941881562404555</v>
      </c>
      <c r="G4" s="29"/>
      <c r="H4" s="29">
        <v>2.0822554040000001</v>
      </c>
      <c r="I4" s="29">
        <f t="shared" ref="I4:I67" si="2">(H4-B4)/B4</f>
        <v>0.8112009751409418</v>
      </c>
      <c r="J4" s="30">
        <f t="shared" ref="J4:J67" si="3">ABS((B4-H4)/B4)</f>
        <v>0.8112009751409418</v>
      </c>
      <c r="K4" s="28">
        <v>44167</v>
      </c>
      <c r="L4" s="29">
        <v>4.1472722559999999</v>
      </c>
      <c r="M4" s="29"/>
      <c r="N4" s="29">
        <v>3.9767000000000001</v>
      </c>
      <c r="O4" s="29">
        <f t="shared" ref="O4:O67" si="4">(N4-L4)/L4</f>
        <v>-4.112878187662436E-2</v>
      </c>
      <c r="P4" s="29">
        <f t="shared" ref="P4:P67" si="5">ABS((L4-N4)/L4)</f>
        <v>4.112878187662436E-2</v>
      </c>
      <c r="Q4" s="29"/>
      <c r="R4" s="29">
        <v>6.2234703189999996</v>
      </c>
      <c r="S4" s="29">
        <f t="shared" ref="S4:S67" si="6">(R4-L4)/L4</f>
        <v>0.50061773976769752</v>
      </c>
      <c r="T4" s="30">
        <f t="shared" ref="T4:T67" si="7">ABS((L4-R4)/L4)</f>
        <v>0.50061773976769752</v>
      </c>
    </row>
    <row r="5" spans="1:20" x14ac:dyDescent="0.35">
      <c r="A5" s="28">
        <v>44168</v>
      </c>
      <c r="B5" s="29">
        <v>1.412475465</v>
      </c>
      <c r="C5" s="29"/>
      <c r="D5" s="29">
        <v>1.4380999999999999</v>
      </c>
      <c r="E5" s="29">
        <f t="shared" si="0"/>
        <v>1.8141578834433028E-2</v>
      </c>
      <c r="F5" s="29">
        <f t="shared" si="1"/>
        <v>1.8141578834433028E-2</v>
      </c>
      <c r="G5" s="29"/>
      <c r="H5" s="29">
        <v>1.475660424</v>
      </c>
      <c r="I5" s="29">
        <f t="shared" si="2"/>
        <v>4.4733491353069262E-2</v>
      </c>
      <c r="J5" s="30">
        <f t="shared" si="3"/>
        <v>4.4733491353069262E-2</v>
      </c>
      <c r="K5" s="28">
        <v>44168</v>
      </c>
      <c r="L5" s="29">
        <v>5.2793743590000002</v>
      </c>
      <c r="M5" s="29"/>
      <c r="N5" s="29">
        <v>3.9802</v>
      </c>
      <c r="O5" s="29">
        <f t="shared" si="4"/>
        <v>-0.24608490905465644</v>
      </c>
      <c r="P5" s="29">
        <f t="shared" si="5"/>
        <v>0.24608490905465644</v>
      </c>
      <c r="Q5" s="29"/>
      <c r="R5" s="29">
        <v>4.7096810260000002</v>
      </c>
      <c r="S5" s="29">
        <f t="shared" si="6"/>
        <v>-0.10790925103252372</v>
      </c>
      <c r="T5" s="30">
        <f t="shared" si="7"/>
        <v>0.10790925103252372</v>
      </c>
    </row>
    <row r="6" spans="1:20" x14ac:dyDescent="0.35">
      <c r="A6" s="28">
        <v>44169</v>
      </c>
      <c r="B6" s="29">
        <v>1.540748636</v>
      </c>
      <c r="C6" s="29"/>
      <c r="D6" s="29">
        <v>1.4397</v>
      </c>
      <c r="E6" s="29">
        <f t="shared" si="0"/>
        <v>-6.558411517555289E-2</v>
      </c>
      <c r="F6" s="29">
        <f t="shared" si="1"/>
        <v>6.558411517555289E-2</v>
      </c>
      <c r="G6" s="29"/>
      <c r="H6" s="29">
        <v>0.83497930899999995</v>
      </c>
      <c r="I6" s="29">
        <f t="shared" si="2"/>
        <v>-0.45806909090134029</v>
      </c>
      <c r="J6" s="30">
        <f t="shared" si="3"/>
        <v>0.45806909090134029</v>
      </c>
      <c r="K6" s="28">
        <v>44169</v>
      </c>
      <c r="L6" s="29">
        <v>4.6152760900000001</v>
      </c>
      <c r="M6" s="29"/>
      <c r="N6" s="29">
        <v>3.9836</v>
      </c>
      <c r="O6" s="29">
        <f t="shared" si="4"/>
        <v>-0.13686637108637201</v>
      </c>
      <c r="P6" s="29">
        <f t="shared" si="5"/>
        <v>0.13686637108637201</v>
      </c>
      <c r="Q6" s="29"/>
      <c r="R6" s="29">
        <v>3.3477988600000002</v>
      </c>
      <c r="S6" s="29">
        <f t="shared" si="6"/>
        <v>-0.27462652402231474</v>
      </c>
      <c r="T6" s="30">
        <f t="shared" si="7"/>
        <v>0.27462652402231474</v>
      </c>
    </row>
    <row r="7" spans="1:20" x14ac:dyDescent="0.35">
      <c r="A7" s="28">
        <v>44170</v>
      </c>
      <c r="B7" s="29">
        <v>0.89602641299999997</v>
      </c>
      <c r="C7" s="29"/>
      <c r="D7" s="29">
        <v>1.4414</v>
      </c>
      <c r="E7" s="29">
        <f t="shared" si="0"/>
        <v>0.60865793584591577</v>
      </c>
      <c r="F7" s="29">
        <f t="shared" si="1"/>
        <v>0.60865793584591577</v>
      </c>
      <c r="G7" s="29"/>
      <c r="H7" s="29">
        <v>0.76882840699999999</v>
      </c>
      <c r="I7" s="29">
        <f t="shared" si="2"/>
        <v>-0.14195787552079669</v>
      </c>
      <c r="J7" s="30">
        <f t="shared" si="3"/>
        <v>0.14195787552079669</v>
      </c>
      <c r="K7" s="28">
        <v>44170</v>
      </c>
      <c r="L7" s="29">
        <v>3.3202223040000001</v>
      </c>
      <c r="M7" s="29"/>
      <c r="N7" s="29">
        <v>3.9870000000000001</v>
      </c>
      <c r="O7" s="29">
        <f t="shared" si="4"/>
        <v>0.20082320849321059</v>
      </c>
      <c r="P7" s="29">
        <f t="shared" si="5"/>
        <v>0.20082320849321059</v>
      </c>
      <c r="Q7" s="29"/>
      <c r="R7" s="29">
        <v>3.0704118629999999</v>
      </c>
      <c r="S7" s="29">
        <f t="shared" si="6"/>
        <v>-7.5239070799278676E-2</v>
      </c>
      <c r="T7" s="30">
        <f t="shared" si="7"/>
        <v>7.5239070799278676E-2</v>
      </c>
    </row>
    <row r="8" spans="1:20" x14ac:dyDescent="0.35">
      <c r="A8" s="28">
        <v>44171</v>
      </c>
      <c r="B8" s="29">
        <v>0.63407180699999999</v>
      </c>
      <c r="C8" s="29"/>
      <c r="D8" s="29">
        <v>1.4431</v>
      </c>
      <c r="E8" s="29">
        <f t="shared" si="0"/>
        <v>1.2759251934379099</v>
      </c>
      <c r="F8" s="29">
        <f t="shared" si="1"/>
        <v>1.2759251934379099</v>
      </c>
      <c r="G8" s="29"/>
      <c r="H8" s="29">
        <v>0.78850483699999996</v>
      </c>
      <c r="I8" s="29">
        <f t="shared" si="2"/>
        <v>0.24355763542093581</v>
      </c>
      <c r="J8" s="30">
        <f t="shared" si="3"/>
        <v>0.24355763542093581</v>
      </c>
      <c r="K8" s="28">
        <v>44171</v>
      </c>
      <c r="L8" s="29">
        <v>3.136423443</v>
      </c>
      <c r="M8" s="29"/>
      <c r="N8" s="29">
        <v>3.9904000000000002</v>
      </c>
      <c r="O8" s="29">
        <f t="shared" si="4"/>
        <v>0.2722771884982369</v>
      </c>
      <c r="P8" s="29">
        <f t="shared" si="5"/>
        <v>0.2722771884982369</v>
      </c>
      <c r="Q8" s="29"/>
      <c r="R8" s="29">
        <v>3.29314558</v>
      </c>
      <c r="S8" s="29">
        <f t="shared" si="6"/>
        <v>4.9968424177474824E-2</v>
      </c>
      <c r="T8" s="30">
        <f t="shared" si="7"/>
        <v>4.9968424177474824E-2</v>
      </c>
    </row>
    <row r="9" spans="1:20" x14ac:dyDescent="0.35">
      <c r="A9" s="28">
        <v>44172</v>
      </c>
      <c r="B9" s="29">
        <v>4.0586217659999999</v>
      </c>
      <c r="C9" s="29"/>
      <c r="D9" s="29">
        <v>1.4448000000000001</v>
      </c>
      <c r="E9" s="29">
        <f t="shared" si="0"/>
        <v>-0.64401708675998859</v>
      </c>
      <c r="F9" s="29">
        <f t="shared" si="1"/>
        <v>0.64401708675998859</v>
      </c>
      <c r="G9" s="29"/>
      <c r="H9" s="29">
        <v>1.7284224610000001</v>
      </c>
      <c r="I9" s="29">
        <f t="shared" si="2"/>
        <v>-0.57413561532651569</v>
      </c>
      <c r="J9" s="30">
        <f t="shared" si="3"/>
        <v>0.57413561532651569</v>
      </c>
      <c r="K9" s="28">
        <v>44172</v>
      </c>
      <c r="L9" s="29">
        <v>5.1547364800000004</v>
      </c>
      <c r="M9" s="29"/>
      <c r="N9" s="29">
        <v>3.9937999999999998</v>
      </c>
      <c r="O9" s="29">
        <f t="shared" si="4"/>
        <v>-0.22521742566362976</v>
      </c>
      <c r="P9" s="29">
        <f t="shared" si="5"/>
        <v>0.22521742566362976</v>
      </c>
      <c r="Q9" s="29"/>
      <c r="R9" s="29">
        <v>4.9349922399999997</v>
      </c>
      <c r="S9" s="29">
        <f t="shared" si="6"/>
        <v>-4.2629577836343767E-2</v>
      </c>
      <c r="T9" s="30">
        <f t="shared" si="7"/>
        <v>4.2629577836343767E-2</v>
      </c>
    </row>
    <row r="10" spans="1:20" x14ac:dyDescent="0.35">
      <c r="A10" s="28">
        <v>44173</v>
      </c>
      <c r="B10" s="29">
        <v>1.092625419</v>
      </c>
      <c r="C10" s="29"/>
      <c r="D10" s="29">
        <v>1.4463999999999999</v>
      </c>
      <c r="E10" s="29">
        <f t="shared" si="0"/>
        <v>0.32378395637526342</v>
      </c>
      <c r="F10" s="29">
        <f t="shared" si="1"/>
        <v>0.32378395637526342</v>
      </c>
      <c r="G10" s="29"/>
      <c r="H10" s="29">
        <v>4.2797466220000002</v>
      </c>
      <c r="I10" s="29">
        <f t="shared" si="2"/>
        <v>2.9169385478116907</v>
      </c>
      <c r="J10" s="30">
        <f t="shared" si="3"/>
        <v>2.9169385478116907</v>
      </c>
      <c r="K10" s="28">
        <v>44173</v>
      </c>
      <c r="L10" s="29">
        <v>3.9942204389999998</v>
      </c>
      <c r="M10" s="29"/>
      <c r="N10" s="29">
        <v>3.9971999999999999</v>
      </c>
      <c r="O10" s="29">
        <f t="shared" si="4"/>
        <v>7.4596809202299389E-4</v>
      </c>
      <c r="P10" s="29">
        <f t="shared" si="5"/>
        <v>7.4596809202299389E-4</v>
      </c>
      <c r="Q10" s="29"/>
      <c r="R10" s="29">
        <v>6.4193521410000001</v>
      </c>
      <c r="S10" s="29">
        <f t="shared" si="6"/>
        <v>0.60716020536091408</v>
      </c>
      <c r="T10" s="30">
        <f t="shared" si="7"/>
        <v>0.60716020536091408</v>
      </c>
    </row>
    <row r="11" spans="1:20" x14ac:dyDescent="0.35">
      <c r="A11" s="28">
        <v>44174</v>
      </c>
      <c r="B11" s="29">
        <v>1.3391493649999999</v>
      </c>
      <c r="C11" s="29"/>
      <c r="D11" s="29">
        <v>1.4480999999999999</v>
      </c>
      <c r="E11" s="29">
        <f t="shared" si="0"/>
        <v>8.1358090327735791E-2</v>
      </c>
      <c r="F11" s="29">
        <f t="shared" si="1"/>
        <v>8.1358090327735791E-2</v>
      </c>
      <c r="G11" s="29"/>
      <c r="H11" s="29">
        <v>1.8471802850000001</v>
      </c>
      <c r="I11" s="29">
        <f t="shared" si="2"/>
        <v>0.37936837613330771</v>
      </c>
      <c r="J11" s="30">
        <f t="shared" si="3"/>
        <v>0.37936837613330771</v>
      </c>
      <c r="K11" s="28">
        <v>44174</v>
      </c>
      <c r="L11" s="29">
        <v>4.6355818360000001</v>
      </c>
      <c r="M11" s="29"/>
      <c r="N11" s="29">
        <v>4.0007000000000001</v>
      </c>
      <c r="O11" s="29">
        <f t="shared" si="4"/>
        <v>-0.13695839237903165</v>
      </c>
      <c r="P11" s="29">
        <f t="shared" si="5"/>
        <v>0.13695839237903165</v>
      </c>
      <c r="Q11" s="29"/>
      <c r="R11" s="29">
        <v>5.506668414</v>
      </c>
      <c r="S11" s="29">
        <f t="shared" si="6"/>
        <v>0.18791310537010222</v>
      </c>
      <c r="T11" s="30">
        <f t="shared" si="7"/>
        <v>0.18791310537010222</v>
      </c>
    </row>
    <row r="12" spans="1:20" x14ac:dyDescent="0.35">
      <c r="A12" s="28">
        <v>44175</v>
      </c>
      <c r="B12" s="29">
        <v>1.070298296</v>
      </c>
      <c r="C12" s="29"/>
      <c r="D12" s="29">
        <v>1.4498</v>
      </c>
      <c r="E12" s="29">
        <f t="shared" si="0"/>
        <v>0.35457564065859254</v>
      </c>
      <c r="F12" s="29">
        <f t="shared" si="1"/>
        <v>0.35457564065859254</v>
      </c>
      <c r="G12" s="29"/>
      <c r="H12" s="29">
        <v>1.499464364</v>
      </c>
      <c r="I12" s="29">
        <f t="shared" si="2"/>
        <v>0.40097799800664169</v>
      </c>
      <c r="J12" s="30">
        <f t="shared" si="3"/>
        <v>0.40097799800664169</v>
      </c>
      <c r="K12" s="28">
        <v>44175</v>
      </c>
      <c r="L12" s="29">
        <v>4.1620977100000003</v>
      </c>
      <c r="M12" s="29"/>
      <c r="N12" s="29">
        <v>4.0041000000000002</v>
      </c>
      <c r="O12" s="29">
        <f t="shared" si="4"/>
        <v>-3.7961076603365E-2</v>
      </c>
      <c r="P12" s="29">
        <f t="shared" si="5"/>
        <v>3.7961076603365E-2</v>
      </c>
      <c r="Q12" s="29"/>
      <c r="R12" s="29">
        <v>5.0957963370000003</v>
      </c>
      <c r="S12" s="29">
        <f t="shared" si="6"/>
        <v>0.2243336634689434</v>
      </c>
      <c r="T12" s="30">
        <f t="shared" si="7"/>
        <v>0.2243336634689434</v>
      </c>
    </row>
    <row r="13" spans="1:20" x14ac:dyDescent="0.35">
      <c r="A13" s="28">
        <v>44176</v>
      </c>
      <c r="B13" s="29">
        <v>1.0117008869999999</v>
      </c>
      <c r="C13" s="29"/>
      <c r="D13" s="29">
        <v>1.4515</v>
      </c>
      <c r="E13" s="29">
        <f t="shared" si="0"/>
        <v>0.43471259010569602</v>
      </c>
      <c r="F13" s="29">
        <f t="shared" si="1"/>
        <v>0.43471259010569602</v>
      </c>
      <c r="G13" s="29"/>
      <c r="H13" s="29">
        <v>0.82358258799999995</v>
      </c>
      <c r="I13" s="29">
        <f t="shared" si="2"/>
        <v>-0.18594260558358094</v>
      </c>
      <c r="J13" s="30">
        <f t="shared" si="3"/>
        <v>0.18594260558358094</v>
      </c>
      <c r="K13" s="28">
        <v>44176</v>
      </c>
      <c r="L13" s="29">
        <v>4.2585379210000003</v>
      </c>
      <c r="M13" s="29"/>
      <c r="N13" s="29">
        <v>4.0075000000000003</v>
      </c>
      <c r="O13" s="29">
        <f t="shared" si="4"/>
        <v>-5.8949321494136342E-2</v>
      </c>
      <c r="P13" s="29">
        <f t="shared" si="5"/>
        <v>5.8949321494136342E-2</v>
      </c>
      <c r="Q13" s="29"/>
      <c r="R13" s="29">
        <v>3.2747952219999998</v>
      </c>
      <c r="S13" s="29">
        <f t="shared" si="6"/>
        <v>-0.23100479959304801</v>
      </c>
      <c r="T13" s="30">
        <f t="shared" si="7"/>
        <v>0.23100479959304801</v>
      </c>
    </row>
    <row r="14" spans="1:20" x14ac:dyDescent="0.35">
      <c r="A14" s="28">
        <v>44177</v>
      </c>
      <c r="B14" s="29">
        <v>1.3683435660000001</v>
      </c>
      <c r="C14" s="29"/>
      <c r="D14" s="29">
        <v>1.4531000000000001</v>
      </c>
      <c r="E14" s="29">
        <f t="shared" si="0"/>
        <v>6.1940901470939488E-2</v>
      </c>
      <c r="F14" s="29">
        <f t="shared" si="1"/>
        <v>6.1940901470939488E-2</v>
      </c>
      <c r="G14" s="29"/>
      <c r="H14" s="29">
        <v>1.073690678</v>
      </c>
      <c r="I14" s="29">
        <f t="shared" si="2"/>
        <v>-0.21533545764485298</v>
      </c>
      <c r="J14" s="30">
        <f t="shared" si="3"/>
        <v>0.21533545764485298</v>
      </c>
      <c r="K14" s="28">
        <v>44177</v>
      </c>
      <c r="L14" s="29">
        <v>3.1969648259999999</v>
      </c>
      <c r="M14" s="29"/>
      <c r="N14" s="29">
        <v>4.0110000000000001</v>
      </c>
      <c r="O14" s="29">
        <f t="shared" si="4"/>
        <v>0.25462750399368961</v>
      </c>
      <c r="P14" s="29">
        <f t="shared" si="5"/>
        <v>0.25462750399368961</v>
      </c>
      <c r="Q14" s="29"/>
      <c r="R14" s="29">
        <v>3.775079603</v>
      </c>
      <c r="S14" s="29">
        <f t="shared" si="6"/>
        <v>0.1808323858612263</v>
      </c>
      <c r="T14" s="30">
        <f t="shared" si="7"/>
        <v>0.1808323858612263</v>
      </c>
    </row>
    <row r="15" spans="1:20" x14ac:dyDescent="0.35">
      <c r="A15" s="28">
        <v>44178</v>
      </c>
      <c r="B15" s="29">
        <v>0.51027620399999996</v>
      </c>
      <c r="C15" s="29"/>
      <c r="D15" s="29">
        <v>1.4548000000000001</v>
      </c>
      <c r="E15" s="29">
        <f t="shared" si="0"/>
        <v>1.8510049823918504</v>
      </c>
      <c r="F15" s="29">
        <f t="shared" si="1"/>
        <v>1.8510049823918504</v>
      </c>
      <c r="G15" s="29"/>
      <c r="H15" s="29">
        <v>1.1449987619999999</v>
      </c>
      <c r="I15" s="29">
        <f t="shared" si="2"/>
        <v>1.2438803789486528</v>
      </c>
      <c r="J15" s="30">
        <f t="shared" si="3"/>
        <v>1.2438803789486528</v>
      </c>
      <c r="K15" s="28">
        <v>44178</v>
      </c>
      <c r="L15" s="29">
        <v>2.7139936630000001</v>
      </c>
      <c r="M15" s="29"/>
      <c r="N15" s="29">
        <v>4.0144000000000002</v>
      </c>
      <c r="O15" s="29">
        <f t="shared" si="4"/>
        <v>0.47914862688461629</v>
      </c>
      <c r="P15" s="29">
        <f t="shared" si="5"/>
        <v>0.47914862688461629</v>
      </c>
      <c r="Q15" s="29"/>
      <c r="R15" s="29">
        <v>4.2424062539999996</v>
      </c>
      <c r="S15" s="29">
        <f t="shared" si="6"/>
        <v>0.563159970429157</v>
      </c>
      <c r="T15" s="30">
        <f t="shared" si="7"/>
        <v>0.563159970429157</v>
      </c>
    </row>
    <row r="16" spans="1:20" x14ac:dyDescent="0.35">
      <c r="A16" s="28">
        <v>44179</v>
      </c>
      <c r="B16" s="29">
        <v>0.97646290700000005</v>
      </c>
      <c r="C16" s="29"/>
      <c r="D16" s="29">
        <v>1.4564999999999999</v>
      </c>
      <c r="E16" s="29">
        <f t="shared" si="0"/>
        <v>0.49160811901685464</v>
      </c>
      <c r="F16" s="29">
        <f t="shared" si="1"/>
        <v>0.49160811901685464</v>
      </c>
      <c r="G16" s="29"/>
      <c r="H16" s="29">
        <v>0.87931994000000002</v>
      </c>
      <c r="I16" s="29">
        <f t="shared" si="2"/>
        <v>-9.948454396332744E-2</v>
      </c>
      <c r="J16" s="30">
        <f t="shared" si="3"/>
        <v>9.948454396332744E-2</v>
      </c>
      <c r="K16" s="28">
        <v>44179</v>
      </c>
      <c r="L16" s="29">
        <v>3.4972632720000001</v>
      </c>
      <c r="M16" s="29"/>
      <c r="N16" s="29">
        <v>4.0178000000000003</v>
      </c>
      <c r="O16" s="29">
        <f t="shared" si="4"/>
        <v>0.14884116164989714</v>
      </c>
      <c r="P16" s="29">
        <f t="shared" si="5"/>
        <v>0.14884116164989714</v>
      </c>
      <c r="Q16" s="29"/>
      <c r="R16" s="29">
        <v>3.8386135119999998</v>
      </c>
      <c r="S16" s="29">
        <f t="shared" si="6"/>
        <v>9.7604959493023752E-2</v>
      </c>
      <c r="T16" s="30">
        <f t="shared" si="7"/>
        <v>9.7604959493023752E-2</v>
      </c>
    </row>
    <row r="17" spans="1:20" x14ac:dyDescent="0.35">
      <c r="A17" s="28">
        <v>44180</v>
      </c>
      <c r="B17" s="29">
        <v>0.76895590000000003</v>
      </c>
      <c r="C17" s="29"/>
      <c r="D17" s="29">
        <v>1.4581999999999999</v>
      </c>
      <c r="E17" s="29">
        <f t="shared" si="0"/>
        <v>0.89633761832115455</v>
      </c>
      <c r="F17" s="29">
        <f t="shared" si="1"/>
        <v>0.89633761832115455</v>
      </c>
      <c r="G17" s="29"/>
      <c r="H17" s="29">
        <v>0.78094251800000003</v>
      </c>
      <c r="I17" s="29">
        <f t="shared" si="2"/>
        <v>1.5588173522044637E-2</v>
      </c>
      <c r="J17" s="30">
        <f t="shared" si="3"/>
        <v>1.5588173522044637E-2</v>
      </c>
      <c r="K17" s="28">
        <v>44180</v>
      </c>
      <c r="L17" s="29">
        <v>3.393589736</v>
      </c>
      <c r="M17" s="29"/>
      <c r="N17" s="29">
        <v>4.0213000000000001</v>
      </c>
      <c r="O17" s="29">
        <f t="shared" si="4"/>
        <v>0.18496940197016204</v>
      </c>
      <c r="P17" s="29">
        <f t="shared" si="5"/>
        <v>0.18496940197016204</v>
      </c>
      <c r="Q17" s="29"/>
      <c r="R17" s="29">
        <v>3.9001016480000001</v>
      </c>
      <c r="S17" s="29">
        <f t="shared" si="6"/>
        <v>0.14925549385855408</v>
      </c>
      <c r="T17" s="30">
        <f t="shared" si="7"/>
        <v>0.14925549385855408</v>
      </c>
    </row>
    <row r="18" spans="1:20" x14ac:dyDescent="0.35">
      <c r="A18" s="28">
        <v>44181</v>
      </c>
      <c r="B18" s="29">
        <v>0.98603945599999998</v>
      </c>
      <c r="C18" s="29"/>
      <c r="D18" s="29">
        <v>1.4599</v>
      </c>
      <c r="E18" s="29">
        <f t="shared" si="0"/>
        <v>0.4805695564377091</v>
      </c>
      <c r="F18" s="29">
        <f t="shared" si="1"/>
        <v>0.4805695564377091</v>
      </c>
      <c r="G18" s="29"/>
      <c r="H18" s="29">
        <v>0.77429668200000001</v>
      </c>
      <c r="I18" s="29">
        <f t="shared" si="2"/>
        <v>-0.2147406705802247</v>
      </c>
      <c r="J18" s="30">
        <f t="shared" si="3"/>
        <v>0.2147406705802247</v>
      </c>
      <c r="K18" s="28">
        <v>44181</v>
      </c>
      <c r="L18" s="29">
        <v>4.4846031530000001</v>
      </c>
      <c r="M18" s="29"/>
      <c r="N18" s="29">
        <v>4.0247000000000002</v>
      </c>
      <c r="O18" s="29">
        <f t="shared" si="4"/>
        <v>-0.1025515831188642</v>
      </c>
      <c r="P18" s="29">
        <f t="shared" si="5"/>
        <v>0.1025515831188642</v>
      </c>
      <c r="Q18" s="29"/>
      <c r="R18" s="29">
        <v>3.685397338</v>
      </c>
      <c r="S18" s="29">
        <f t="shared" si="6"/>
        <v>-0.17821104515465699</v>
      </c>
      <c r="T18" s="30">
        <f t="shared" si="7"/>
        <v>0.17821104515465699</v>
      </c>
    </row>
    <row r="19" spans="1:20" x14ac:dyDescent="0.35">
      <c r="A19" s="28">
        <v>44182</v>
      </c>
      <c r="B19" s="29">
        <v>0.89527888600000005</v>
      </c>
      <c r="C19" s="29"/>
      <c r="D19" s="29">
        <v>1.4616</v>
      </c>
      <c r="E19" s="29">
        <f t="shared" si="0"/>
        <v>0.63256391148712954</v>
      </c>
      <c r="F19" s="29">
        <f t="shared" si="1"/>
        <v>0.63256391148712954</v>
      </c>
      <c r="G19" s="29"/>
      <c r="H19" s="29">
        <v>3.5056936360000002</v>
      </c>
      <c r="I19" s="29">
        <f t="shared" si="2"/>
        <v>2.9157559625504228</v>
      </c>
      <c r="J19" s="30">
        <f t="shared" si="3"/>
        <v>2.9157559625504228</v>
      </c>
      <c r="K19" s="28">
        <v>44182</v>
      </c>
      <c r="L19" s="29">
        <v>3.8066814490000001</v>
      </c>
      <c r="M19" s="29"/>
      <c r="N19" s="29">
        <v>4.0282</v>
      </c>
      <c r="O19" s="29">
        <f t="shared" si="4"/>
        <v>5.8192037859693249E-2</v>
      </c>
      <c r="P19" s="29">
        <f t="shared" si="5"/>
        <v>5.8192037859693249E-2</v>
      </c>
      <c r="Q19" s="29"/>
      <c r="R19" s="29">
        <v>6.1675446919999999</v>
      </c>
      <c r="S19" s="29">
        <f t="shared" si="6"/>
        <v>0.62018933673060272</v>
      </c>
      <c r="T19" s="30">
        <f t="shared" si="7"/>
        <v>0.62018933673060272</v>
      </c>
    </row>
    <row r="20" spans="1:20" x14ac:dyDescent="0.35">
      <c r="A20" s="28">
        <v>44183</v>
      </c>
      <c r="B20" s="29">
        <v>0.649868004</v>
      </c>
      <c r="C20" s="29"/>
      <c r="D20" s="29">
        <v>1.4633</v>
      </c>
      <c r="E20" s="29">
        <f t="shared" si="0"/>
        <v>1.251688021249312</v>
      </c>
      <c r="F20" s="29">
        <f t="shared" si="1"/>
        <v>1.251688021249312</v>
      </c>
      <c r="G20" s="29"/>
      <c r="H20" s="29">
        <v>0.81800822299999998</v>
      </c>
      <c r="I20" s="29">
        <f t="shared" si="2"/>
        <v>0.2587298004596022</v>
      </c>
      <c r="J20" s="30">
        <f t="shared" si="3"/>
        <v>0.2587298004596022</v>
      </c>
      <c r="K20" s="28">
        <v>44183</v>
      </c>
      <c r="L20" s="29">
        <v>3.1400776530000001</v>
      </c>
      <c r="M20" s="29"/>
      <c r="N20" s="29">
        <v>4.0316000000000001</v>
      </c>
      <c r="O20" s="29">
        <f t="shared" si="4"/>
        <v>0.28391729298421908</v>
      </c>
      <c r="P20" s="29">
        <f t="shared" si="5"/>
        <v>0.28391729298421908</v>
      </c>
      <c r="Q20" s="29"/>
      <c r="R20" s="29">
        <v>2.988997028</v>
      </c>
      <c r="S20" s="29">
        <f t="shared" si="6"/>
        <v>-4.8113658863072735E-2</v>
      </c>
      <c r="T20" s="30">
        <f t="shared" si="7"/>
        <v>4.8113658863072735E-2</v>
      </c>
    </row>
    <row r="21" spans="1:20" x14ac:dyDescent="0.35">
      <c r="A21" s="28">
        <v>44184</v>
      </c>
      <c r="B21" s="29">
        <v>0.82595057800000005</v>
      </c>
      <c r="C21" s="29"/>
      <c r="D21" s="29">
        <v>1.4650000000000001</v>
      </c>
      <c r="E21" s="29">
        <f t="shared" si="0"/>
        <v>0.77371387468173669</v>
      </c>
      <c r="F21" s="29">
        <f t="shared" si="1"/>
        <v>0.77371387468173669</v>
      </c>
      <c r="G21" s="29"/>
      <c r="H21" s="29">
        <v>0.73245757300000003</v>
      </c>
      <c r="I21" s="29">
        <f t="shared" si="2"/>
        <v>-0.11319443013937816</v>
      </c>
      <c r="J21" s="30">
        <f t="shared" si="3"/>
        <v>0.11319443013937816</v>
      </c>
      <c r="K21" s="28">
        <v>44184</v>
      </c>
      <c r="L21" s="29">
        <v>2.2145818880000001</v>
      </c>
      <c r="M21" s="29"/>
      <c r="N21" s="29">
        <v>4.0350999999999999</v>
      </c>
      <c r="O21" s="29">
        <f t="shared" si="4"/>
        <v>0.82205951464911453</v>
      </c>
      <c r="P21" s="29">
        <f t="shared" si="5"/>
        <v>0.82205951464911453</v>
      </c>
      <c r="Q21" s="29"/>
      <c r="R21" s="29">
        <v>3.0310612020000001</v>
      </c>
      <c r="S21" s="29">
        <f t="shared" si="6"/>
        <v>0.36868327986614507</v>
      </c>
      <c r="T21" s="30">
        <f t="shared" si="7"/>
        <v>0.36868327986614507</v>
      </c>
    </row>
    <row r="22" spans="1:20" x14ac:dyDescent="0.35">
      <c r="A22" s="28">
        <v>44185</v>
      </c>
      <c r="B22" s="29">
        <v>0.48777702000000001</v>
      </c>
      <c r="C22" s="29"/>
      <c r="D22" s="29">
        <v>1.4666999999999999</v>
      </c>
      <c r="E22" s="29">
        <f t="shared" si="0"/>
        <v>2.0069067214359544</v>
      </c>
      <c r="F22" s="29">
        <f t="shared" si="1"/>
        <v>2.0069067214359544</v>
      </c>
      <c r="G22" s="29"/>
      <c r="H22" s="29">
        <v>1.1066354039999999</v>
      </c>
      <c r="I22" s="29">
        <f t="shared" si="2"/>
        <v>1.2687321432239673</v>
      </c>
      <c r="J22" s="30">
        <f t="shared" si="3"/>
        <v>1.2687321432239673</v>
      </c>
      <c r="K22" s="28">
        <v>44185</v>
      </c>
      <c r="L22" s="29">
        <v>1.0686787820000001</v>
      </c>
      <c r="M22" s="29"/>
      <c r="N22" s="29">
        <v>4.0385</v>
      </c>
      <c r="O22" s="29">
        <f t="shared" si="4"/>
        <v>2.7789652681623087</v>
      </c>
      <c r="P22" s="29">
        <f t="shared" si="5"/>
        <v>2.7789652681623087</v>
      </c>
      <c r="Q22" s="29"/>
      <c r="R22" s="29">
        <v>3.8505104700000001</v>
      </c>
      <c r="S22" s="29">
        <f t="shared" si="6"/>
        <v>2.6030569099480818</v>
      </c>
      <c r="T22" s="30">
        <f t="shared" si="7"/>
        <v>2.6030569099480818</v>
      </c>
    </row>
    <row r="23" spans="1:20" x14ac:dyDescent="0.35">
      <c r="A23" s="28">
        <v>44186</v>
      </c>
      <c r="B23" s="29">
        <v>0.90914289299999995</v>
      </c>
      <c r="C23" s="29"/>
      <c r="D23" s="29">
        <v>1.4683999999999999</v>
      </c>
      <c r="E23" s="29">
        <f t="shared" si="0"/>
        <v>0.61514764214298268</v>
      </c>
      <c r="F23" s="29">
        <f t="shared" si="1"/>
        <v>0.61514764214298268</v>
      </c>
      <c r="G23" s="29"/>
      <c r="H23" s="29">
        <v>0.87222539399999999</v>
      </c>
      <c r="I23" s="29">
        <f t="shared" si="2"/>
        <v>-4.0606926902523745E-2</v>
      </c>
      <c r="J23" s="30">
        <f t="shared" si="3"/>
        <v>4.0606926902523745E-2</v>
      </c>
      <c r="K23" s="28">
        <v>44186</v>
      </c>
      <c r="L23" s="29">
        <v>4.3580819489999998</v>
      </c>
      <c r="M23" s="29"/>
      <c r="N23" s="29">
        <v>4.0419999999999998</v>
      </c>
      <c r="O23" s="29">
        <f t="shared" si="4"/>
        <v>-7.252776627399761E-2</v>
      </c>
      <c r="P23" s="29">
        <f t="shared" si="5"/>
        <v>7.252776627399761E-2</v>
      </c>
      <c r="Q23" s="29"/>
      <c r="R23" s="29">
        <v>3.6361350240000001</v>
      </c>
      <c r="S23" s="29">
        <f t="shared" si="6"/>
        <v>-0.16565703294442563</v>
      </c>
      <c r="T23" s="30">
        <f t="shared" si="7"/>
        <v>0.16565703294442563</v>
      </c>
    </row>
    <row r="24" spans="1:20" x14ac:dyDescent="0.35">
      <c r="A24" s="28">
        <v>44187</v>
      </c>
      <c r="B24" s="29">
        <v>0.92400616899999999</v>
      </c>
      <c r="C24" s="29"/>
      <c r="D24" s="29">
        <v>1.4701</v>
      </c>
      <c r="E24" s="29">
        <f t="shared" si="0"/>
        <v>0.59100669380920545</v>
      </c>
      <c r="F24" s="29">
        <f t="shared" si="1"/>
        <v>0.59100669380920545</v>
      </c>
      <c r="G24" s="29"/>
      <c r="H24" s="29">
        <v>1.6880509370000001</v>
      </c>
      <c r="I24" s="29">
        <f t="shared" si="2"/>
        <v>0.82688275645051468</v>
      </c>
      <c r="J24" s="30">
        <f t="shared" si="3"/>
        <v>0.82688275645051468</v>
      </c>
      <c r="K24" s="28">
        <v>44187</v>
      </c>
      <c r="L24" s="29">
        <v>3.4095908530000001</v>
      </c>
      <c r="M24" s="29"/>
      <c r="N24" s="29">
        <v>4.0454999999999997</v>
      </c>
      <c r="O24" s="29">
        <f t="shared" si="4"/>
        <v>0.18650599864217771</v>
      </c>
      <c r="P24" s="29">
        <f t="shared" si="5"/>
        <v>0.18650599864217771</v>
      </c>
      <c r="Q24" s="29"/>
      <c r="R24" s="29">
        <v>4.4879724139999997</v>
      </c>
      <c r="S24" s="29">
        <f t="shared" si="6"/>
        <v>0.3162788755287641</v>
      </c>
      <c r="T24" s="30">
        <f t="shared" si="7"/>
        <v>0.3162788755287641</v>
      </c>
    </row>
    <row r="25" spans="1:20" x14ac:dyDescent="0.35">
      <c r="A25" s="28">
        <v>44188</v>
      </c>
      <c r="B25" s="29">
        <v>0.93169668999999999</v>
      </c>
      <c r="C25" s="29"/>
      <c r="D25" s="29">
        <v>1.4718</v>
      </c>
      <c r="E25" s="29">
        <f t="shared" si="0"/>
        <v>0.5796986463480942</v>
      </c>
      <c r="F25" s="29">
        <f t="shared" si="1"/>
        <v>0.5796986463480942</v>
      </c>
      <c r="G25" s="29"/>
      <c r="H25" s="29">
        <v>0.95955724899999995</v>
      </c>
      <c r="I25" s="29">
        <f t="shared" si="2"/>
        <v>2.9903035289306386E-2</v>
      </c>
      <c r="J25" s="30">
        <f t="shared" si="3"/>
        <v>2.9903035289306386E-2</v>
      </c>
      <c r="K25" s="28">
        <v>44188</v>
      </c>
      <c r="L25" s="29">
        <v>3.8309708950000001</v>
      </c>
      <c r="M25" s="29"/>
      <c r="N25" s="29">
        <v>4.0488999999999997</v>
      </c>
      <c r="O25" s="29">
        <f t="shared" si="4"/>
        <v>5.6886129123150025E-2</v>
      </c>
      <c r="P25" s="29">
        <f t="shared" si="5"/>
        <v>5.6886129123150025E-2</v>
      </c>
      <c r="Q25" s="29"/>
      <c r="R25" s="29">
        <v>3.9486050640000001</v>
      </c>
      <c r="S25" s="29">
        <f t="shared" si="6"/>
        <v>3.0706098329676818E-2</v>
      </c>
      <c r="T25" s="30">
        <f t="shared" si="7"/>
        <v>3.0706098329676818E-2</v>
      </c>
    </row>
    <row r="26" spans="1:20" x14ac:dyDescent="0.35">
      <c r="A26" s="28">
        <v>44189</v>
      </c>
      <c r="B26" s="29">
        <v>0.51851998799999999</v>
      </c>
      <c r="C26" s="29"/>
      <c r="D26" s="29">
        <v>1.4735</v>
      </c>
      <c r="E26" s="29">
        <f t="shared" si="0"/>
        <v>1.8417419465033238</v>
      </c>
      <c r="F26" s="29">
        <f t="shared" si="1"/>
        <v>1.8417419465033238</v>
      </c>
      <c r="G26" s="29"/>
      <c r="H26" s="29">
        <v>1.0879894160000001</v>
      </c>
      <c r="I26" s="29">
        <f t="shared" si="2"/>
        <v>1.0982593558187002</v>
      </c>
      <c r="J26" s="30">
        <f t="shared" si="3"/>
        <v>1.0982593558187002</v>
      </c>
      <c r="K26" s="28">
        <v>44189</v>
      </c>
      <c r="L26" s="29">
        <v>2.1760196120000002</v>
      </c>
      <c r="M26" s="29"/>
      <c r="N26" s="29">
        <v>4.0523999999999996</v>
      </c>
      <c r="O26" s="29">
        <f t="shared" si="4"/>
        <v>0.86229939181265025</v>
      </c>
      <c r="P26" s="29">
        <f t="shared" si="5"/>
        <v>0.86229939181265025</v>
      </c>
      <c r="Q26" s="29"/>
      <c r="R26" s="29">
        <v>3.371164592</v>
      </c>
      <c r="S26" s="29">
        <f t="shared" si="6"/>
        <v>0.54923447077828991</v>
      </c>
      <c r="T26" s="30">
        <f t="shared" si="7"/>
        <v>0.54923447077828991</v>
      </c>
    </row>
    <row r="27" spans="1:20" x14ac:dyDescent="0.35">
      <c r="A27" s="28">
        <v>44190</v>
      </c>
      <c r="B27" s="29">
        <v>0.54309132500000001</v>
      </c>
      <c r="C27" s="29"/>
      <c r="D27" s="29">
        <v>1.4752000000000001</v>
      </c>
      <c r="E27" s="29">
        <f t="shared" si="0"/>
        <v>1.7163019037359877</v>
      </c>
      <c r="F27" s="29">
        <f t="shared" si="1"/>
        <v>1.7163019037359877</v>
      </c>
      <c r="G27" s="29"/>
      <c r="H27" s="29">
        <v>0.83908145499999998</v>
      </c>
      <c r="I27" s="29">
        <f t="shared" si="2"/>
        <v>0.54500986551387087</v>
      </c>
      <c r="J27" s="30">
        <f t="shared" si="3"/>
        <v>0.54500986551387087</v>
      </c>
      <c r="K27" s="28">
        <v>44190</v>
      </c>
      <c r="L27" s="29">
        <v>2.290402813</v>
      </c>
      <c r="M27" s="29"/>
      <c r="N27" s="29">
        <v>4.0559000000000003</v>
      </c>
      <c r="O27" s="29">
        <f t="shared" si="4"/>
        <v>0.77082388171167526</v>
      </c>
      <c r="P27" s="29">
        <f t="shared" si="5"/>
        <v>0.77082388171167526</v>
      </c>
      <c r="Q27" s="29"/>
      <c r="R27" s="29">
        <v>3.100216364</v>
      </c>
      <c r="S27" s="29">
        <f t="shared" si="6"/>
        <v>0.35356817866430029</v>
      </c>
      <c r="T27" s="30">
        <f t="shared" si="7"/>
        <v>0.35356817866430029</v>
      </c>
    </row>
    <row r="28" spans="1:20" x14ac:dyDescent="0.35">
      <c r="A28" s="28">
        <v>44191</v>
      </c>
      <c r="B28" s="29">
        <v>0.85431072900000005</v>
      </c>
      <c r="C28" s="29"/>
      <c r="D28" s="29">
        <v>1.4769000000000001</v>
      </c>
      <c r="E28" s="29">
        <f t="shared" si="0"/>
        <v>0.7287620883899727</v>
      </c>
      <c r="F28" s="29">
        <f t="shared" si="1"/>
        <v>0.7287620883899727</v>
      </c>
      <c r="G28" s="29"/>
      <c r="H28" s="29">
        <v>0.676564006</v>
      </c>
      <c r="I28" s="29">
        <f t="shared" si="2"/>
        <v>-0.20805863366372407</v>
      </c>
      <c r="J28" s="30">
        <f t="shared" si="3"/>
        <v>0.20805863366372407</v>
      </c>
      <c r="K28" s="28">
        <v>44191</v>
      </c>
      <c r="L28" s="29">
        <v>2.6314573220000002</v>
      </c>
      <c r="M28" s="29"/>
      <c r="N28" s="29">
        <v>4.0593000000000004</v>
      </c>
      <c r="O28" s="29">
        <f t="shared" si="4"/>
        <v>0.54260529557621306</v>
      </c>
      <c r="P28" s="29">
        <f t="shared" si="5"/>
        <v>0.54260529557621306</v>
      </c>
      <c r="Q28" s="29"/>
      <c r="R28" s="29">
        <v>2.4246767669999998</v>
      </c>
      <c r="S28" s="29">
        <f t="shared" si="6"/>
        <v>-7.8580242693368052E-2</v>
      </c>
      <c r="T28" s="30">
        <f t="shared" si="7"/>
        <v>7.8580242693368052E-2</v>
      </c>
    </row>
    <row r="29" spans="1:20" x14ac:dyDescent="0.35">
      <c r="A29" s="28">
        <v>44192</v>
      </c>
      <c r="B29" s="29">
        <v>0.56790703799999998</v>
      </c>
      <c r="C29" s="29"/>
      <c r="D29" s="29">
        <v>1.4785999999999999</v>
      </c>
      <c r="E29" s="29">
        <f t="shared" si="0"/>
        <v>1.6035951327653735</v>
      </c>
      <c r="F29" s="29">
        <f t="shared" si="1"/>
        <v>1.6035951327653735</v>
      </c>
      <c r="G29" s="29"/>
      <c r="H29" s="29">
        <v>2.4473824569999998</v>
      </c>
      <c r="I29" s="29">
        <f t="shared" si="2"/>
        <v>3.3094772440555666</v>
      </c>
      <c r="J29" s="30">
        <f t="shared" si="3"/>
        <v>3.3094772440555666</v>
      </c>
      <c r="K29" s="28">
        <v>44192</v>
      </c>
      <c r="L29" s="29">
        <v>2.3926615240000002</v>
      </c>
      <c r="M29" s="29"/>
      <c r="N29" s="29">
        <v>4.0628000000000002</v>
      </c>
      <c r="O29" s="29">
        <f t="shared" si="4"/>
        <v>0.69802538271602177</v>
      </c>
      <c r="P29" s="29">
        <f t="shared" si="5"/>
        <v>0.69802538271602177</v>
      </c>
      <c r="Q29" s="29"/>
      <c r="R29" s="29">
        <v>4.398266488</v>
      </c>
      <c r="S29" s="29">
        <f t="shared" si="6"/>
        <v>0.83823179496240341</v>
      </c>
      <c r="T29" s="30">
        <f t="shared" si="7"/>
        <v>0.83823179496240341</v>
      </c>
    </row>
    <row r="30" spans="1:20" x14ac:dyDescent="0.35">
      <c r="A30" s="28">
        <v>44193</v>
      </c>
      <c r="B30" s="29">
        <v>0.851381575</v>
      </c>
      <c r="C30" s="29"/>
      <c r="D30" s="29">
        <v>1.4802999999999999</v>
      </c>
      <c r="E30" s="29">
        <f t="shared" si="0"/>
        <v>0.73870335401608844</v>
      </c>
      <c r="F30" s="29">
        <f t="shared" si="1"/>
        <v>0.73870335401608844</v>
      </c>
      <c r="G30" s="29"/>
      <c r="H30" s="29">
        <v>0.896352539</v>
      </c>
      <c r="I30" s="29">
        <f t="shared" si="2"/>
        <v>5.2821161886196566E-2</v>
      </c>
      <c r="J30" s="30">
        <f t="shared" si="3"/>
        <v>5.2821161886196566E-2</v>
      </c>
      <c r="K30" s="28">
        <v>44193</v>
      </c>
      <c r="L30" s="29">
        <v>3.132408791</v>
      </c>
      <c r="M30" s="29"/>
      <c r="N30" s="29">
        <v>4.0663</v>
      </c>
      <c r="O30" s="29">
        <f t="shared" si="4"/>
        <v>0.29813835655270959</v>
      </c>
      <c r="P30" s="29">
        <f t="shared" si="5"/>
        <v>0.29813835655270959</v>
      </c>
      <c r="Q30" s="29"/>
      <c r="R30" s="29">
        <v>3.6315763429999999</v>
      </c>
      <c r="S30" s="29">
        <f t="shared" si="6"/>
        <v>0.159355813785928</v>
      </c>
      <c r="T30" s="30">
        <f t="shared" si="7"/>
        <v>0.159355813785928</v>
      </c>
    </row>
    <row r="31" spans="1:20" x14ac:dyDescent="0.35">
      <c r="A31" s="28">
        <v>44194</v>
      </c>
      <c r="B31" s="29">
        <v>0.78244219500000001</v>
      </c>
      <c r="C31" s="29"/>
      <c r="D31" s="29">
        <v>1.4821</v>
      </c>
      <c r="E31" s="29">
        <f t="shared" si="0"/>
        <v>0.89419743652756345</v>
      </c>
      <c r="F31" s="29">
        <f t="shared" si="1"/>
        <v>0.89419743652756345</v>
      </c>
      <c r="G31" s="29"/>
      <c r="H31" s="29">
        <v>2.1371696720000002</v>
      </c>
      <c r="I31" s="29">
        <f t="shared" si="2"/>
        <v>1.7314090237682034</v>
      </c>
      <c r="J31" s="30">
        <f t="shared" si="3"/>
        <v>1.7314090237682034</v>
      </c>
      <c r="K31" s="28">
        <v>44194</v>
      </c>
      <c r="L31" s="29">
        <v>2.8651184939999998</v>
      </c>
      <c r="M31" s="29"/>
      <c r="N31" s="29">
        <v>4.0697999999999999</v>
      </c>
      <c r="O31" s="29">
        <f t="shared" si="4"/>
        <v>0.42046481097476035</v>
      </c>
      <c r="P31" s="29">
        <f t="shared" si="5"/>
        <v>0.42046481097476035</v>
      </c>
      <c r="Q31" s="29"/>
      <c r="R31" s="29">
        <v>5.7085087000000003</v>
      </c>
      <c r="S31" s="29">
        <f t="shared" si="6"/>
        <v>0.99241626897962454</v>
      </c>
      <c r="T31" s="30">
        <f t="shared" si="7"/>
        <v>0.99241626897962454</v>
      </c>
    </row>
    <row r="32" spans="1:20" x14ac:dyDescent="0.35">
      <c r="A32" s="28">
        <v>44195</v>
      </c>
      <c r="B32" s="29">
        <v>0.658793882</v>
      </c>
      <c r="C32" s="29"/>
      <c r="D32" s="29">
        <v>1.4838</v>
      </c>
      <c r="E32" s="29">
        <f t="shared" si="0"/>
        <v>1.2522977831782598</v>
      </c>
      <c r="F32" s="29">
        <f t="shared" si="1"/>
        <v>1.2522977831782598</v>
      </c>
      <c r="G32" s="29"/>
      <c r="H32" s="29">
        <v>1.630683039</v>
      </c>
      <c r="I32" s="29">
        <f t="shared" si="2"/>
        <v>1.4752552862960557</v>
      </c>
      <c r="J32" s="30">
        <f t="shared" si="3"/>
        <v>1.4752552862960557</v>
      </c>
      <c r="K32" s="28">
        <v>44195</v>
      </c>
      <c r="L32" s="29">
        <v>2.641870699</v>
      </c>
      <c r="M32" s="29"/>
      <c r="N32" s="29">
        <v>4.0732999999999997</v>
      </c>
      <c r="O32" s="29">
        <f t="shared" si="4"/>
        <v>0.54182413300613985</v>
      </c>
      <c r="P32" s="29">
        <f t="shared" si="5"/>
        <v>0.54182413300613985</v>
      </c>
      <c r="Q32" s="29"/>
      <c r="R32" s="29">
        <v>4.799913707</v>
      </c>
      <c r="S32" s="29">
        <f t="shared" si="6"/>
        <v>0.81686170667506985</v>
      </c>
      <c r="T32" s="30">
        <f t="shared" si="7"/>
        <v>0.81686170667506985</v>
      </c>
    </row>
    <row r="33" spans="1:20" x14ac:dyDescent="0.35">
      <c r="A33" s="28">
        <v>44196</v>
      </c>
      <c r="B33" s="29">
        <v>0.57376989300000003</v>
      </c>
      <c r="C33" s="29"/>
      <c r="D33" s="29">
        <v>1.4855</v>
      </c>
      <c r="E33" s="29">
        <f t="shared" si="0"/>
        <v>1.589016987686386</v>
      </c>
      <c r="F33" s="29">
        <f t="shared" si="1"/>
        <v>1.589016987686386</v>
      </c>
      <c r="G33" s="29"/>
      <c r="H33" s="29">
        <v>1.182170962</v>
      </c>
      <c r="I33" s="29">
        <f t="shared" si="2"/>
        <v>1.0603572554476992</v>
      </c>
      <c r="J33" s="30">
        <f t="shared" si="3"/>
        <v>1.0603572554476992</v>
      </c>
      <c r="K33" s="28">
        <v>44196</v>
      </c>
      <c r="L33" s="29">
        <v>2.113602878</v>
      </c>
      <c r="M33" s="29"/>
      <c r="N33" s="29">
        <v>4.0768000000000004</v>
      </c>
      <c r="O33" s="29">
        <f t="shared" si="4"/>
        <v>0.92883916010640499</v>
      </c>
      <c r="P33" s="29">
        <f t="shared" si="5"/>
        <v>0.92883916010640499</v>
      </c>
      <c r="Q33" s="29"/>
      <c r="R33" s="29">
        <v>3.8600246739999999</v>
      </c>
      <c r="S33" s="29">
        <f t="shared" si="6"/>
        <v>0.8262771659605963</v>
      </c>
      <c r="T33" s="30">
        <f t="shared" si="7"/>
        <v>0.8262771659605963</v>
      </c>
    </row>
    <row r="34" spans="1:20" x14ac:dyDescent="0.35">
      <c r="A34" s="28">
        <v>44197</v>
      </c>
      <c r="B34" s="29">
        <v>0.51938970600000001</v>
      </c>
      <c r="C34" s="29"/>
      <c r="D34" s="29">
        <v>1.4872000000000001</v>
      </c>
      <c r="E34" s="29">
        <f t="shared" si="0"/>
        <v>1.8633605610966808</v>
      </c>
      <c r="F34" s="29">
        <f t="shared" si="1"/>
        <v>1.8633605610966808</v>
      </c>
      <c r="G34" s="31"/>
      <c r="H34" s="30">
        <v>0.90294588099999995</v>
      </c>
      <c r="I34" s="29">
        <f t="shared" si="2"/>
        <v>0.73847473403718156</v>
      </c>
      <c r="J34" s="30">
        <f t="shared" si="3"/>
        <v>0.73847473403718156</v>
      </c>
      <c r="K34" s="28">
        <v>44197</v>
      </c>
      <c r="L34" s="29">
        <v>2.1932930449999999</v>
      </c>
      <c r="M34" s="29"/>
      <c r="N34" s="29">
        <v>4.0801999999999996</v>
      </c>
      <c r="O34" s="29">
        <f t="shared" si="4"/>
        <v>0.86030772736982797</v>
      </c>
      <c r="P34" s="29">
        <f t="shared" si="5"/>
        <v>0.86030772736982797</v>
      </c>
      <c r="Q34" s="31"/>
      <c r="R34" s="30">
        <v>3.018106366</v>
      </c>
      <c r="S34" s="29">
        <f t="shared" si="6"/>
        <v>0.37606161332627586</v>
      </c>
      <c r="T34" s="30">
        <f t="shared" si="7"/>
        <v>0.37606161332627586</v>
      </c>
    </row>
    <row r="35" spans="1:20" x14ac:dyDescent="0.35">
      <c r="A35" s="28">
        <v>44198</v>
      </c>
      <c r="B35" s="29">
        <v>0.88372968600000001</v>
      </c>
      <c r="C35" s="29"/>
      <c r="D35" s="29">
        <v>1.4890000000000001</v>
      </c>
      <c r="E35" s="29">
        <f t="shared" si="0"/>
        <v>0.68490435886522893</v>
      </c>
      <c r="F35" s="29">
        <f t="shared" si="1"/>
        <v>0.68490435886522893</v>
      </c>
      <c r="G35" s="31"/>
      <c r="H35" s="30">
        <v>1.306051946</v>
      </c>
      <c r="I35" s="29">
        <f t="shared" si="2"/>
        <v>0.47788624359960669</v>
      </c>
      <c r="J35" s="30">
        <f t="shared" si="3"/>
        <v>0.47788624359960669</v>
      </c>
      <c r="K35" s="28">
        <v>44198</v>
      </c>
      <c r="L35" s="29">
        <v>2.7457521210000002</v>
      </c>
      <c r="M35" s="29"/>
      <c r="N35" s="29">
        <v>4.0837000000000003</v>
      </c>
      <c r="O35" s="29">
        <f t="shared" si="4"/>
        <v>0.48727919347385257</v>
      </c>
      <c r="P35" s="29">
        <f t="shared" si="5"/>
        <v>0.48727919347385257</v>
      </c>
      <c r="Q35" s="31"/>
      <c r="R35" s="30">
        <v>3.9092377109999998</v>
      </c>
      <c r="S35" s="29">
        <f t="shared" si="6"/>
        <v>0.42374021351070079</v>
      </c>
      <c r="T35" s="30">
        <f t="shared" si="7"/>
        <v>0.42374021351070079</v>
      </c>
    </row>
    <row r="36" spans="1:20" x14ac:dyDescent="0.35">
      <c r="A36" s="28">
        <v>44199</v>
      </c>
      <c r="B36" s="29">
        <v>0.63540911499999997</v>
      </c>
      <c r="C36" s="29"/>
      <c r="D36" s="29">
        <v>1.4906999999999999</v>
      </c>
      <c r="E36" s="29">
        <f t="shared" si="0"/>
        <v>1.3460475539448313</v>
      </c>
      <c r="F36" s="29">
        <f t="shared" si="1"/>
        <v>1.3460475539448313</v>
      </c>
      <c r="G36" s="31"/>
      <c r="H36" s="30">
        <v>2.025034014</v>
      </c>
      <c r="I36" s="29">
        <f t="shared" si="2"/>
        <v>2.1869766520425196</v>
      </c>
      <c r="J36" s="30">
        <f t="shared" si="3"/>
        <v>2.1869766520425196</v>
      </c>
      <c r="K36" s="28">
        <v>44199</v>
      </c>
      <c r="L36" s="29">
        <v>2.3674443219999999</v>
      </c>
      <c r="M36" s="29"/>
      <c r="N36" s="29">
        <v>4.0872000000000002</v>
      </c>
      <c r="O36" s="29">
        <f t="shared" si="4"/>
        <v>0.72641863718558886</v>
      </c>
      <c r="P36" s="29">
        <f t="shared" si="5"/>
        <v>0.72641863718558886</v>
      </c>
      <c r="Q36" s="31"/>
      <c r="R36" s="30">
        <v>5.6528386319999999</v>
      </c>
      <c r="S36" s="29">
        <f t="shared" si="6"/>
        <v>1.3877387862809474</v>
      </c>
      <c r="T36" s="30">
        <f t="shared" si="7"/>
        <v>1.3877387862809474</v>
      </c>
    </row>
    <row r="37" spans="1:20" x14ac:dyDescent="0.35">
      <c r="A37" s="28">
        <v>44200</v>
      </c>
      <c r="B37" s="29">
        <v>0.99644340099999995</v>
      </c>
      <c r="C37" s="29"/>
      <c r="D37" s="29">
        <v>1.4923999999999999</v>
      </c>
      <c r="E37" s="29">
        <f t="shared" si="0"/>
        <v>0.49772681368783539</v>
      </c>
      <c r="F37" s="29">
        <f t="shared" si="1"/>
        <v>0.49772681368783539</v>
      </c>
      <c r="G37" s="31"/>
      <c r="H37" s="30">
        <v>3.6606898939999999</v>
      </c>
      <c r="I37" s="29">
        <f t="shared" si="2"/>
        <v>2.6737559708120342</v>
      </c>
      <c r="J37" s="30">
        <f t="shared" si="3"/>
        <v>2.6737559708120342</v>
      </c>
      <c r="K37" s="28">
        <v>44200</v>
      </c>
      <c r="L37" s="29">
        <v>4.0027548350000002</v>
      </c>
      <c r="M37" s="29"/>
      <c r="N37" s="29">
        <v>4.0907</v>
      </c>
      <c r="O37" s="29">
        <f t="shared" si="4"/>
        <v>2.1971159520190756E-2</v>
      </c>
      <c r="P37" s="29">
        <f t="shared" si="5"/>
        <v>2.1971159520190756E-2</v>
      </c>
      <c r="Q37" s="31"/>
      <c r="R37" s="30">
        <v>6.3453354180000003</v>
      </c>
      <c r="S37" s="29">
        <f t="shared" si="6"/>
        <v>0.58524208440560166</v>
      </c>
      <c r="T37" s="30">
        <f t="shared" si="7"/>
        <v>0.58524208440560166</v>
      </c>
    </row>
    <row r="38" spans="1:20" x14ac:dyDescent="0.35">
      <c r="A38" s="28">
        <v>44201</v>
      </c>
      <c r="B38" s="29">
        <v>1.092925481</v>
      </c>
      <c r="C38" s="29"/>
      <c r="D38" s="29">
        <v>1.4941</v>
      </c>
      <c r="E38" s="29">
        <f t="shared" si="0"/>
        <v>0.36706484199904937</v>
      </c>
      <c r="F38" s="29">
        <f t="shared" si="1"/>
        <v>0.36706484199904937</v>
      </c>
      <c r="G38" s="31"/>
      <c r="H38" s="30">
        <v>2.826088929</v>
      </c>
      <c r="I38" s="29">
        <f t="shared" si="2"/>
        <v>1.5858020314561594</v>
      </c>
      <c r="J38" s="30">
        <f t="shared" si="3"/>
        <v>1.5858020314561594</v>
      </c>
      <c r="K38" s="28">
        <v>44201</v>
      </c>
      <c r="L38" s="29">
        <v>3.4242479989999999</v>
      </c>
      <c r="M38" s="29"/>
      <c r="N38" s="29">
        <v>4.0941999999999998</v>
      </c>
      <c r="O38" s="29">
        <f t="shared" si="4"/>
        <v>0.19564938088469333</v>
      </c>
      <c r="P38" s="29">
        <f t="shared" si="5"/>
        <v>0.19564938088469333</v>
      </c>
      <c r="Q38" s="31"/>
      <c r="R38" s="30">
        <v>5.5866754969999999</v>
      </c>
      <c r="S38" s="29">
        <f t="shared" si="6"/>
        <v>0.6315043474162807</v>
      </c>
      <c r="T38" s="30">
        <f t="shared" si="7"/>
        <v>0.6315043474162807</v>
      </c>
    </row>
    <row r="39" spans="1:20" x14ac:dyDescent="0.35">
      <c r="A39" s="28">
        <v>44202</v>
      </c>
      <c r="B39" s="29">
        <v>1.3618307089999999</v>
      </c>
      <c r="C39" s="29"/>
      <c r="D39" s="29">
        <v>1.4959</v>
      </c>
      <c r="E39" s="29">
        <f t="shared" si="0"/>
        <v>9.8447839451680411E-2</v>
      </c>
      <c r="F39" s="29">
        <f t="shared" si="1"/>
        <v>9.8447839451680411E-2</v>
      </c>
      <c r="G39" s="31"/>
      <c r="H39" s="30">
        <v>1.07347499</v>
      </c>
      <c r="I39" s="29">
        <f t="shared" si="2"/>
        <v>-0.21174123706737466</v>
      </c>
      <c r="J39" s="30">
        <f t="shared" si="3"/>
        <v>0.21174123706737466</v>
      </c>
      <c r="K39" s="28">
        <v>44202</v>
      </c>
      <c r="L39" s="29">
        <v>4.6816425659999998</v>
      </c>
      <c r="M39" s="29"/>
      <c r="N39" s="29">
        <v>4.0978000000000003</v>
      </c>
      <c r="O39" s="29">
        <f t="shared" si="4"/>
        <v>-0.12470891525126301</v>
      </c>
      <c r="P39" s="29">
        <f t="shared" si="5"/>
        <v>0.12470891525126301</v>
      </c>
      <c r="Q39" s="31"/>
      <c r="R39" s="30">
        <v>4.8533098499999996</v>
      </c>
      <c r="S39" s="29">
        <f t="shared" si="6"/>
        <v>3.6668173953884831E-2</v>
      </c>
      <c r="T39" s="30">
        <f t="shared" si="7"/>
        <v>3.6668173953884831E-2</v>
      </c>
    </row>
    <row r="40" spans="1:20" x14ac:dyDescent="0.35">
      <c r="A40" s="28">
        <v>44203</v>
      </c>
      <c r="B40" s="29">
        <v>3.1394483960000001</v>
      </c>
      <c r="C40" s="29"/>
      <c r="D40" s="29">
        <v>1.4976</v>
      </c>
      <c r="E40" s="29">
        <f t="shared" si="0"/>
        <v>-0.52297352556961729</v>
      </c>
      <c r="F40" s="29">
        <f t="shared" si="1"/>
        <v>0.52297352556961729</v>
      </c>
      <c r="G40" s="31"/>
      <c r="H40" s="30">
        <v>2.2787971310000001</v>
      </c>
      <c r="I40" s="29">
        <f t="shared" si="2"/>
        <v>-0.27414091790664996</v>
      </c>
      <c r="J40" s="30">
        <f t="shared" si="3"/>
        <v>0.27414091790664996</v>
      </c>
      <c r="K40" s="28">
        <v>44203</v>
      </c>
      <c r="L40" s="29">
        <v>5.5190545159999997</v>
      </c>
      <c r="M40" s="29"/>
      <c r="N40" s="29">
        <v>4.1013000000000002</v>
      </c>
      <c r="O40" s="29">
        <f t="shared" si="4"/>
        <v>-0.25688358610879131</v>
      </c>
      <c r="P40" s="29">
        <f t="shared" si="5"/>
        <v>0.25688358610879131</v>
      </c>
      <c r="Q40" s="31"/>
      <c r="R40" s="30">
        <v>6.3644788529999996</v>
      </c>
      <c r="S40" s="29">
        <f t="shared" si="6"/>
        <v>0.15318282045395182</v>
      </c>
      <c r="T40" s="30">
        <f t="shared" si="7"/>
        <v>0.15318282045395182</v>
      </c>
    </row>
    <row r="41" spans="1:20" x14ac:dyDescent="0.35">
      <c r="A41" s="28">
        <v>44204</v>
      </c>
      <c r="B41" s="29">
        <v>1.0317203850000001</v>
      </c>
      <c r="C41" s="29"/>
      <c r="D41" s="29">
        <v>1.4993000000000001</v>
      </c>
      <c r="E41" s="29">
        <f t="shared" si="0"/>
        <v>0.45320381548921318</v>
      </c>
      <c r="F41" s="29">
        <f t="shared" si="1"/>
        <v>0.45320381548921318</v>
      </c>
      <c r="G41" s="31"/>
      <c r="H41" s="30">
        <v>1.5141488439999999</v>
      </c>
      <c r="I41" s="29">
        <f t="shared" si="2"/>
        <v>0.46759612974013287</v>
      </c>
      <c r="J41" s="30">
        <f t="shared" si="3"/>
        <v>0.46759612974013287</v>
      </c>
      <c r="K41" s="28">
        <v>44204</v>
      </c>
      <c r="L41" s="29">
        <v>3.6844348679999999</v>
      </c>
      <c r="M41" s="29"/>
      <c r="N41" s="29">
        <v>4.1048</v>
      </c>
      <c r="O41" s="29">
        <f t="shared" si="4"/>
        <v>0.11409215987258976</v>
      </c>
      <c r="P41" s="29">
        <f t="shared" si="5"/>
        <v>0.11409215987258976</v>
      </c>
      <c r="Q41" s="31"/>
      <c r="R41" s="30">
        <v>4.2849526999999998</v>
      </c>
      <c r="S41" s="29">
        <f t="shared" si="6"/>
        <v>0.16298777248462409</v>
      </c>
      <c r="T41" s="30">
        <f t="shared" si="7"/>
        <v>0.16298777248462409</v>
      </c>
    </row>
    <row r="42" spans="1:20" x14ac:dyDescent="0.35">
      <c r="A42" s="28">
        <v>44205</v>
      </c>
      <c r="B42" s="29">
        <v>0.76727979800000001</v>
      </c>
      <c r="C42" s="29"/>
      <c r="D42" s="29">
        <v>1.5011000000000001</v>
      </c>
      <c r="E42" s="29">
        <f t="shared" si="0"/>
        <v>0.95639192366693859</v>
      </c>
      <c r="F42" s="29">
        <f t="shared" si="1"/>
        <v>0.95639192366693859</v>
      </c>
      <c r="G42" s="31"/>
      <c r="H42" s="30">
        <v>0.70585010999999998</v>
      </c>
      <c r="I42" s="29">
        <f t="shared" si="2"/>
        <v>-8.0061651773086356E-2</v>
      </c>
      <c r="J42" s="30">
        <f t="shared" si="3"/>
        <v>8.0061651773086356E-2</v>
      </c>
      <c r="K42" s="28">
        <v>44205</v>
      </c>
      <c r="L42" s="29">
        <v>2.6496357779999999</v>
      </c>
      <c r="M42" s="29"/>
      <c r="N42" s="29">
        <v>4.1082999999999998</v>
      </c>
      <c r="O42" s="29">
        <f t="shared" si="4"/>
        <v>0.55051499308370222</v>
      </c>
      <c r="P42" s="29">
        <f t="shared" si="5"/>
        <v>0.55051499308370222</v>
      </c>
      <c r="Q42" s="31"/>
      <c r="R42" s="30">
        <v>3.109434899</v>
      </c>
      <c r="S42" s="29">
        <f t="shared" si="6"/>
        <v>0.17353295302611968</v>
      </c>
      <c r="T42" s="30">
        <f t="shared" si="7"/>
        <v>0.17353295302611968</v>
      </c>
    </row>
    <row r="43" spans="1:20" x14ac:dyDescent="0.35">
      <c r="A43" s="28">
        <v>44206</v>
      </c>
      <c r="B43" s="29">
        <v>0.55160134699999996</v>
      </c>
      <c r="C43" s="29"/>
      <c r="D43" s="29">
        <v>1.5027999999999999</v>
      </c>
      <c r="E43" s="29">
        <f t="shared" si="0"/>
        <v>1.7244313455238898</v>
      </c>
      <c r="F43" s="29">
        <f t="shared" si="1"/>
        <v>1.7244313455238898</v>
      </c>
      <c r="G43" s="31"/>
      <c r="H43" s="30">
        <v>0.62550446800000004</v>
      </c>
      <c r="I43" s="29">
        <f t="shared" si="2"/>
        <v>0.13397922503622905</v>
      </c>
      <c r="J43" s="30">
        <f t="shared" si="3"/>
        <v>0.13397922503622905</v>
      </c>
      <c r="K43" s="28">
        <v>44206</v>
      </c>
      <c r="L43" s="29">
        <v>2.3622968430000002</v>
      </c>
      <c r="M43" s="29"/>
      <c r="N43" s="29">
        <v>4.1117999999999997</v>
      </c>
      <c r="O43" s="29">
        <f t="shared" si="4"/>
        <v>0.74059412227729049</v>
      </c>
      <c r="P43" s="29">
        <f t="shared" si="5"/>
        <v>0.74059412227729049</v>
      </c>
      <c r="Q43" s="31"/>
      <c r="R43" s="30">
        <v>3.270141014</v>
      </c>
      <c r="S43" s="29">
        <f t="shared" si="6"/>
        <v>0.38430571233676231</v>
      </c>
      <c r="T43" s="30">
        <f t="shared" si="7"/>
        <v>0.38430571233676231</v>
      </c>
    </row>
    <row r="44" spans="1:20" x14ac:dyDescent="0.35">
      <c r="A44" s="28">
        <v>44207</v>
      </c>
      <c r="B44" s="29">
        <v>0.63980186500000003</v>
      </c>
      <c r="C44" s="29"/>
      <c r="D44" s="29">
        <v>1.5045999999999999</v>
      </c>
      <c r="E44" s="29">
        <f t="shared" si="0"/>
        <v>1.3516655425816864</v>
      </c>
      <c r="F44" s="29">
        <f t="shared" si="1"/>
        <v>1.3516655425816864</v>
      </c>
      <c r="G44" s="31"/>
      <c r="H44" s="30">
        <v>1.5052352550000001</v>
      </c>
      <c r="I44" s="29">
        <f t="shared" si="2"/>
        <v>1.3526584359049969</v>
      </c>
      <c r="J44" s="30">
        <f t="shared" si="3"/>
        <v>1.3526584359049969</v>
      </c>
      <c r="K44" s="28">
        <v>44207</v>
      </c>
      <c r="L44" s="29">
        <v>3.0441761060000001</v>
      </c>
      <c r="M44" s="29"/>
      <c r="N44" s="29">
        <v>4.1153000000000004</v>
      </c>
      <c r="O44" s="29">
        <f t="shared" si="4"/>
        <v>0.35186002934877519</v>
      </c>
      <c r="P44" s="29">
        <f t="shared" si="5"/>
        <v>0.35186002934877519</v>
      </c>
      <c r="Q44" s="31"/>
      <c r="R44" s="30">
        <v>5.9245581080000003</v>
      </c>
      <c r="S44" s="29">
        <f t="shared" si="6"/>
        <v>0.94619427447802196</v>
      </c>
      <c r="T44" s="30">
        <f t="shared" si="7"/>
        <v>0.94619427447802196</v>
      </c>
    </row>
    <row r="45" spans="1:20" x14ac:dyDescent="0.35">
      <c r="A45" s="28">
        <v>44208</v>
      </c>
      <c r="B45" s="29">
        <v>0.61031839499999996</v>
      </c>
      <c r="C45" s="29"/>
      <c r="D45" s="29">
        <v>1.5063</v>
      </c>
      <c r="E45" s="29">
        <f t="shared" si="0"/>
        <v>1.468056038192983</v>
      </c>
      <c r="F45" s="29">
        <f t="shared" si="1"/>
        <v>1.468056038192983</v>
      </c>
      <c r="G45" s="31"/>
      <c r="H45" s="30">
        <v>1.0070692990000001</v>
      </c>
      <c r="I45" s="29">
        <f t="shared" si="2"/>
        <v>0.65007200708738289</v>
      </c>
      <c r="J45" s="30">
        <f t="shared" si="3"/>
        <v>0.65007200708738289</v>
      </c>
      <c r="K45" s="28">
        <v>44208</v>
      </c>
      <c r="L45" s="29">
        <v>2.7319339309999999</v>
      </c>
      <c r="M45" s="29"/>
      <c r="N45" s="29">
        <v>4.1189</v>
      </c>
      <c r="O45" s="29">
        <f t="shared" si="4"/>
        <v>0.5076865341660417</v>
      </c>
      <c r="P45" s="29">
        <f t="shared" si="5"/>
        <v>0.5076865341660417</v>
      </c>
      <c r="Q45" s="31"/>
      <c r="R45" s="30">
        <v>4.2747823150000004</v>
      </c>
      <c r="S45" s="29">
        <f t="shared" si="6"/>
        <v>0.56474586244304037</v>
      </c>
      <c r="T45" s="30">
        <f t="shared" si="7"/>
        <v>0.56474586244304037</v>
      </c>
    </row>
    <row r="46" spans="1:20" x14ac:dyDescent="0.35">
      <c r="A46" s="28">
        <v>44209</v>
      </c>
      <c r="B46" s="29">
        <v>0.83377319800000005</v>
      </c>
      <c r="C46" s="29"/>
      <c r="D46" s="29">
        <v>1.5081</v>
      </c>
      <c r="E46" s="29">
        <f t="shared" si="0"/>
        <v>0.80876526568319829</v>
      </c>
      <c r="F46" s="29">
        <f t="shared" si="1"/>
        <v>0.80876526568319829</v>
      </c>
      <c r="G46" s="31"/>
      <c r="H46" s="30">
        <v>1.7932060990000001</v>
      </c>
      <c r="I46" s="29">
        <f t="shared" si="2"/>
        <v>1.1507120920910197</v>
      </c>
      <c r="J46" s="30">
        <f t="shared" si="3"/>
        <v>1.1507120920910197</v>
      </c>
      <c r="K46" s="28">
        <v>44209</v>
      </c>
      <c r="L46" s="29">
        <v>3.7937267380000002</v>
      </c>
      <c r="M46" s="29"/>
      <c r="N46" s="29">
        <v>4.1223999999999998</v>
      </c>
      <c r="O46" s="29">
        <f t="shared" si="4"/>
        <v>8.6635987433631462E-2</v>
      </c>
      <c r="P46" s="29">
        <f t="shared" si="5"/>
        <v>8.6635987433631462E-2</v>
      </c>
      <c r="Q46" s="31"/>
      <c r="R46" s="30">
        <v>4.8355040330000003</v>
      </c>
      <c r="S46" s="29">
        <f t="shared" si="6"/>
        <v>0.27460525413309306</v>
      </c>
      <c r="T46" s="30">
        <f t="shared" si="7"/>
        <v>0.27460525413309306</v>
      </c>
    </row>
    <row r="47" spans="1:20" x14ac:dyDescent="0.35">
      <c r="A47" s="28">
        <v>44210</v>
      </c>
      <c r="B47" s="29">
        <v>1.048376617</v>
      </c>
      <c r="C47" s="29"/>
      <c r="D47" s="29">
        <v>1.5098</v>
      </c>
      <c r="E47" s="29">
        <f t="shared" si="0"/>
        <v>0.44013131876252071</v>
      </c>
      <c r="F47" s="29">
        <f t="shared" si="1"/>
        <v>0.44013131876252071</v>
      </c>
      <c r="G47" s="31"/>
      <c r="H47" s="30">
        <v>1.3456948040000001</v>
      </c>
      <c r="I47" s="29">
        <f t="shared" si="2"/>
        <v>0.28359864401668561</v>
      </c>
      <c r="J47" s="30">
        <f t="shared" si="3"/>
        <v>0.28359864401668561</v>
      </c>
      <c r="K47" s="28">
        <v>44210</v>
      </c>
      <c r="L47" s="29">
        <v>3.042592703</v>
      </c>
      <c r="M47" s="29"/>
      <c r="N47" s="29">
        <v>4.1258999999999997</v>
      </c>
      <c r="O47" s="29">
        <f t="shared" si="4"/>
        <v>0.3560474249254123</v>
      </c>
      <c r="P47" s="29">
        <f t="shared" si="5"/>
        <v>0.3560474249254123</v>
      </c>
      <c r="Q47" s="31"/>
      <c r="R47" s="30">
        <v>3.670889877</v>
      </c>
      <c r="S47" s="29">
        <f t="shared" si="6"/>
        <v>0.20650058530032572</v>
      </c>
      <c r="T47" s="30">
        <f t="shared" si="7"/>
        <v>0.20650058530032572</v>
      </c>
    </row>
    <row r="48" spans="1:20" x14ac:dyDescent="0.35">
      <c r="A48" s="28">
        <v>44211</v>
      </c>
      <c r="B48" s="29">
        <v>0.35877016</v>
      </c>
      <c r="C48" s="29"/>
      <c r="D48" s="29">
        <v>1.5116000000000001</v>
      </c>
      <c r="E48" s="29">
        <f t="shared" si="0"/>
        <v>3.2132823978449045</v>
      </c>
      <c r="F48" s="29">
        <f t="shared" si="1"/>
        <v>3.2132823978449045</v>
      </c>
      <c r="G48" s="31"/>
      <c r="H48" s="30">
        <v>0.81571090400000001</v>
      </c>
      <c r="I48" s="29">
        <f t="shared" si="2"/>
        <v>1.2736308504586893</v>
      </c>
      <c r="J48" s="30">
        <f t="shared" si="3"/>
        <v>1.2736308504586893</v>
      </c>
      <c r="K48" s="28">
        <v>44211</v>
      </c>
      <c r="L48" s="29">
        <v>2.578724061</v>
      </c>
      <c r="M48" s="29"/>
      <c r="N48" s="29">
        <v>4.1295000000000002</v>
      </c>
      <c r="O48" s="29">
        <f t="shared" si="4"/>
        <v>0.60137335454132568</v>
      </c>
      <c r="P48" s="29">
        <f t="shared" si="5"/>
        <v>0.60137335454132568</v>
      </c>
      <c r="Q48" s="31"/>
      <c r="R48" s="30">
        <v>3.1936271770000002</v>
      </c>
      <c r="S48" s="29">
        <f t="shared" si="6"/>
        <v>0.23845246775319875</v>
      </c>
      <c r="T48" s="30">
        <f t="shared" si="7"/>
        <v>0.23845246775319875</v>
      </c>
    </row>
    <row r="49" spans="1:20" x14ac:dyDescent="0.35">
      <c r="A49" s="28">
        <v>44212</v>
      </c>
      <c r="B49" s="29">
        <v>0.36283059499999998</v>
      </c>
      <c r="C49" s="29"/>
      <c r="D49" s="29">
        <v>1.5133000000000001</v>
      </c>
      <c r="E49" s="29">
        <f t="shared" si="0"/>
        <v>3.1708169621142348</v>
      </c>
      <c r="F49" s="29">
        <f t="shared" si="1"/>
        <v>3.1708169621142348</v>
      </c>
      <c r="G49" s="31"/>
      <c r="H49" s="30">
        <v>0.85032259099999996</v>
      </c>
      <c r="I49" s="29">
        <f t="shared" si="2"/>
        <v>1.3435801796152278</v>
      </c>
      <c r="J49" s="30">
        <f t="shared" si="3"/>
        <v>1.3435801796152278</v>
      </c>
      <c r="K49" s="28">
        <v>44212</v>
      </c>
      <c r="L49" s="29">
        <v>2.2389625309999999</v>
      </c>
      <c r="M49" s="29"/>
      <c r="N49" s="29">
        <v>4.133</v>
      </c>
      <c r="O49" s="29">
        <f t="shared" si="4"/>
        <v>0.84594424550466063</v>
      </c>
      <c r="P49" s="29">
        <f t="shared" si="5"/>
        <v>0.84594424550466063</v>
      </c>
      <c r="Q49" s="31"/>
      <c r="R49" s="30">
        <v>3.390184777</v>
      </c>
      <c r="S49" s="29">
        <f t="shared" si="6"/>
        <v>0.51417664657649431</v>
      </c>
      <c r="T49" s="30">
        <f t="shared" si="7"/>
        <v>0.51417664657649431</v>
      </c>
    </row>
    <row r="50" spans="1:20" x14ac:dyDescent="0.35">
      <c r="A50" s="28">
        <v>44213</v>
      </c>
      <c r="B50" s="29">
        <v>0.19230930299999999</v>
      </c>
      <c r="C50" s="29"/>
      <c r="D50" s="29">
        <v>1.5150999999999999</v>
      </c>
      <c r="E50" s="29">
        <f t="shared" si="0"/>
        <v>6.8784540132205665</v>
      </c>
      <c r="F50" s="29">
        <f t="shared" si="1"/>
        <v>6.8784540132205665</v>
      </c>
      <c r="G50" s="31"/>
      <c r="H50" s="30">
        <v>2.332508502</v>
      </c>
      <c r="I50" s="29">
        <f t="shared" si="2"/>
        <v>11.128942623228166</v>
      </c>
      <c r="J50" s="30">
        <f t="shared" si="3"/>
        <v>11.128942623228166</v>
      </c>
      <c r="K50" s="28">
        <v>44213</v>
      </c>
      <c r="L50" s="29">
        <v>2.4352317530000001</v>
      </c>
      <c r="M50" s="29"/>
      <c r="N50" s="29">
        <v>4.1364999999999998</v>
      </c>
      <c r="O50" s="29">
        <f t="shared" si="4"/>
        <v>0.6986063009831327</v>
      </c>
      <c r="P50" s="29">
        <f t="shared" si="5"/>
        <v>0.6986063009831327</v>
      </c>
      <c r="Q50" s="31"/>
      <c r="R50" s="30">
        <v>5.8265577979999996</v>
      </c>
      <c r="S50" s="29">
        <f t="shared" si="6"/>
        <v>1.3926091596096233</v>
      </c>
      <c r="T50" s="30">
        <f t="shared" si="7"/>
        <v>1.3926091596096233</v>
      </c>
    </row>
    <row r="51" spans="1:20" x14ac:dyDescent="0.35">
      <c r="A51" s="28">
        <v>44214</v>
      </c>
      <c r="B51" s="29">
        <v>1.059584823</v>
      </c>
      <c r="C51" s="29"/>
      <c r="D51" s="29">
        <v>1.5167999999999999</v>
      </c>
      <c r="E51" s="29">
        <f t="shared" si="0"/>
        <v>0.43150408261368606</v>
      </c>
      <c r="F51" s="29">
        <f t="shared" si="1"/>
        <v>0.43150408261368606</v>
      </c>
      <c r="G51" s="31"/>
      <c r="H51" s="30">
        <v>1.328492655</v>
      </c>
      <c r="I51" s="29">
        <f t="shared" si="2"/>
        <v>0.25378603596703275</v>
      </c>
      <c r="J51" s="30">
        <f t="shared" si="3"/>
        <v>0.25378603596703275</v>
      </c>
      <c r="K51" s="28">
        <v>44214</v>
      </c>
      <c r="L51" s="29">
        <v>4.0522279479999996</v>
      </c>
      <c r="M51" s="29"/>
      <c r="N51" s="29">
        <v>4.1401000000000003</v>
      </c>
      <c r="O51" s="29">
        <f t="shared" si="4"/>
        <v>2.1684873883605304E-2</v>
      </c>
      <c r="P51" s="29">
        <f t="shared" si="5"/>
        <v>2.1684873883605304E-2</v>
      </c>
      <c r="Q51" s="31"/>
      <c r="R51" s="30">
        <v>4.258998504</v>
      </c>
      <c r="S51" s="29">
        <f t="shared" si="6"/>
        <v>5.1026388113742015E-2</v>
      </c>
      <c r="T51" s="30">
        <f t="shared" si="7"/>
        <v>5.1026388113742015E-2</v>
      </c>
    </row>
    <row r="52" spans="1:20" x14ac:dyDescent="0.35">
      <c r="A52" s="28">
        <v>44215</v>
      </c>
      <c r="B52" s="29">
        <v>0.40954315899999999</v>
      </c>
      <c r="C52" s="29"/>
      <c r="D52" s="29">
        <v>1.5185999999999999</v>
      </c>
      <c r="E52" s="29">
        <f t="shared" si="0"/>
        <v>2.7080341024570744</v>
      </c>
      <c r="F52" s="29">
        <f t="shared" si="1"/>
        <v>2.7080341024570744</v>
      </c>
      <c r="G52" s="31"/>
      <c r="H52" s="30">
        <v>1.5173423319999999</v>
      </c>
      <c r="I52" s="29">
        <f t="shared" si="2"/>
        <v>2.7049631977859501</v>
      </c>
      <c r="J52" s="30">
        <f t="shared" si="3"/>
        <v>2.7049631977859501</v>
      </c>
      <c r="K52" s="28">
        <v>44215</v>
      </c>
      <c r="L52" s="29">
        <v>2.8188818919999998</v>
      </c>
      <c r="M52" s="29"/>
      <c r="N52" s="29">
        <v>4.1436000000000002</v>
      </c>
      <c r="O52" s="29">
        <f t="shared" si="4"/>
        <v>0.46994452366364003</v>
      </c>
      <c r="P52" s="29">
        <f t="shared" si="5"/>
        <v>0.46994452366364003</v>
      </c>
      <c r="Q52" s="31"/>
      <c r="R52" s="30">
        <v>4.1491636219999997</v>
      </c>
      <c r="S52" s="29">
        <f t="shared" si="6"/>
        <v>0.47191822182239906</v>
      </c>
      <c r="T52" s="30">
        <f t="shared" si="7"/>
        <v>0.47191822182239906</v>
      </c>
    </row>
    <row r="53" spans="1:20" x14ac:dyDescent="0.35">
      <c r="A53" s="28">
        <v>44216</v>
      </c>
      <c r="B53" s="29">
        <v>0.66972754000000001</v>
      </c>
      <c r="C53" s="29"/>
      <c r="D53" s="29">
        <v>1.5203</v>
      </c>
      <c r="E53" s="29">
        <f t="shared" si="0"/>
        <v>1.2700275995817643</v>
      </c>
      <c r="F53" s="29">
        <f t="shared" si="1"/>
        <v>1.2700275995817643</v>
      </c>
      <c r="G53" s="31"/>
      <c r="H53" s="30">
        <v>0.97520624199999995</v>
      </c>
      <c r="I53" s="29">
        <f t="shared" si="2"/>
        <v>0.4561238470199388</v>
      </c>
      <c r="J53" s="30">
        <f t="shared" si="3"/>
        <v>0.4561238470199388</v>
      </c>
      <c r="K53" s="28">
        <v>44216</v>
      </c>
      <c r="L53" s="29">
        <v>3.3090893719999999</v>
      </c>
      <c r="M53" s="29"/>
      <c r="N53" s="29">
        <v>4.1471999999999998</v>
      </c>
      <c r="O53" s="29">
        <f t="shared" si="4"/>
        <v>0.2532753074279917</v>
      </c>
      <c r="P53" s="29">
        <f t="shared" si="5"/>
        <v>0.2532753074279917</v>
      </c>
      <c r="Q53" s="31"/>
      <c r="R53" s="30">
        <v>4.2318701870000002</v>
      </c>
      <c r="S53" s="29">
        <f t="shared" si="6"/>
        <v>0.27886246373644341</v>
      </c>
      <c r="T53" s="30">
        <f t="shared" si="7"/>
        <v>0.27886246373644341</v>
      </c>
    </row>
    <row r="54" spans="1:20" x14ac:dyDescent="0.35">
      <c r="A54" s="28">
        <v>44217</v>
      </c>
      <c r="B54" s="29">
        <v>1.7827125850000001</v>
      </c>
      <c r="C54" s="29"/>
      <c r="D54" s="29">
        <v>1.5221</v>
      </c>
      <c r="E54" s="29">
        <f t="shared" si="0"/>
        <v>-0.14618878398729657</v>
      </c>
      <c r="F54" s="29">
        <f t="shared" si="1"/>
        <v>0.14618878398729657</v>
      </c>
      <c r="G54" s="31"/>
      <c r="H54" s="30">
        <v>0.88838601399999995</v>
      </c>
      <c r="I54" s="29">
        <f t="shared" si="2"/>
        <v>-0.50166615669008707</v>
      </c>
      <c r="J54" s="30">
        <f t="shared" si="3"/>
        <v>0.50166615669008707</v>
      </c>
      <c r="K54" s="28">
        <v>44217</v>
      </c>
      <c r="L54" s="29">
        <v>4.7713969580000004</v>
      </c>
      <c r="M54" s="29"/>
      <c r="N54" s="29">
        <v>4.1506999999999996</v>
      </c>
      <c r="O54" s="29">
        <f t="shared" si="4"/>
        <v>-0.13008705070310789</v>
      </c>
      <c r="P54" s="29">
        <f t="shared" si="5"/>
        <v>0.13008705070310789</v>
      </c>
      <c r="Q54" s="31"/>
      <c r="R54" s="30">
        <v>3.5988542969999999</v>
      </c>
      <c r="S54" s="29">
        <f t="shared" si="6"/>
        <v>-0.24574410205674621</v>
      </c>
      <c r="T54" s="30">
        <f t="shared" si="7"/>
        <v>0.24574410205674621</v>
      </c>
    </row>
    <row r="55" spans="1:20" x14ac:dyDescent="0.35">
      <c r="A55" s="28">
        <v>44218</v>
      </c>
      <c r="B55" s="29">
        <v>1.108409996</v>
      </c>
      <c r="C55" s="29"/>
      <c r="D55" s="29">
        <v>1.5239</v>
      </c>
      <c r="E55" s="29">
        <f t="shared" si="0"/>
        <v>0.37485227081983119</v>
      </c>
      <c r="F55" s="29">
        <f t="shared" si="1"/>
        <v>0.37485227081983119</v>
      </c>
      <c r="G55" s="31"/>
      <c r="H55" s="30">
        <v>0.831436383</v>
      </c>
      <c r="I55" s="29">
        <f t="shared" si="2"/>
        <v>-0.24988371992271352</v>
      </c>
      <c r="J55" s="30">
        <f t="shared" si="3"/>
        <v>0.24988371992271352</v>
      </c>
      <c r="K55" s="28">
        <v>44218</v>
      </c>
      <c r="L55" s="29">
        <v>3.6056579439999998</v>
      </c>
      <c r="M55" s="29"/>
      <c r="N55" s="29">
        <v>4.1543000000000001</v>
      </c>
      <c r="O55" s="29">
        <f t="shared" si="4"/>
        <v>0.15216142643618452</v>
      </c>
      <c r="P55" s="29">
        <f t="shared" si="5"/>
        <v>0.15216142643618452</v>
      </c>
      <c r="Q55" s="31"/>
      <c r="R55" s="30">
        <v>3.578858672</v>
      </c>
      <c r="S55" s="29">
        <f t="shared" si="6"/>
        <v>-7.4325608297357328E-3</v>
      </c>
      <c r="T55" s="30">
        <f t="shared" si="7"/>
        <v>7.4325608297357328E-3</v>
      </c>
    </row>
    <row r="56" spans="1:20" x14ac:dyDescent="0.35">
      <c r="A56" s="28">
        <v>44219</v>
      </c>
      <c r="B56" s="29">
        <v>0.579796231</v>
      </c>
      <c r="C56" s="29"/>
      <c r="D56" s="29">
        <v>1.5256000000000001</v>
      </c>
      <c r="E56" s="29">
        <f t="shared" si="0"/>
        <v>1.6312692605274974</v>
      </c>
      <c r="F56" s="29">
        <f t="shared" si="1"/>
        <v>1.6312692605274974</v>
      </c>
      <c r="G56" s="31"/>
      <c r="H56" s="30">
        <v>0.86792906999999997</v>
      </c>
      <c r="I56" s="29">
        <f t="shared" si="2"/>
        <v>0.49695535016335762</v>
      </c>
      <c r="J56" s="30">
        <f t="shared" si="3"/>
        <v>0.49695535016335762</v>
      </c>
      <c r="K56" s="28">
        <v>44219</v>
      </c>
      <c r="L56" s="29">
        <v>1.9052933480000001</v>
      </c>
      <c r="M56" s="29"/>
      <c r="N56" s="29">
        <v>4.1578999999999997</v>
      </c>
      <c r="O56" s="29">
        <f t="shared" si="4"/>
        <v>1.1822886246700945</v>
      </c>
      <c r="P56" s="29">
        <f t="shared" si="5"/>
        <v>1.1822886246700945</v>
      </c>
      <c r="Q56" s="31"/>
      <c r="R56" s="30">
        <v>3.6382797600000001</v>
      </c>
      <c r="S56" s="29">
        <f t="shared" si="6"/>
        <v>0.90956409091499124</v>
      </c>
      <c r="T56" s="30">
        <f t="shared" si="7"/>
        <v>0.90956409091499124</v>
      </c>
    </row>
    <row r="57" spans="1:20" x14ac:dyDescent="0.35">
      <c r="A57" s="28">
        <v>44220</v>
      </c>
      <c r="B57" s="29">
        <v>0.32229386599999998</v>
      </c>
      <c r="C57" s="29"/>
      <c r="D57" s="29">
        <v>1.5274000000000001</v>
      </c>
      <c r="E57" s="29">
        <f t="shared" si="0"/>
        <v>3.7391531801601223</v>
      </c>
      <c r="F57" s="29">
        <f t="shared" si="1"/>
        <v>3.7391531801601223</v>
      </c>
      <c r="G57" s="31"/>
      <c r="H57" s="30">
        <v>1.0613572090000001</v>
      </c>
      <c r="I57" s="29">
        <f t="shared" si="2"/>
        <v>2.2931349956253904</v>
      </c>
      <c r="J57" s="30">
        <f t="shared" si="3"/>
        <v>2.2931349956253904</v>
      </c>
      <c r="K57" s="28">
        <v>44220</v>
      </c>
      <c r="L57" s="29">
        <v>1.313466185</v>
      </c>
      <c r="M57" s="29"/>
      <c r="N57" s="29">
        <v>4.1614000000000004</v>
      </c>
      <c r="O57" s="29">
        <f t="shared" si="4"/>
        <v>2.168258191587932</v>
      </c>
      <c r="P57" s="29">
        <f t="shared" si="5"/>
        <v>2.168258191587932</v>
      </c>
      <c r="Q57" s="31"/>
      <c r="R57" s="30">
        <v>3.805996237</v>
      </c>
      <c r="S57" s="29">
        <f t="shared" si="6"/>
        <v>1.8976735605873249</v>
      </c>
      <c r="T57" s="30">
        <f t="shared" si="7"/>
        <v>1.8976735605873249</v>
      </c>
    </row>
    <row r="58" spans="1:20" x14ac:dyDescent="0.35">
      <c r="A58" s="28">
        <v>44221</v>
      </c>
      <c r="B58" s="29">
        <v>0.43620343700000003</v>
      </c>
      <c r="C58" s="29"/>
      <c r="D58" s="29">
        <v>1.5291999999999999</v>
      </c>
      <c r="E58" s="29">
        <f t="shared" si="0"/>
        <v>2.5057036930224825</v>
      </c>
      <c r="F58" s="29">
        <f t="shared" si="1"/>
        <v>2.5057036930224825</v>
      </c>
      <c r="G58" s="31"/>
      <c r="H58" s="30">
        <v>0.98128948800000004</v>
      </c>
      <c r="I58" s="29">
        <f t="shared" si="2"/>
        <v>1.2496142963678665</v>
      </c>
      <c r="J58" s="30">
        <f t="shared" si="3"/>
        <v>1.2496142963678665</v>
      </c>
      <c r="K58" s="28">
        <v>44221</v>
      </c>
      <c r="L58" s="29">
        <v>1.6597174960000001</v>
      </c>
      <c r="M58" s="29"/>
      <c r="N58" s="29">
        <v>4.165</v>
      </c>
      <c r="O58" s="29">
        <f t="shared" si="4"/>
        <v>1.5094632128888519</v>
      </c>
      <c r="P58" s="29">
        <f t="shared" si="5"/>
        <v>1.5094632128888519</v>
      </c>
      <c r="Q58" s="31"/>
      <c r="R58" s="30">
        <v>3.8664119370000001</v>
      </c>
      <c r="S58" s="29">
        <f t="shared" si="6"/>
        <v>1.3295602693339323</v>
      </c>
      <c r="T58" s="30">
        <f t="shared" si="7"/>
        <v>1.3295602693339323</v>
      </c>
    </row>
    <row r="59" spans="1:20" x14ac:dyDescent="0.35">
      <c r="A59" s="28">
        <v>44222</v>
      </c>
      <c r="B59" s="29">
        <v>0.74267019000000001</v>
      </c>
      <c r="C59" s="29"/>
      <c r="D59" s="29">
        <v>1.5309999999999999</v>
      </c>
      <c r="E59" s="29">
        <f t="shared" si="0"/>
        <v>1.0614803456699937</v>
      </c>
      <c r="F59" s="29">
        <f t="shared" si="1"/>
        <v>1.0614803456699937</v>
      </c>
      <c r="G59" s="31"/>
      <c r="H59" s="30">
        <v>1.2379819110000001</v>
      </c>
      <c r="I59" s="29">
        <f t="shared" si="2"/>
        <v>0.66693362365870656</v>
      </c>
      <c r="J59" s="30">
        <f t="shared" si="3"/>
        <v>0.66693362365870656</v>
      </c>
      <c r="K59" s="28">
        <v>44222</v>
      </c>
      <c r="L59" s="29">
        <v>3.4627413100000002</v>
      </c>
      <c r="M59" s="29"/>
      <c r="N59" s="29">
        <v>4.1685999999999996</v>
      </c>
      <c r="O59" s="29">
        <f t="shared" si="4"/>
        <v>0.20384389904078609</v>
      </c>
      <c r="P59" s="29">
        <f t="shared" si="5"/>
        <v>0.20384389904078609</v>
      </c>
      <c r="Q59" s="31"/>
      <c r="R59" s="30">
        <v>4.400016065</v>
      </c>
      <c r="S59" s="29">
        <f t="shared" si="6"/>
        <v>0.27067420609597886</v>
      </c>
      <c r="T59" s="30">
        <f t="shared" si="7"/>
        <v>0.27067420609597886</v>
      </c>
    </row>
    <row r="60" spans="1:20" x14ac:dyDescent="0.35">
      <c r="A60" s="28">
        <v>44223</v>
      </c>
      <c r="B60" s="29">
        <v>0.48542111100000002</v>
      </c>
      <c r="C60" s="29"/>
      <c r="D60" s="29">
        <v>1.5327</v>
      </c>
      <c r="E60" s="29">
        <f t="shared" si="0"/>
        <v>2.1574646534068846</v>
      </c>
      <c r="F60" s="29">
        <f t="shared" si="1"/>
        <v>2.1574646534068846</v>
      </c>
      <c r="G60" s="31"/>
      <c r="H60" s="30">
        <v>2.1052811089999999</v>
      </c>
      <c r="I60" s="29">
        <f t="shared" si="2"/>
        <v>3.3370200868746309</v>
      </c>
      <c r="J60" s="30">
        <f t="shared" si="3"/>
        <v>3.3370200868746309</v>
      </c>
      <c r="K60" s="28">
        <v>44223</v>
      </c>
      <c r="L60" s="29">
        <v>2.6842621009999998</v>
      </c>
      <c r="M60" s="29"/>
      <c r="N60" s="29">
        <v>4.1721000000000004</v>
      </c>
      <c r="O60" s="29">
        <f t="shared" si="4"/>
        <v>0.55428190058106419</v>
      </c>
      <c r="P60" s="29">
        <f t="shared" si="5"/>
        <v>0.55428190058106419</v>
      </c>
      <c r="Q60" s="31"/>
      <c r="R60" s="30">
        <v>4.6554739510000003</v>
      </c>
      <c r="S60" s="29">
        <f t="shared" si="6"/>
        <v>0.73435893211234538</v>
      </c>
      <c r="T60" s="30">
        <f t="shared" si="7"/>
        <v>0.73435893211234538</v>
      </c>
    </row>
    <row r="61" spans="1:20" x14ac:dyDescent="0.35">
      <c r="A61" s="28">
        <v>44224</v>
      </c>
      <c r="B61" s="29">
        <v>0.83469640300000003</v>
      </c>
      <c r="C61" s="29"/>
      <c r="D61" s="29">
        <v>1.5345</v>
      </c>
      <c r="E61" s="29">
        <f t="shared" si="0"/>
        <v>0.83839297076736041</v>
      </c>
      <c r="F61" s="29">
        <f t="shared" si="1"/>
        <v>0.83839297076736041</v>
      </c>
      <c r="G61" s="31"/>
      <c r="H61" s="30">
        <v>2.2694639219999999</v>
      </c>
      <c r="I61" s="29">
        <f t="shared" si="2"/>
        <v>1.7189094308340991</v>
      </c>
      <c r="J61" s="30">
        <f t="shared" si="3"/>
        <v>1.7189094308340991</v>
      </c>
      <c r="K61" s="28">
        <v>44224</v>
      </c>
      <c r="L61" s="29">
        <v>3.4620132560000001</v>
      </c>
      <c r="M61" s="29"/>
      <c r="N61" s="29">
        <v>4.1757</v>
      </c>
      <c r="O61" s="29">
        <f t="shared" si="4"/>
        <v>0.20614789465728142</v>
      </c>
      <c r="P61" s="29">
        <f t="shared" si="5"/>
        <v>0.20614789465728142</v>
      </c>
      <c r="Q61" s="31"/>
      <c r="R61" s="30">
        <v>4.1617293289999999</v>
      </c>
      <c r="S61" s="29">
        <f t="shared" si="6"/>
        <v>0.20211247654448605</v>
      </c>
      <c r="T61" s="30">
        <f t="shared" si="7"/>
        <v>0.20211247654448605</v>
      </c>
    </row>
    <row r="62" spans="1:20" x14ac:dyDescent="0.35">
      <c r="A62" s="28">
        <v>44225</v>
      </c>
      <c r="B62" s="29">
        <v>0.38999461299999999</v>
      </c>
      <c r="C62" s="29"/>
      <c r="D62" s="29">
        <v>1.5363</v>
      </c>
      <c r="E62" s="29">
        <f t="shared" si="0"/>
        <v>2.939285181869935</v>
      </c>
      <c r="F62" s="29">
        <f t="shared" si="1"/>
        <v>2.939285181869935</v>
      </c>
      <c r="G62" s="31"/>
      <c r="H62" s="30">
        <v>0.66867923200000001</v>
      </c>
      <c r="I62" s="29">
        <f t="shared" si="2"/>
        <v>0.71458581659947196</v>
      </c>
      <c r="J62" s="30">
        <f t="shared" si="3"/>
        <v>0.71458581659947196</v>
      </c>
      <c r="K62" s="28">
        <v>44225</v>
      </c>
      <c r="L62" s="29">
        <v>2.2424643789999998</v>
      </c>
      <c r="M62" s="29"/>
      <c r="N62" s="29">
        <v>4.1792999999999996</v>
      </c>
      <c r="O62" s="29">
        <f t="shared" si="4"/>
        <v>0.86370853385136415</v>
      </c>
      <c r="P62" s="29">
        <f t="shared" si="5"/>
        <v>0.86370853385136415</v>
      </c>
      <c r="Q62" s="31"/>
      <c r="R62" s="30">
        <v>2.7423010030000001</v>
      </c>
      <c r="S62" s="29">
        <f t="shared" si="6"/>
        <v>0.22289612654756927</v>
      </c>
      <c r="T62" s="30">
        <f t="shared" si="7"/>
        <v>0.22289612654756927</v>
      </c>
    </row>
    <row r="63" spans="1:20" x14ac:dyDescent="0.35">
      <c r="A63" s="28">
        <v>44226</v>
      </c>
      <c r="B63" s="29">
        <v>0.56309363899999998</v>
      </c>
      <c r="C63" s="29"/>
      <c r="D63" s="29">
        <v>1.5381</v>
      </c>
      <c r="E63" s="29">
        <f t="shared" si="0"/>
        <v>1.7315172707891309</v>
      </c>
      <c r="F63" s="29">
        <f t="shared" si="1"/>
        <v>1.7315172707891309</v>
      </c>
      <c r="G63" s="31"/>
      <c r="H63" s="30">
        <v>0.89221530500000001</v>
      </c>
      <c r="I63" s="29">
        <f t="shared" si="2"/>
        <v>0.58448833942519474</v>
      </c>
      <c r="J63" s="30">
        <f t="shared" si="3"/>
        <v>0.58448833942519474</v>
      </c>
      <c r="K63" s="28">
        <v>44226</v>
      </c>
      <c r="L63" s="29">
        <v>2.1538008529999999</v>
      </c>
      <c r="M63" s="29"/>
      <c r="N63" s="29">
        <v>4.1829000000000001</v>
      </c>
      <c r="O63" s="29">
        <f t="shared" si="4"/>
        <v>0.94210156160616965</v>
      </c>
      <c r="P63" s="29">
        <f t="shared" si="5"/>
        <v>0.94210156160616965</v>
      </c>
      <c r="Q63" s="31"/>
      <c r="R63" s="30">
        <v>3.2333362160000001</v>
      </c>
      <c r="S63" s="29">
        <f t="shared" si="6"/>
        <v>0.50122338910597519</v>
      </c>
      <c r="T63" s="30">
        <f t="shared" si="7"/>
        <v>0.50122338910597519</v>
      </c>
    </row>
    <row r="64" spans="1:20" x14ac:dyDescent="0.35">
      <c r="A64" s="28">
        <v>44227</v>
      </c>
      <c r="B64" s="29">
        <v>0.26605662200000002</v>
      </c>
      <c r="C64" s="29"/>
      <c r="D64" s="29">
        <v>1.5399</v>
      </c>
      <c r="E64" s="29">
        <f t="shared" si="0"/>
        <v>4.7878657122843569</v>
      </c>
      <c r="F64" s="29">
        <f t="shared" si="1"/>
        <v>4.7878657122843569</v>
      </c>
      <c r="G64" s="31"/>
      <c r="H64" s="30">
        <v>1.619565841</v>
      </c>
      <c r="I64" s="29">
        <f t="shared" si="2"/>
        <v>5.087297616670484</v>
      </c>
      <c r="J64" s="30">
        <f t="shared" si="3"/>
        <v>5.087297616670484</v>
      </c>
      <c r="K64" s="28">
        <v>44227</v>
      </c>
      <c r="L64" s="29">
        <v>1.6754451960000001</v>
      </c>
      <c r="M64" s="29"/>
      <c r="N64" s="29">
        <v>4.1863999999999999</v>
      </c>
      <c r="O64" s="29">
        <f t="shared" si="4"/>
        <v>1.4986791630037892</v>
      </c>
      <c r="P64" s="29">
        <f t="shared" si="5"/>
        <v>1.4986791630037892</v>
      </c>
      <c r="Q64" s="31"/>
      <c r="R64" s="30">
        <v>4.1810503109999999</v>
      </c>
      <c r="S64" s="29">
        <f t="shared" si="6"/>
        <v>1.4954861674866742</v>
      </c>
      <c r="T64" s="30">
        <f t="shared" si="7"/>
        <v>1.4954861674866742</v>
      </c>
    </row>
    <row r="65" spans="1:20" x14ac:dyDescent="0.35">
      <c r="A65" s="28">
        <v>44228</v>
      </c>
      <c r="B65" s="29">
        <v>0.71512995099999999</v>
      </c>
      <c r="C65" s="29"/>
      <c r="D65" s="29">
        <v>1.5416000000000001</v>
      </c>
      <c r="E65" s="29">
        <f t="shared" si="0"/>
        <v>1.155692119794882</v>
      </c>
      <c r="F65" s="29">
        <f t="shared" si="1"/>
        <v>1.155692119794882</v>
      </c>
      <c r="G65" s="31"/>
      <c r="H65" s="30">
        <v>1.52127876</v>
      </c>
      <c r="I65" s="29">
        <f t="shared" si="2"/>
        <v>1.1272759697349048</v>
      </c>
      <c r="J65" s="30">
        <f t="shared" si="3"/>
        <v>1.1272759697349048</v>
      </c>
      <c r="K65" s="28">
        <v>44228</v>
      </c>
      <c r="L65" s="29">
        <v>2.9424447790000001</v>
      </c>
      <c r="M65" s="29"/>
      <c r="N65" s="29">
        <v>4.1900000000000004</v>
      </c>
      <c r="O65" s="29">
        <f t="shared" si="4"/>
        <v>0.42398594186157884</v>
      </c>
      <c r="P65" s="29">
        <f t="shared" si="5"/>
        <v>0.42398594186157884</v>
      </c>
      <c r="Q65" s="31"/>
      <c r="R65" s="30">
        <v>5.1313969210000003</v>
      </c>
      <c r="S65" s="29">
        <f t="shared" si="6"/>
        <v>0.7439229302185657</v>
      </c>
      <c r="T65" s="30">
        <f t="shared" si="7"/>
        <v>0.7439229302185657</v>
      </c>
    </row>
    <row r="66" spans="1:20" x14ac:dyDescent="0.35">
      <c r="A66" s="28">
        <v>44229</v>
      </c>
      <c r="B66" s="29">
        <v>0.83419971299999995</v>
      </c>
      <c r="C66" s="29"/>
      <c r="D66" s="29">
        <v>1.5434000000000001</v>
      </c>
      <c r="E66" s="29">
        <f t="shared" si="0"/>
        <v>0.85015647446045117</v>
      </c>
      <c r="F66" s="29">
        <f t="shared" si="1"/>
        <v>0.85015647446045117</v>
      </c>
      <c r="G66" s="31"/>
      <c r="H66" s="30">
        <v>2.5900993909999999</v>
      </c>
      <c r="I66" s="29">
        <f t="shared" si="2"/>
        <v>2.1048912516228593</v>
      </c>
      <c r="J66" s="30">
        <f t="shared" si="3"/>
        <v>2.1048912516228593</v>
      </c>
      <c r="K66" s="28">
        <v>44229</v>
      </c>
      <c r="L66" s="29">
        <v>3.3097325149999999</v>
      </c>
      <c r="M66" s="29"/>
      <c r="N66" s="29">
        <v>4.1936</v>
      </c>
      <c r="O66" s="29">
        <f t="shared" si="4"/>
        <v>0.26705103237020955</v>
      </c>
      <c r="P66" s="29">
        <f t="shared" si="5"/>
        <v>0.26705103237020955</v>
      </c>
      <c r="Q66" s="31"/>
      <c r="R66" s="30">
        <v>6.2315288860000004</v>
      </c>
      <c r="S66" s="29">
        <f t="shared" si="6"/>
        <v>0.88278927609955227</v>
      </c>
      <c r="T66" s="30">
        <f t="shared" si="7"/>
        <v>0.88278927609955227</v>
      </c>
    </row>
    <row r="67" spans="1:20" x14ac:dyDescent="0.35">
      <c r="A67" s="28">
        <v>44230</v>
      </c>
      <c r="B67" s="29">
        <v>0.59329430299999997</v>
      </c>
      <c r="C67" s="29"/>
      <c r="D67" s="29">
        <v>1.5451999999999999</v>
      </c>
      <c r="E67" s="29">
        <f t="shared" si="0"/>
        <v>1.6044409868537033</v>
      </c>
      <c r="F67" s="29">
        <f t="shared" si="1"/>
        <v>1.6044409868537033</v>
      </c>
      <c r="G67" s="31"/>
      <c r="H67" s="30">
        <v>10.29983356</v>
      </c>
      <c r="I67" s="29">
        <f t="shared" si="2"/>
        <v>16.360412038205599</v>
      </c>
      <c r="J67" s="30">
        <f t="shared" si="3"/>
        <v>16.360412038205599</v>
      </c>
      <c r="K67" s="28">
        <v>44230</v>
      </c>
      <c r="L67" s="29">
        <v>2.837205805</v>
      </c>
      <c r="M67" s="29"/>
      <c r="N67" s="29">
        <v>4.1971999999999996</v>
      </c>
      <c r="O67" s="29">
        <f t="shared" si="4"/>
        <v>0.47934280713908228</v>
      </c>
      <c r="P67" s="29">
        <f t="shared" si="5"/>
        <v>0.47934280713908228</v>
      </c>
      <c r="Q67" s="31"/>
      <c r="R67" s="30">
        <v>6.3307918369999996</v>
      </c>
      <c r="S67" s="29">
        <f t="shared" si="6"/>
        <v>1.2313474143621386</v>
      </c>
      <c r="T67" s="30">
        <f t="shared" si="7"/>
        <v>1.2313474143621386</v>
      </c>
    </row>
    <row r="68" spans="1:20" x14ac:dyDescent="0.35">
      <c r="A68" s="28">
        <v>44231</v>
      </c>
      <c r="B68" s="29">
        <v>0.43681192299999999</v>
      </c>
      <c r="C68" s="29"/>
      <c r="D68" s="29">
        <v>1.5469999999999999</v>
      </c>
      <c r="E68" s="29">
        <f t="shared" ref="E68:E92" si="8">(D68-B68)/B68</f>
        <v>2.5415699951029036</v>
      </c>
      <c r="F68" s="29">
        <f t="shared" ref="F68:F92" si="9">ABS((B68-D68)/B68)</f>
        <v>2.5415699951029036</v>
      </c>
      <c r="G68" s="31"/>
      <c r="H68" s="30">
        <v>1.2364449399999999</v>
      </c>
      <c r="I68" s="29">
        <f t="shared" ref="I68:I92" si="10">(H68-B68)/B68</f>
        <v>1.8306117001298059</v>
      </c>
      <c r="J68" s="30">
        <f t="shared" ref="J68:J92" si="11">ABS((B68-H68)/B68)</f>
        <v>1.8306117001298059</v>
      </c>
      <c r="K68" s="28">
        <v>44231</v>
      </c>
      <c r="L68" s="29">
        <v>3.4353030750000002</v>
      </c>
      <c r="M68" s="29"/>
      <c r="N68" s="29">
        <v>4.2008000000000001</v>
      </c>
      <c r="O68" s="29">
        <f t="shared" ref="O68:O92" si="12">(N68-L68)/L68</f>
        <v>0.22283242796561692</v>
      </c>
      <c r="P68" s="29">
        <f t="shared" ref="P68:P92" si="13">ABS((L68-N68)/L68)</f>
        <v>0.22283242796561692</v>
      </c>
      <c r="Q68" s="31"/>
      <c r="R68" s="30">
        <v>4.0742332049999996</v>
      </c>
      <c r="S68" s="29">
        <f t="shared" ref="S68:S92" si="14">(R68-L68)/L68</f>
        <v>0.18598945014480256</v>
      </c>
      <c r="T68" s="30">
        <f t="shared" ref="T68:T92" si="15">ABS((L68-R68)/L68)</f>
        <v>0.18598945014480256</v>
      </c>
    </row>
    <row r="69" spans="1:20" x14ac:dyDescent="0.35">
      <c r="A69" s="28">
        <v>44232</v>
      </c>
      <c r="B69" s="29">
        <v>1.780836691</v>
      </c>
      <c r="C69" s="29"/>
      <c r="D69" s="29">
        <v>1.5488</v>
      </c>
      <c r="E69" s="29">
        <f t="shared" si="8"/>
        <v>-0.1302964455823872</v>
      </c>
      <c r="F69" s="29">
        <f t="shared" si="9"/>
        <v>0.1302964455823872</v>
      </c>
      <c r="G69" s="31"/>
      <c r="H69" s="30">
        <v>0.79538933499999998</v>
      </c>
      <c r="I69" s="29">
        <f t="shared" si="10"/>
        <v>-0.55336200168171401</v>
      </c>
      <c r="J69" s="30">
        <f t="shared" si="11"/>
        <v>0.55336200168171401</v>
      </c>
      <c r="K69" s="28">
        <v>44232</v>
      </c>
      <c r="L69" s="29">
        <v>3.5790807660000001</v>
      </c>
      <c r="M69" s="29"/>
      <c r="N69" s="29">
        <v>4.2043999999999997</v>
      </c>
      <c r="O69" s="29">
        <f t="shared" si="12"/>
        <v>0.17471503854853201</v>
      </c>
      <c r="P69" s="29">
        <f t="shared" si="13"/>
        <v>0.17471503854853201</v>
      </c>
      <c r="Q69" s="31"/>
      <c r="R69" s="30">
        <v>3.316349872</v>
      </c>
      <c r="S69" s="29">
        <f t="shared" si="14"/>
        <v>-7.3407366633312834E-2</v>
      </c>
      <c r="T69" s="30">
        <f t="shared" si="15"/>
        <v>7.3407366633312834E-2</v>
      </c>
    </row>
    <row r="70" spans="1:20" x14ac:dyDescent="0.35">
      <c r="A70" s="28">
        <v>44233</v>
      </c>
      <c r="B70" s="29">
        <v>0.65644447100000003</v>
      </c>
      <c r="C70" s="29"/>
      <c r="D70" s="29">
        <v>1.5506</v>
      </c>
      <c r="E70" s="29">
        <f t="shared" si="8"/>
        <v>1.3621190649041204</v>
      </c>
      <c r="F70" s="29">
        <f t="shared" si="9"/>
        <v>1.3621190649041204</v>
      </c>
      <c r="G70" s="31"/>
      <c r="H70" s="30">
        <v>1.1602261410000001</v>
      </c>
      <c r="I70" s="29">
        <f t="shared" si="10"/>
        <v>0.7674398860158882</v>
      </c>
      <c r="J70" s="30">
        <f t="shared" si="11"/>
        <v>0.7674398860158882</v>
      </c>
      <c r="K70" s="28">
        <v>44233</v>
      </c>
      <c r="L70" s="29">
        <v>2.5936818330000002</v>
      </c>
      <c r="M70" s="29"/>
      <c r="N70" s="29">
        <v>4.2080000000000002</v>
      </c>
      <c r="O70" s="29">
        <f t="shared" si="12"/>
        <v>0.62240408459536745</v>
      </c>
      <c r="P70" s="29">
        <f t="shared" si="13"/>
        <v>0.62240408459536745</v>
      </c>
      <c r="Q70" s="31"/>
      <c r="R70" s="30">
        <v>4.2371888650000002</v>
      </c>
      <c r="S70" s="29">
        <f t="shared" si="14"/>
        <v>0.63365791867348131</v>
      </c>
      <c r="T70" s="30">
        <f t="shared" si="15"/>
        <v>0.63365791867348131</v>
      </c>
    </row>
    <row r="71" spans="1:20" x14ac:dyDescent="0.35">
      <c r="A71" s="28">
        <v>44234</v>
      </c>
      <c r="B71" s="29">
        <v>0.35138240500000001</v>
      </c>
      <c r="C71" s="29"/>
      <c r="D71" s="29">
        <v>1.5524</v>
      </c>
      <c r="E71" s="29">
        <f t="shared" si="8"/>
        <v>3.4179787545139031</v>
      </c>
      <c r="F71" s="29">
        <f t="shared" si="9"/>
        <v>3.4179787545139031</v>
      </c>
      <c r="G71" s="31"/>
      <c r="H71" s="30">
        <v>2.8424095710000001</v>
      </c>
      <c r="I71" s="29">
        <f t="shared" si="10"/>
        <v>7.0892199795832127</v>
      </c>
      <c r="J71" s="30">
        <f t="shared" si="11"/>
        <v>7.0892199795832127</v>
      </c>
      <c r="K71" s="28">
        <v>44234</v>
      </c>
      <c r="L71" s="29">
        <v>2.3287748540000002</v>
      </c>
      <c r="M71" s="29"/>
      <c r="N71" s="29">
        <v>4.2115999999999998</v>
      </c>
      <c r="O71" s="29">
        <f t="shared" si="12"/>
        <v>0.80850458461709218</v>
      </c>
      <c r="P71" s="29">
        <f t="shared" si="13"/>
        <v>0.80850458461709218</v>
      </c>
      <c r="Q71" s="31"/>
      <c r="R71" s="30">
        <v>6.4416516269999997</v>
      </c>
      <c r="S71" s="29">
        <f t="shared" si="14"/>
        <v>1.7661118102231104</v>
      </c>
      <c r="T71" s="30">
        <f t="shared" si="15"/>
        <v>1.7661118102231104</v>
      </c>
    </row>
    <row r="72" spans="1:20" x14ac:dyDescent="0.35">
      <c r="A72" s="28">
        <v>44235</v>
      </c>
      <c r="B72" s="29">
        <v>2.039406053</v>
      </c>
      <c r="C72" s="29"/>
      <c r="D72" s="29">
        <v>1.5542</v>
      </c>
      <c r="E72" s="29">
        <f t="shared" si="8"/>
        <v>-0.23791537358941042</v>
      </c>
      <c r="F72" s="29">
        <f t="shared" si="9"/>
        <v>0.23791537358941042</v>
      </c>
      <c r="G72" s="31"/>
      <c r="H72" s="30">
        <v>1.22239093</v>
      </c>
      <c r="I72" s="29">
        <f t="shared" si="10"/>
        <v>-0.40061424834851173</v>
      </c>
      <c r="J72" s="30">
        <f t="shared" si="11"/>
        <v>0.40061424834851173</v>
      </c>
      <c r="K72" s="28">
        <v>44235</v>
      </c>
      <c r="L72" s="29">
        <v>4.1615554110000001</v>
      </c>
      <c r="M72" s="29"/>
      <c r="N72" s="29">
        <v>4.2152000000000003</v>
      </c>
      <c r="O72" s="29">
        <f t="shared" si="12"/>
        <v>1.2890514171265022E-2</v>
      </c>
      <c r="P72" s="29">
        <f t="shared" si="13"/>
        <v>1.2890514171265022E-2</v>
      </c>
      <c r="Q72" s="31"/>
      <c r="R72" s="30">
        <v>4.8361778339999999</v>
      </c>
      <c r="S72" s="29">
        <f t="shared" si="14"/>
        <v>0.162108239918375</v>
      </c>
      <c r="T72" s="30">
        <f t="shared" si="15"/>
        <v>0.162108239918375</v>
      </c>
    </row>
    <row r="73" spans="1:20" x14ac:dyDescent="0.35">
      <c r="A73" s="28">
        <v>44236</v>
      </c>
      <c r="B73" s="29">
        <v>2.3064440849999999</v>
      </c>
      <c r="C73" s="29"/>
      <c r="D73" s="29">
        <v>1.556</v>
      </c>
      <c r="E73" s="29">
        <f t="shared" si="8"/>
        <v>-0.32536842747696609</v>
      </c>
      <c r="F73" s="29">
        <f t="shared" si="9"/>
        <v>0.32536842747696609</v>
      </c>
      <c r="G73" s="31"/>
      <c r="H73" s="30">
        <v>0.95973990899999995</v>
      </c>
      <c r="I73" s="29">
        <f t="shared" si="10"/>
        <v>-0.58388763237674579</v>
      </c>
      <c r="J73" s="30">
        <f t="shared" si="11"/>
        <v>0.58388763237674579</v>
      </c>
      <c r="K73" s="28">
        <v>44236</v>
      </c>
      <c r="L73" s="29">
        <v>6.323017288</v>
      </c>
      <c r="M73" s="29"/>
      <c r="N73" s="29">
        <v>4.2187999999999999</v>
      </c>
      <c r="O73" s="29">
        <f t="shared" si="12"/>
        <v>-0.33278689463548405</v>
      </c>
      <c r="P73" s="29">
        <f t="shared" si="13"/>
        <v>0.33278689463548405</v>
      </c>
      <c r="Q73" s="31"/>
      <c r="R73" s="30">
        <v>4.3248226560000003</v>
      </c>
      <c r="S73" s="29">
        <f t="shared" si="14"/>
        <v>-0.31601916316000428</v>
      </c>
      <c r="T73" s="30">
        <f t="shared" si="15"/>
        <v>0.31601916316000428</v>
      </c>
    </row>
    <row r="74" spans="1:20" x14ac:dyDescent="0.35">
      <c r="A74" s="28">
        <v>44237</v>
      </c>
      <c r="B74" s="29">
        <v>0.70540434900000004</v>
      </c>
      <c r="C74" s="29"/>
      <c r="D74" s="29">
        <v>1.5578000000000001</v>
      </c>
      <c r="E74" s="29">
        <f t="shared" si="8"/>
        <v>1.2083787861648128</v>
      </c>
      <c r="F74" s="29">
        <f t="shared" si="9"/>
        <v>1.2083787861648128</v>
      </c>
      <c r="G74" s="31"/>
      <c r="H74" s="30">
        <v>2.2656760450000002</v>
      </c>
      <c r="I74" s="29">
        <f t="shared" si="10"/>
        <v>2.2118827282705058</v>
      </c>
      <c r="J74" s="30">
        <f t="shared" si="11"/>
        <v>2.2118827282705058</v>
      </c>
      <c r="K74" s="28">
        <v>44237</v>
      </c>
      <c r="L74" s="29">
        <v>3.1821391860000001</v>
      </c>
      <c r="M74" s="29"/>
      <c r="N74" s="29">
        <v>4.2224000000000004</v>
      </c>
      <c r="O74" s="29">
        <f t="shared" si="12"/>
        <v>0.32690613238311073</v>
      </c>
      <c r="P74" s="29">
        <f t="shared" si="13"/>
        <v>0.32690613238311073</v>
      </c>
      <c r="Q74" s="31"/>
      <c r="R74" s="30">
        <v>6.1056586380000004</v>
      </c>
      <c r="S74" s="29">
        <f t="shared" si="14"/>
        <v>0.91872771149112153</v>
      </c>
      <c r="T74" s="30">
        <f t="shared" si="15"/>
        <v>0.91872771149112153</v>
      </c>
    </row>
    <row r="75" spans="1:20" x14ac:dyDescent="0.35">
      <c r="A75" s="28">
        <v>44238</v>
      </c>
      <c r="B75" s="29">
        <v>1.2450260200000001</v>
      </c>
      <c r="C75" s="29"/>
      <c r="D75" s="29">
        <v>1.5596000000000001</v>
      </c>
      <c r="E75" s="29">
        <f t="shared" si="8"/>
        <v>0.25266458286550508</v>
      </c>
      <c r="F75" s="29">
        <f t="shared" si="9"/>
        <v>0.25266458286550508</v>
      </c>
      <c r="G75" s="31"/>
      <c r="H75" s="30">
        <v>0.86502289600000004</v>
      </c>
      <c r="I75" s="29">
        <f t="shared" si="10"/>
        <v>-0.30521701385807182</v>
      </c>
      <c r="J75" s="30">
        <f t="shared" si="11"/>
        <v>0.30521701385807182</v>
      </c>
      <c r="K75" s="28">
        <v>44238</v>
      </c>
      <c r="L75" s="29">
        <v>3.4535691110000002</v>
      </c>
      <c r="M75" s="29"/>
      <c r="N75" s="29">
        <v>4.2260999999999997</v>
      </c>
      <c r="O75" s="29">
        <f t="shared" si="12"/>
        <v>0.22369058332708708</v>
      </c>
      <c r="P75" s="29">
        <f t="shared" si="13"/>
        <v>0.22369058332708708</v>
      </c>
      <c r="Q75" s="31"/>
      <c r="R75" s="30">
        <v>3.7437257549999998</v>
      </c>
      <c r="S75" s="29">
        <f t="shared" si="14"/>
        <v>8.4016457952388615E-2</v>
      </c>
      <c r="T75" s="30">
        <f t="shared" si="15"/>
        <v>8.4016457952388615E-2</v>
      </c>
    </row>
    <row r="76" spans="1:20" x14ac:dyDescent="0.35">
      <c r="A76" s="28">
        <v>44239</v>
      </c>
      <c r="B76" s="29">
        <v>0.41383073100000001</v>
      </c>
      <c r="C76" s="29"/>
      <c r="D76" s="29">
        <v>1.5613999999999999</v>
      </c>
      <c r="E76" s="29">
        <f t="shared" si="8"/>
        <v>2.7730402385220634</v>
      </c>
      <c r="F76" s="29">
        <f t="shared" si="9"/>
        <v>2.7730402385220634</v>
      </c>
      <c r="G76" s="31"/>
      <c r="H76" s="30">
        <v>0.76100913800000003</v>
      </c>
      <c r="I76" s="29">
        <f t="shared" si="10"/>
        <v>0.83893819620660315</v>
      </c>
      <c r="J76" s="30">
        <f t="shared" si="11"/>
        <v>0.83893819620660315</v>
      </c>
      <c r="K76" s="28">
        <v>44239</v>
      </c>
      <c r="L76" s="29">
        <v>2.5731990260000002</v>
      </c>
      <c r="M76" s="29"/>
      <c r="N76" s="29">
        <v>4.2297000000000002</v>
      </c>
      <c r="O76" s="29">
        <f t="shared" si="12"/>
        <v>0.64375159374088775</v>
      </c>
      <c r="P76" s="29">
        <f t="shared" si="13"/>
        <v>0.64375159374088775</v>
      </c>
      <c r="Q76" s="31"/>
      <c r="R76" s="30">
        <v>3.3035110489999999</v>
      </c>
      <c r="S76" s="29">
        <f t="shared" si="14"/>
        <v>0.28381482179217943</v>
      </c>
      <c r="T76" s="30">
        <f t="shared" si="15"/>
        <v>0.28381482179217943</v>
      </c>
    </row>
    <row r="77" spans="1:20" x14ac:dyDescent="0.35">
      <c r="A77" s="28">
        <v>44240</v>
      </c>
      <c r="B77" s="29">
        <v>0.61939438599999996</v>
      </c>
      <c r="C77" s="29"/>
      <c r="D77" s="29">
        <v>1.5631999999999999</v>
      </c>
      <c r="E77" s="29">
        <f t="shared" si="8"/>
        <v>1.5237555188302918</v>
      </c>
      <c r="F77" s="29">
        <f t="shared" si="9"/>
        <v>1.5237555188302918</v>
      </c>
      <c r="G77" s="31"/>
      <c r="H77" s="30">
        <v>1.020717525</v>
      </c>
      <c r="I77" s="29">
        <f t="shared" si="10"/>
        <v>0.64792827973742739</v>
      </c>
      <c r="J77" s="30">
        <f t="shared" si="11"/>
        <v>0.64792827973742739</v>
      </c>
      <c r="K77" s="28">
        <v>44240</v>
      </c>
      <c r="L77" s="29">
        <v>2.4845355499999999</v>
      </c>
      <c r="M77" s="29"/>
      <c r="N77" s="29">
        <v>4.2332999999999998</v>
      </c>
      <c r="O77" s="29">
        <f t="shared" si="12"/>
        <v>0.70385970126287789</v>
      </c>
      <c r="P77" s="29">
        <f t="shared" si="13"/>
        <v>0.70385970126287789</v>
      </c>
      <c r="Q77" s="31"/>
      <c r="R77" s="30">
        <v>3.5044339529999999</v>
      </c>
      <c r="S77" s="29">
        <f t="shared" si="14"/>
        <v>0.41049861532470328</v>
      </c>
      <c r="T77" s="30">
        <f t="shared" si="15"/>
        <v>0.41049861532470328</v>
      </c>
    </row>
    <row r="78" spans="1:20" x14ac:dyDescent="0.35">
      <c r="A78" s="28">
        <v>44241</v>
      </c>
      <c r="B78" s="29">
        <v>0.36050523699999998</v>
      </c>
      <c r="C78" s="29"/>
      <c r="D78" s="29">
        <v>1.5649999999999999</v>
      </c>
      <c r="E78" s="29">
        <f t="shared" si="8"/>
        <v>3.3411297240045368</v>
      </c>
      <c r="F78" s="29">
        <f t="shared" si="9"/>
        <v>3.3411297240045368</v>
      </c>
      <c r="G78" s="31"/>
      <c r="H78" s="30">
        <v>0.99033497699999995</v>
      </c>
      <c r="I78" s="29">
        <f t="shared" si="10"/>
        <v>1.7470751472051429</v>
      </c>
      <c r="J78" s="30">
        <f t="shared" si="11"/>
        <v>1.7470751472051429</v>
      </c>
      <c r="K78" s="28">
        <v>44241</v>
      </c>
      <c r="L78" s="29">
        <v>2.2512623779999998</v>
      </c>
      <c r="M78" s="29"/>
      <c r="N78" s="29">
        <v>4.2369000000000003</v>
      </c>
      <c r="O78" s="29">
        <f t="shared" si="12"/>
        <v>0.8820107515695359</v>
      </c>
      <c r="P78" s="29">
        <f t="shared" si="13"/>
        <v>0.8820107515695359</v>
      </c>
      <c r="Q78" s="31"/>
      <c r="R78" s="30">
        <v>4.1268529640000002</v>
      </c>
      <c r="S78" s="29">
        <f t="shared" si="14"/>
        <v>0.83312838358106323</v>
      </c>
      <c r="T78" s="30">
        <f t="shared" si="15"/>
        <v>0.83312838358106323</v>
      </c>
    </row>
    <row r="79" spans="1:20" x14ac:dyDescent="0.35">
      <c r="A79" s="28">
        <v>44242</v>
      </c>
      <c r="B79" s="29">
        <v>0.53010379900000004</v>
      </c>
      <c r="C79" s="29"/>
      <c r="D79" s="29">
        <v>1.5669</v>
      </c>
      <c r="E79" s="29">
        <f t="shared" si="8"/>
        <v>1.9558362021849989</v>
      </c>
      <c r="F79" s="29">
        <f t="shared" si="9"/>
        <v>1.9558362021849989</v>
      </c>
      <c r="G79" s="31"/>
      <c r="H79" s="30">
        <v>1.2019153229999999</v>
      </c>
      <c r="I79" s="29">
        <f t="shared" si="10"/>
        <v>1.267320712032852</v>
      </c>
      <c r="J79" s="30">
        <f t="shared" si="11"/>
        <v>1.267320712032852</v>
      </c>
      <c r="K79" s="28">
        <v>44242</v>
      </c>
      <c r="L79" s="29">
        <v>3.154615304</v>
      </c>
      <c r="M79" s="29"/>
      <c r="N79" s="29">
        <v>4.2405999999999997</v>
      </c>
      <c r="O79" s="29">
        <f t="shared" si="12"/>
        <v>0.34425265566390584</v>
      </c>
      <c r="P79" s="29">
        <f t="shared" si="13"/>
        <v>0.34425265566390584</v>
      </c>
      <c r="Q79" s="31"/>
      <c r="R79" s="30">
        <v>5.305440076</v>
      </c>
      <c r="S79" s="29">
        <f t="shared" si="14"/>
        <v>0.68180255426796088</v>
      </c>
      <c r="T79" s="30">
        <f t="shared" si="15"/>
        <v>0.68180255426796088</v>
      </c>
    </row>
    <row r="80" spans="1:20" x14ac:dyDescent="0.35">
      <c r="A80" s="28">
        <v>44243</v>
      </c>
      <c r="B80" s="29">
        <v>0.52544457200000005</v>
      </c>
      <c r="C80" s="29"/>
      <c r="D80" s="29">
        <v>1.5687</v>
      </c>
      <c r="E80" s="29">
        <f t="shared" si="8"/>
        <v>1.9854718910294498</v>
      </c>
      <c r="F80" s="29">
        <f t="shared" si="9"/>
        <v>1.9854718910294498</v>
      </c>
      <c r="G80" s="31"/>
      <c r="H80" s="30">
        <v>0.94143791799999998</v>
      </c>
      <c r="I80" s="29">
        <f t="shared" si="10"/>
        <v>0.79169786532688724</v>
      </c>
      <c r="J80" s="30">
        <f t="shared" si="11"/>
        <v>0.79169786532688724</v>
      </c>
      <c r="K80" s="28">
        <v>44243</v>
      </c>
      <c r="L80" s="29">
        <v>2.4005487520000002</v>
      </c>
      <c r="M80" s="29"/>
      <c r="N80" s="29">
        <v>4.2442000000000002</v>
      </c>
      <c r="O80" s="29">
        <f t="shared" si="12"/>
        <v>0.76801241652100383</v>
      </c>
      <c r="P80" s="29">
        <f t="shared" si="13"/>
        <v>0.76801241652100383</v>
      </c>
      <c r="Q80" s="31"/>
      <c r="R80" s="30">
        <v>3.9163291459999998</v>
      </c>
      <c r="S80" s="29">
        <f t="shared" si="14"/>
        <v>0.63143078962138888</v>
      </c>
      <c r="T80" s="30">
        <f t="shared" si="15"/>
        <v>0.63143078962138888</v>
      </c>
    </row>
    <row r="81" spans="1:20" x14ac:dyDescent="0.35">
      <c r="A81" s="28">
        <v>44244</v>
      </c>
      <c r="B81" s="29">
        <v>0.92585087600000004</v>
      </c>
      <c r="C81" s="29"/>
      <c r="D81" s="29">
        <v>1.5705</v>
      </c>
      <c r="E81" s="29">
        <f t="shared" si="8"/>
        <v>0.6962774899399673</v>
      </c>
      <c r="F81" s="29">
        <f t="shared" si="9"/>
        <v>0.6962774899399673</v>
      </c>
      <c r="G81" s="31"/>
      <c r="H81" s="30">
        <v>0.88548761200000004</v>
      </c>
      <c r="I81" s="29">
        <f t="shared" si="10"/>
        <v>-4.3595858735246268E-2</v>
      </c>
      <c r="J81" s="30">
        <f t="shared" si="11"/>
        <v>4.3595858735246268E-2</v>
      </c>
      <c r="K81" s="28">
        <v>44244</v>
      </c>
      <c r="L81" s="29">
        <v>3.5949859800000001</v>
      </c>
      <c r="M81" s="29"/>
      <c r="N81" s="29">
        <v>4.2477999999999998</v>
      </c>
      <c r="O81" s="29">
        <f t="shared" si="12"/>
        <v>0.18159014350314648</v>
      </c>
      <c r="P81" s="29">
        <f t="shared" si="13"/>
        <v>0.18159014350314648</v>
      </c>
      <c r="Q81" s="31"/>
      <c r="R81" s="30">
        <v>3.9035051890000001</v>
      </c>
      <c r="S81" s="29">
        <f t="shared" si="14"/>
        <v>8.581930797960996E-2</v>
      </c>
      <c r="T81" s="30">
        <f t="shared" si="15"/>
        <v>8.581930797960996E-2</v>
      </c>
    </row>
    <row r="82" spans="1:20" x14ac:dyDescent="0.35">
      <c r="A82" s="28">
        <v>44245</v>
      </c>
      <c r="B82" s="29">
        <v>0.74410783400000002</v>
      </c>
      <c r="C82" s="29"/>
      <c r="D82" s="29">
        <v>1.5723</v>
      </c>
      <c r="E82" s="29">
        <f t="shared" si="8"/>
        <v>1.1130001972267907</v>
      </c>
      <c r="F82" s="29">
        <f t="shared" si="9"/>
        <v>1.1130001972267907</v>
      </c>
      <c r="G82" s="31"/>
      <c r="H82" s="30">
        <v>0.79057691799999996</v>
      </c>
      <c r="I82" s="29">
        <f t="shared" si="10"/>
        <v>6.2449394935411927E-2</v>
      </c>
      <c r="J82" s="30">
        <f t="shared" si="11"/>
        <v>6.2449394935411927E-2</v>
      </c>
      <c r="K82" s="28">
        <v>44245</v>
      </c>
      <c r="L82" s="29">
        <v>3.0777354020000001</v>
      </c>
      <c r="M82" s="29"/>
      <c r="N82" s="29">
        <v>4.2515000000000001</v>
      </c>
      <c r="O82" s="29">
        <f t="shared" si="12"/>
        <v>0.38137280977346344</v>
      </c>
      <c r="P82" s="29">
        <f t="shared" si="13"/>
        <v>0.38137280977346344</v>
      </c>
      <c r="Q82" s="31"/>
      <c r="R82" s="30">
        <v>2.9418523040000002</v>
      </c>
      <c r="S82" s="29">
        <f t="shared" si="14"/>
        <v>-4.4150350907910786E-2</v>
      </c>
      <c r="T82" s="30">
        <f t="shared" si="15"/>
        <v>4.4150350907910786E-2</v>
      </c>
    </row>
    <row r="83" spans="1:20" x14ac:dyDescent="0.35">
      <c r="A83" s="28">
        <v>44246</v>
      </c>
      <c r="B83" s="29">
        <v>0.59897418199999997</v>
      </c>
      <c r="C83" s="29"/>
      <c r="D83" s="29">
        <v>1.5741000000000001</v>
      </c>
      <c r="E83" s="29">
        <f t="shared" si="8"/>
        <v>1.6279930709935009</v>
      </c>
      <c r="F83" s="29">
        <f t="shared" si="9"/>
        <v>1.6279930709935009</v>
      </c>
      <c r="G83" s="31"/>
      <c r="H83" s="30">
        <v>0.76116251199999996</v>
      </c>
      <c r="I83" s="29">
        <f t="shared" si="10"/>
        <v>0.27077682957627047</v>
      </c>
      <c r="J83" s="30">
        <f t="shared" si="11"/>
        <v>0.27077682957627047</v>
      </c>
      <c r="K83" s="28">
        <v>44246</v>
      </c>
      <c r="L83" s="29">
        <v>2.7406532210000001</v>
      </c>
      <c r="M83" s="29"/>
      <c r="N83" s="29">
        <v>4.2550999999999997</v>
      </c>
      <c r="O83" s="29">
        <f t="shared" si="12"/>
        <v>0.55258606502847285</v>
      </c>
      <c r="P83" s="29">
        <f t="shared" si="13"/>
        <v>0.55258606502847285</v>
      </c>
      <c r="Q83" s="31"/>
      <c r="R83" s="30">
        <v>2.7103840899999998</v>
      </c>
      <c r="S83" s="29">
        <f t="shared" si="14"/>
        <v>-1.1044495074409957E-2</v>
      </c>
      <c r="T83" s="30">
        <f t="shared" si="15"/>
        <v>1.1044495074409957E-2</v>
      </c>
    </row>
    <row r="84" spans="1:20" x14ac:dyDescent="0.35">
      <c r="A84" s="28">
        <v>44247</v>
      </c>
      <c r="B84" s="29">
        <v>0.70356791799999996</v>
      </c>
      <c r="C84" s="29"/>
      <c r="D84" s="29">
        <v>1.5760000000000001</v>
      </c>
      <c r="E84" s="29">
        <f t="shared" si="8"/>
        <v>1.2400111768598296</v>
      </c>
      <c r="F84" s="29">
        <f t="shared" si="9"/>
        <v>1.2400111768598296</v>
      </c>
      <c r="G84" s="31"/>
      <c r="H84" s="30">
        <v>0.89977148100000004</v>
      </c>
      <c r="I84" s="29">
        <f t="shared" si="10"/>
        <v>0.27886939978408748</v>
      </c>
      <c r="J84" s="30">
        <f t="shared" si="11"/>
        <v>0.27886939978408748</v>
      </c>
      <c r="K84" s="28">
        <v>44247</v>
      </c>
      <c r="L84" s="29">
        <v>2.480037512</v>
      </c>
      <c r="M84" s="29"/>
      <c r="N84" s="29">
        <v>4.2587999999999999</v>
      </c>
      <c r="O84" s="29">
        <f t="shared" si="12"/>
        <v>0.71723208999590327</v>
      </c>
      <c r="P84" s="29">
        <f t="shared" si="13"/>
        <v>0.71723208999590327</v>
      </c>
      <c r="Q84" s="31"/>
      <c r="R84" s="30">
        <v>3.4204817439999999</v>
      </c>
      <c r="S84" s="29">
        <f t="shared" si="14"/>
        <v>0.37920564807972951</v>
      </c>
      <c r="T84" s="30">
        <f t="shared" si="15"/>
        <v>0.37920564807972951</v>
      </c>
    </row>
    <row r="85" spans="1:20" x14ac:dyDescent="0.35">
      <c r="A85" s="28">
        <v>44248</v>
      </c>
      <c r="B85" s="29">
        <v>0.41725116899999998</v>
      </c>
      <c r="C85" s="29"/>
      <c r="D85" s="29">
        <v>1.5778000000000001</v>
      </c>
      <c r="E85" s="29">
        <f t="shared" si="8"/>
        <v>2.7814154092879249</v>
      </c>
      <c r="F85" s="29">
        <f t="shared" si="9"/>
        <v>2.7814154092879249</v>
      </c>
      <c r="G85" s="31"/>
      <c r="H85" s="30">
        <v>1.370151766</v>
      </c>
      <c r="I85" s="29">
        <f t="shared" si="10"/>
        <v>2.2837577646187492</v>
      </c>
      <c r="J85" s="30">
        <f t="shared" si="11"/>
        <v>2.2837577646187492</v>
      </c>
      <c r="K85" s="28">
        <v>44248</v>
      </c>
      <c r="L85" s="29">
        <v>2.2947058299999998</v>
      </c>
      <c r="M85" s="29"/>
      <c r="N85" s="29">
        <v>4.2624000000000004</v>
      </c>
      <c r="O85" s="29">
        <f t="shared" si="12"/>
        <v>0.85749299290358305</v>
      </c>
      <c r="P85" s="29">
        <f t="shared" si="13"/>
        <v>0.85749299290358305</v>
      </c>
      <c r="Q85" s="31"/>
      <c r="R85" s="30">
        <v>4.4304968130000004</v>
      </c>
      <c r="S85" s="29">
        <f t="shared" si="14"/>
        <v>0.93074718121930289</v>
      </c>
      <c r="T85" s="30">
        <f t="shared" si="15"/>
        <v>0.93074718121930289</v>
      </c>
    </row>
    <row r="86" spans="1:20" x14ac:dyDescent="0.35">
      <c r="A86" s="28">
        <v>44249</v>
      </c>
      <c r="B86" s="29">
        <v>1.0004722029999999</v>
      </c>
      <c r="C86" s="29"/>
      <c r="D86" s="29">
        <v>1.5795999999999999</v>
      </c>
      <c r="E86" s="29">
        <f t="shared" si="8"/>
        <v>0.57885446018733611</v>
      </c>
      <c r="F86" s="29">
        <f t="shared" si="9"/>
        <v>0.57885446018733611</v>
      </c>
      <c r="G86" s="31"/>
      <c r="H86" s="30">
        <v>0.96986091900000004</v>
      </c>
      <c r="I86" s="29">
        <f t="shared" si="10"/>
        <v>-3.0596836082211379E-2</v>
      </c>
      <c r="J86" s="30">
        <f t="shared" si="11"/>
        <v>3.0596836082211379E-2</v>
      </c>
      <c r="K86" s="28">
        <v>44249</v>
      </c>
      <c r="L86" s="29">
        <v>3.9203364619999999</v>
      </c>
      <c r="M86" s="29"/>
      <c r="N86" s="29">
        <v>4.2660999999999998</v>
      </c>
      <c r="O86" s="29">
        <f t="shared" si="12"/>
        <v>8.8197414010634467E-2</v>
      </c>
      <c r="P86" s="29">
        <f t="shared" si="13"/>
        <v>8.8197414010634467E-2</v>
      </c>
      <c r="Q86" s="31"/>
      <c r="R86" s="30">
        <v>3.9262628240000002</v>
      </c>
      <c r="S86" s="29">
        <f t="shared" si="14"/>
        <v>1.5116972885987703E-3</v>
      </c>
      <c r="T86" s="30">
        <f t="shared" si="15"/>
        <v>1.5116972885987703E-3</v>
      </c>
    </row>
    <row r="87" spans="1:20" x14ac:dyDescent="0.35">
      <c r="A87" s="28">
        <v>44250</v>
      </c>
      <c r="B87" s="29">
        <v>0.54621052800000003</v>
      </c>
      <c r="C87" s="29"/>
      <c r="D87" s="29">
        <v>1.5814999999999999</v>
      </c>
      <c r="E87" s="29">
        <f t="shared" si="8"/>
        <v>1.895403729750152</v>
      </c>
      <c r="F87" s="29">
        <f t="shared" si="9"/>
        <v>1.895403729750152</v>
      </c>
      <c r="G87" s="31"/>
      <c r="H87" s="30">
        <v>1.2601617060000001</v>
      </c>
      <c r="I87" s="29">
        <f t="shared" si="10"/>
        <v>1.3070988957576446</v>
      </c>
      <c r="J87" s="30">
        <f t="shared" si="11"/>
        <v>1.3070988957576446</v>
      </c>
      <c r="K87" s="28">
        <v>44250</v>
      </c>
      <c r="L87" s="29">
        <v>2.7497680739999999</v>
      </c>
      <c r="M87" s="29"/>
      <c r="N87" s="29">
        <v>4.2697000000000003</v>
      </c>
      <c r="O87" s="29">
        <f t="shared" si="12"/>
        <v>0.55274913559855388</v>
      </c>
      <c r="P87" s="29">
        <f t="shared" si="13"/>
        <v>0.55274913559855388</v>
      </c>
      <c r="Q87" s="31"/>
      <c r="R87" s="30">
        <v>3.9409287919999998</v>
      </c>
      <c r="S87" s="29">
        <f t="shared" si="14"/>
        <v>0.43318588547988207</v>
      </c>
      <c r="T87" s="30">
        <f t="shared" si="15"/>
        <v>0.43318588547988207</v>
      </c>
    </row>
    <row r="88" spans="1:20" x14ac:dyDescent="0.35">
      <c r="A88" s="28">
        <v>44251</v>
      </c>
      <c r="B88" s="29">
        <v>0.721604892</v>
      </c>
      <c r="C88" s="29"/>
      <c r="D88" s="29">
        <v>1.5832999999999999</v>
      </c>
      <c r="E88" s="29">
        <f t="shared" si="8"/>
        <v>1.1941370098139523</v>
      </c>
      <c r="F88" s="29">
        <f t="shared" si="9"/>
        <v>1.1941370098139523</v>
      </c>
      <c r="G88" s="31"/>
      <c r="H88" s="30">
        <v>0.93830919700000004</v>
      </c>
      <c r="I88" s="29">
        <f t="shared" si="10"/>
        <v>0.30030880805059734</v>
      </c>
      <c r="J88" s="30">
        <f t="shared" si="11"/>
        <v>0.30030880805059734</v>
      </c>
      <c r="K88" s="28">
        <v>44251</v>
      </c>
      <c r="L88" s="29">
        <v>3.6588579729999999</v>
      </c>
      <c r="M88" s="29"/>
      <c r="N88" s="29">
        <v>4.2733999999999996</v>
      </c>
      <c r="O88" s="29">
        <f t="shared" si="12"/>
        <v>0.16796006610120467</v>
      </c>
      <c r="P88" s="29">
        <f t="shared" si="13"/>
        <v>0.16796006610120467</v>
      </c>
      <c r="Q88" s="31"/>
      <c r="R88" s="30">
        <v>3.8230891599999999</v>
      </c>
      <c r="S88" s="29">
        <f t="shared" si="14"/>
        <v>4.4885914734028934E-2</v>
      </c>
      <c r="T88" s="30">
        <f t="shared" si="15"/>
        <v>4.4885914734028934E-2</v>
      </c>
    </row>
    <row r="89" spans="1:20" x14ac:dyDescent="0.35">
      <c r="A89" s="28">
        <v>44252</v>
      </c>
      <c r="B89" s="29">
        <v>0.71341036099999999</v>
      </c>
      <c r="C89" s="29"/>
      <c r="D89" s="29">
        <v>1.5851</v>
      </c>
      <c r="E89" s="29">
        <f t="shared" si="8"/>
        <v>1.22186288096256</v>
      </c>
      <c r="F89" s="29">
        <f t="shared" si="9"/>
        <v>1.22186288096256</v>
      </c>
      <c r="G89" s="31"/>
      <c r="H89" s="30">
        <v>0.87798605100000005</v>
      </c>
      <c r="I89" s="29">
        <f t="shared" si="10"/>
        <v>0.23068867372392993</v>
      </c>
      <c r="J89" s="30">
        <f t="shared" si="11"/>
        <v>0.23068867372392993</v>
      </c>
      <c r="K89" s="28">
        <v>44252</v>
      </c>
      <c r="L89" s="29">
        <v>3.0350034579999998</v>
      </c>
      <c r="M89" s="29"/>
      <c r="N89" s="29">
        <v>4.2770000000000001</v>
      </c>
      <c r="O89" s="29">
        <f t="shared" si="12"/>
        <v>0.40922409453149305</v>
      </c>
      <c r="P89" s="29">
        <f t="shared" si="13"/>
        <v>0.40922409453149305</v>
      </c>
      <c r="Q89" s="31"/>
      <c r="R89" s="30">
        <v>3.2847659610000002</v>
      </c>
      <c r="S89" s="29">
        <f t="shared" si="14"/>
        <v>8.2293976417604581E-2</v>
      </c>
      <c r="T89" s="30">
        <f t="shared" si="15"/>
        <v>8.2293976417604581E-2</v>
      </c>
    </row>
    <row r="90" spans="1:20" x14ac:dyDescent="0.35">
      <c r="A90" s="28">
        <v>44253</v>
      </c>
      <c r="B90" s="29">
        <v>0.58879974400000001</v>
      </c>
      <c r="C90" s="29"/>
      <c r="D90" s="29">
        <v>1.587</v>
      </c>
      <c r="E90" s="29">
        <f t="shared" si="8"/>
        <v>1.6953136718755093</v>
      </c>
      <c r="F90" s="29">
        <f t="shared" si="9"/>
        <v>1.6953136718755093</v>
      </c>
      <c r="G90" s="31"/>
      <c r="H90" s="30">
        <v>0.73571366000000005</v>
      </c>
      <c r="I90" s="29">
        <f t="shared" si="10"/>
        <v>0.24951423212575316</v>
      </c>
      <c r="J90" s="30">
        <f t="shared" si="11"/>
        <v>0.24951423212575316</v>
      </c>
      <c r="K90" s="28">
        <v>44253</v>
      </c>
      <c r="L90" s="29">
        <v>3.1688729520000001</v>
      </c>
      <c r="M90" s="29"/>
      <c r="N90" s="29">
        <v>4.2807000000000004</v>
      </c>
      <c r="O90" s="29">
        <f t="shared" si="12"/>
        <v>0.35085882736266932</v>
      </c>
      <c r="P90" s="29">
        <f t="shared" si="13"/>
        <v>0.35085882736266932</v>
      </c>
      <c r="Q90" s="31"/>
      <c r="R90" s="30">
        <v>3.059309668</v>
      </c>
      <c r="S90" s="29">
        <f t="shared" si="14"/>
        <v>-3.4574842746803829E-2</v>
      </c>
      <c r="T90" s="30">
        <f t="shared" si="15"/>
        <v>3.4574842746803829E-2</v>
      </c>
    </row>
    <row r="91" spans="1:20" x14ac:dyDescent="0.35">
      <c r="A91" s="28">
        <v>44254</v>
      </c>
      <c r="B91" s="29">
        <v>0.73982104100000001</v>
      </c>
      <c r="C91" s="29"/>
      <c r="D91" s="29">
        <v>1.5888</v>
      </c>
      <c r="E91" s="29">
        <f t="shared" si="8"/>
        <v>1.1475463820986405</v>
      </c>
      <c r="F91" s="29">
        <f t="shared" si="9"/>
        <v>1.1475463820986405</v>
      </c>
      <c r="G91" s="31"/>
      <c r="H91" s="30">
        <v>1.547131453</v>
      </c>
      <c r="I91" s="29">
        <f t="shared" si="10"/>
        <v>1.0912239139735416</v>
      </c>
      <c r="J91" s="30">
        <f t="shared" si="11"/>
        <v>1.0912239139735416</v>
      </c>
      <c r="K91" s="28">
        <v>44254</v>
      </c>
      <c r="L91" s="29">
        <v>2.7780081679999999</v>
      </c>
      <c r="M91" s="29"/>
      <c r="N91" s="29">
        <v>4.2843999999999998</v>
      </c>
      <c r="O91" s="29">
        <f t="shared" si="12"/>
        <v>0.54225608454006524</v>
      </c>
      <c r="P91" s="29">
        <f t="shared" si="13"/>
        <v>0.54225608454006524</v>
      </c>
      <c r="Q91" s="31"/>
      <c r="R91" s="30">
        <v>5.3493617149999997</v>
      </c>
      <c r="S91" s="29">
        <f t="shared" si="14"/>
        <v>0.92561050634031106</v>
      </c>
      <c r="T91" s="30">
        <f t="shared" si="15"/>
        <v>0.92561050634031106</v>
      </c>
    </row>
    <row r="92" spans="1:20" x14ac:dyDescent="0.35">
      <c r="A92" s="28">
        <v>44255</v>
      </c>
      <c r="B92" s="29">
        <v>0.67110593299999999</v>
      </c>
      <c r="C92" s="29"/>
      <c r="D92" s="29">
        <v>1.5907</v>
      </c>
      <c r="E92" s="29">
        <f t="shared" si="8"/>
        <v>1.3702666327046167</v>
      </c>
      <c r="F92" s="29">
        <f t="shared" si="9"/>
        <v>1.3702666327046167</v>
      </c>
      <c r="G92" s="31"/>
      <c r="H92" s="30">
        <v>1.676786254</v>
      </c>
      <c r="I92" s="29">
        <f t="shared" si="10"/>
        <v>1.4985418419777254</v>
      </c>
      <c r="J92" s="30">
        <f t="shared" si="11"/>
        <v>1.4985418419777254</v>
      </c>
      <c r="K92" s="28">
        <v>44255</v>
      </c>
      <c r="L92" s="29">
        <v>2.761432712</v>
      </c>
      <c r="M92" s="29"/>
      <c r="N92" s="29">
        <v>4.2880000000000003</v>
      </c>
      <c r="O92" s="29">
        <f t="shared" si="12"/>
        <v>0.55281712328755828</v>
      </c>
      <c r="P92" s="29">
        <f t="shared" si="13"/>
        <v>0.55281712328755828</v>
      </c>
      <c r="Q92" s="31"/>
      <c r="R92" s="30">
        <v>5.2947944490000003</v>
      </c>
      <c r="S92" s="29">
        <f t="shared" si="14"/>
        <v>0.91740846191583769</v>
      </c>
      <c r="T92" s="30">
        <f t="shared" si="15"/>
        <v>0.91740846191583769</v>
      </c>
    </row>
    <row r="93" spans="1:20" x14ac:dyDescent="0.35">
      <c r="A93" s="28"/>
      <c r="B93" s="32"/>
      <c r="C93" s="29"/>
      <c r="D93" s="29"/>
      <c r="E93" s="31"/>
      <c r="F93" s="30"/>
      <c r="G93" s="31"/>
      <c r="H93" s="30"/>
      <c r="I93" s="31"/>
      <c r="J93" s="30"/>
      <c r="K93" s="28"/>
      <c r="L93" s="32"/>
      <c r="M93" s="29"/>
      <c r="N93" s="29"/>
      <c r="O93" s="31"/>
      <c r="P93" s="30"/>
      <c r="Q93" s="31"/>
      <c r="R93" s="30"/>
      <c r="S93" s="31"/>
      <c r="T93" s="30"/>
    </row>
    <row r="94" spans="1:20" x14ac:dyDescent="0.35">
      <c r="A94" s="34" t="s">
        <v>23</v>
      </c>
      <c r="B94" s="35">
        <f>AVERAGE(B3:B92)</f>
        <v>0.86786150244444493</v>
      </c>
      <c r="C94" s="35"/>
      <c r="D94" s="35">
        <f>AVERAGE(D3:D92)</f>
        <v>1.5113677777777781</v>
      </c>
      <c r="E94" s="35"/>
      <c r="F94" s="35"/>
      <c r="G94" s="35"/>
      <c r="H94" s="35">
        <f>AVERAGE(H3:H92)</f>
        <v>1.4413225722444445</v>
      </c>
      <c r="I94" s="35"/>
      <c r="J94" s="36"/>
      <c r="K94" s="35" t="s">
        <v>15</v>
      </c>
      <c r="L94" s="35">
        <f>AVERAGE(L3:L92)</f>
        <v>3.1781904379111117</v>
      </c>
      <c r="M94" s="35"/>
      <c r="N94" s="35">
        <f>AVERAGE(N3:N92)</f>
        <v>4.1287166666666666</v>
      </c>
      <c r="O94" s="35"/>
      <c r="P94" s="36"/>
      <c r="Q94" s="35"/>
      <c r="R94" s="35">
        <f>AVERAGE(R3:R92)</f>
        <v>4.2426946109555557</v>
      </c>
      <c r="S94" s="35"/>
      <c r="T94" s="36"/>
    </row>
    <row r="95" spans="1:20" x14ac:dyDescent="0.35">
      <c r="A95" s="34" t="s">
        <v>24</v>
      </c>
      <c r="B95" s="35">
        <f>MEDIAN(B3:B92)</f>
        <v>0.73071296650000006</v>
      </c>
      <c r="C95" s="35"/>
      <c r="D95" s="35">
        <f>MEDIAN(D3:D92)</f>
        <v>1.5106999999999999</v>
      </c>
      <c r="E95" s="35"/>
      <c r="F95" s="35"/>
      <c r="G95" s="35"/>
      <c r="H95" s="35">
        <f>MEDIAN(H3:H92)</f>
        <v>1.0808400470000001</v>
      </c>
      <c r="I95" s="35"/>
      <c r="J95" s="36"/>
      <c r="K95" s="35" t="s">
        <v>14</v>
      </c>
      <c r="L95" s="35">
        <f>MEDIAN(L3:L92)</f>
        <v>3.1050720964999998</v>
      </c>
      <c r="M95" s="35"/>
      <c r="N95" s="35">
        <f>MEDIAN(N3:N92)</f>
        <v>4.1276999999999999</v>
      </c>
      <c r="O95" s="35"/>
      <c r="P95" s="36"/>
      <c r="Q95" s="35"/>
      <c r="R95" s="35">
        <f>MEDIAN(R3:R92)</f>
        <v>3.944766928</v>
      </c>
      <c r="S95" s="35"/>
      <c r="T95" s="36"/>
    </row>
    <row r="96" spans="1:20" x14ac:dyDescent="0.35">
      <c r="A96" s="34" t="s">
        <v>25</v>
      </c>
      <c r="B96" s="35">
        <f>_xlfn.STDEV.S(B3:B92)</f>
        <v>0.56563706798541202</v>
      </c>
      <c r="C96" s="35"/>
      <c r="D96" s="35">
        <f>_xlfn.STDEV.S(D3:D92)</f>
        <v>4.5762942733072916E-2</v>
      </c>
      <c r="E96" s="35"/>
      <c r="F96" s="35"/>
      <c r="G96" s="35"/>
      <c r="H96" s="35">
        <f>_xlfn.STDEV.S(H3:H92)</f>
        <v>1.1776047110018952</v>
      </c>
      <c r="I96" s="35"/>
      <c r="J96" s="36"/>
      <c r="K96" s="35" t="s">
        <v>13</v>
      </c>
      <c r="L96" s="35">
        <f>_xlfn.STDEV.S(L3:L92)</f>
        <v>0.93777062107195674</v>
      </c>
      <c r="M96" s="35"/>
      <c r="N96" s="35">
        <f>_xlfn.STDEV.S(N3:N92)</f>
        <v>9.2368817699189282E-2</v>
      </c>
      <c r="O96" s="35"/>
      <c r="P96" s="36"/>
      <c r="Q96" s="35"/>
      <c r="R96" s="35">
        <f>_xlfn.STDEV.S(R3:R92)</f>
        <v>1.0255038451808858</v>
      </c>
      <c r="S96" s="35"/>
      <c r="T96" s="36"/>
    </row>
    <row r="97" spans="1:20" x14ac:dyDescent="0.35">
      <c r="A97" s="34" t="s">
        <v>26</v>
      </c>
      <c r="B97" s="34"/>
      <c r="C97" s="34"/>
      <c r="D97" s="35">
        <f>SUM(F3:F92)</f>
        <v>118.28919479528447</v>
      </c>
      <c r="E97" s="34"/>
      <c r="F97" s="37"/>
      <c r="G97" s="37"/>
      <c r="H97" s="35">
        <f>SUM(J3:J92)</f>
        <v>115.48453355647962</v>
      </c>
      <c r="I97" s="34"/>
      <c r="J97" s="34"/>
      <c r="K97" s="34"/>
      <c r="L97" s="34"/>
      <c r="M97" s="37"/>
      <c r="N97" s="35">
        <f>SUM(P3:P92)</f>
        <v>42.151912818709889</v>
      </c>
      <c r="O97" s="35"/>
      <c r="P97" s="37"/>
      <c r="Q97" s="37"/>
      <c r="R97" s="35">
        <f>SUM(T3:T92)</f>
        <v>43.037669905361078</v>
      </c>
      <c r="S97" s="35"/>
      <c r="T97" s="35"/>
    </row>
    <row r="98" spans="1:20" x14ac:dyDescent="0.35">
      <c r="A98" s="34" t="s">
        <v>1</v>
      </c>
      <c r="B98" s="34"/>
      <c r="C98" s="34"/>
      <c r="D98" s="38">
        <f>COUNT(D3:D92)</f>
        <v>90</v>
      </c>
      <c r="E98" s="34"/>
      <c r="F98" s="37"/>
      <c r="G98" s="37"/>
      <c r="H98" s="38">
        <f>COUNT(H3:H92)</f>
        <v>90</v>
      </c>
      <c r="I98" s="34"/>
      <c r="J98" s="34"/>
      <c r="K98" s="34"/>
      <c r="L98" s="34"/>
      <c r="M98" s="37"/>
      <c r="N98" s="38">
        <f>COUNT(N3:N92)</f>
        <v>90</v>
      </c>
      <c r="O98" s="35"/>
      <c r="P98" s="37"/>
      <c r="Q98" s="37"/>
      <c r="R98" s="38">
        <f>COUNT(R3:R92)</f>
        <v>90</v>
      </c>
      <c r="S98" s="35"/>
      <c r="T98" s="35"/>
    </row>
    <row r="99" spans="1:20" x14ac:dyDescent="0.35">
      <c r="A99" s="34" t="s">
        <v>4</v>
      </c>
      <c r="B99" s="34"/>
      <c r="C99" s="34"/>
      <c r="D99" s="35">
        <f>(D97/D98)*100</f>
        <v>131.4324386614272</v>
      </c>
      <c r="E99" s="35"/>
      <c r="F99" s="37"/>
      <c r="G99" s="37"/>
      <c r="H99" s="35">
        <f>(H97/H98)*100</f>
        <v>128.31614839608847</v>
      </c>
      <c r="I99" s="34"/>
      <c r="J99" s="34"/>
      <c r="K99" s="34"/>
      <c r="L99" s="34"/>
      <c r="M99" s="37"/>
      <c r="N99" s="35">
        <f>(N97/N98)*100</f>
        <v>46.835458687455436</v>
      </c>
      <c r="O99" s="35"/>
      <c r="P99" s="37"/>
      <c r="Q99" s="37"/>
      <c r="R99" s="35">
        <f>(R97/R98)*100</f>
        <v>47.819633228178979</v>
      </c>
      <c r="S99" s="35"/>
      <c r="T99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97"/>
  <sheetViews>
    <sheetView zoomScale="85" zoomScaleNormal="85" workbookViewId="0">
      <selection activeCell="J97" sqref="A1:J97"/>
    </sheetView>
  </sheetViews>
  <sheetFormatPr defaultRowHeight="14.5" x14ac:dyDescent="0.35"/>
  <cols>
    <col min="1" max="1" width="11.453125" bestFit="1" customWidth="1"/>
    <col min="2" max="2" width="12.7265625" bestFit="1" customWidth="1"/>
    <col min="3" max="3" width="3.7265625" hidden="1" customWidth="1"/>
    <col min="4" max="4" width="10.54296875" customWidth="1"/>
    <col min="5" max="5" width="7.81640625" bestFit="1" customWidth="1"/>
    <col min="6" max="6" width="7.7265625" bestFit="1" customWidth="1"/>
    <col min="7" max="7" width="5.7265625" hidden="1" customWidth="1"/>
    <col min="8" max="8" width="12.7265625" bestFit="1" customWidth="1"/>
    <col min="9" max="9" width="6.1796875" bestFit="1" customWidth="1"/>
    <col min="10" max="10" width="5.7265625" bestFit="1" customWidth="1"/>
  </cols>
  <sheetData>
    <row r="1" spans="1:10" ht="57" thickBot="1" x14ac:dyDescent="0.4">
      <c r="A1" s="21" t="s">
        <v>0</v>
      </c>
      <c r="B1" s="14" t="s">
        <v>11</v>
      </c>
      <c r="C1" s="21"/>
      <c r="D1" s="14" t="s">
        <v>3</v>
      </c>
      <c r="E1" s="22"/>
      <c r="F1" s="23"/>
      <c r="G1" s="23"/>
      <c r="H1" s="14" t="s">
        <v>5</v>
      </c>
      <c r="I1" s="14"/>
      <c r="J1" s="21"/>
    </row>
    <row r="2" spans="1:10" ht="29" thickBot="1" x14ac:dyDescent="0.4">
      <c r="A2" s="14" t="s">
        <v>0</v>
      </c>
      <c r="B2" s="14" t="s">
        <v>16</v>
      </c>
      <c r="C2" s="14"/>
      <c r="D2" s="14" t="s">
        <v>17</v>
      </c>
      <c r="E2" s="14" t="s">
        <v>19</v>
      </c>
      <c r="F2" s="14" t="s">
        <v>21</v>
      </c>
      <c r="G2" s="14"/>
      <c r="H2" s="14" t="s">
        <v>18</v>
      </c>
      <c r="I2" s="14" t="s">
        <v>20</v>
      </c>
      <c r="J2" s="14" t="s">
        <v>22</v>
      </c>
    </row>
    <row r="3" spans="1:10" x14ac:dyDescent="0.35">
      <c r="A3" s="15">
        <v>44166</v>
      </c>
      <c r="B3" s="16">
        <v>98.632003359999999</v>
      </c>
      <c r="C3" s="16"/>
      <c r="D3" s="16">
        <v>99.2761</v>
      </c>
      <c r="E3" s="16">
        <f>(D3-B3)/B3</f>
        <v>6.530300694076876E-3</v>
      </c>
      <c r="F3" s="16">
        <f>ABS((B3-D3)/B3)</f>
        <v>6.530300694076876E-3</v>
      </c>
      <c r="G3" s="16"/>
      <c r="H3" s="16">
        <v>98.632003359999999</v>
      </c>
      <c r="I3" s="16">
        <f>(H3-B3)/B3</f>
        <v>0</v>
      </c>
      <c r="J3" s="17">
        <f>ABS((B3-H3)/B3)</f>
        <v>0</v>
      </c>
    </row>
    <row r="4" spans="1:10" x14ac:dyDescent="0.35">
      <c r="A4" s="15">
        <v>44167</v>
      </c>
      <c r="B4" s="16">
        <v>94.816128550000002</v>
      </c>
      <c r="C4" s="16"/>
      <c r="D4" s="16">
        <v>99.282899999999998</v>
      </c>
      <c r="E4" s="16">
        <f t="shared" ref="E4:E67" si="0">(D4-B4)/B4</f>
        <v>4.7109827392335518E-2</v>
      </c>
      <c r="F4" s="16">
        <f t="shared" ref="F4:F67" si="1">ABS((B4-D4)/B4)</f>
        <v>4.7109827392335518E-2</v>
      </c>
      <c r="G4" s="16"/>
      <c r="H4" s="16">
        <v>98.546616740000005</v>
      </c>
      <c r="I4" s="16">
        <f t="shared" ref="I4:I67" si="2">(H4-B4)/B4</f>
        <v>3.9344447480080147E-2</v>
      </c>
      <c r="J4" s="17">
        <f t="shared" ref="J4:J67" si="3">ABS((B4-H4)/B4)</f>
        <v>3.9344447480080147E-2</v>
      </c>
    </row>
    <row r="5" spans="1:10" x14ac:dyDescent="0.35">
      <c r="A5" s="15">
        <v>44168</v>
      </c>
      <c r="B5" s="16">
        <v>97.004720919999997</v>
      </c>
      <c r="C5" s="16"/>
      <c r="D5" s="16">
        <v>99.289599999999993</v>
      </c>
      <c r="E5" s="16">
        <f t="shared" si="0"/>
        <v>2.3554308061814237E-2</v>
      </c>
      <c r="F5" s="16">
        <f t="shared" si="1"/>
        <v>2.3554308061814237E-2</v>
      </c>
      <c r="G5" s="16"/>
      <c r="H5" s="16">
        <v>101.3755979</v>
      </c>
      <c r="I5" s="16">
        <f t="shared" si="2"/>
        <v>4.5058394463138314E-2</v>
      </c>
      <c r="J5" s="17">
        <f t="shared" si="3"/>
        <v>4.5058394463138314E-2</v>
      </c>
    </row>
    <row r="6" spans="1:10" x14ac:dyDescent="0.35">
      <c r="A6" s="15">
        <v>44169</v>
      </c>
      <c r="B6" s="16">
        <v>135.43652059999999</v>
      </c>
      <c r="C6" s="16"/>
      <c r="D6" s="16">
        <v>99.296300000000002</v>
      </c>
      <c r="E6" s="16">
        <f t="shared" si="0"/>
        <v>-0.26684250628925266</v>
      </c>
      <c r="F6" s="16">
        <f t="shared" si="1"/>
        <v>0.26684250628925266</v>
      </c>
      <c r="G6" s="16"/>
      <c r="H6" s="16">
        <v>96.849824850000005</v>
      </c>
      <c r="I6" s="16">
        <f t="shared" si="2"/>
        <v>-0.28490613594513731</v>
      </c>
      <c r="J6" s="17">
        <f t="shared" si="3"/>
        <v>0.28490613594513731</v>
      </c>
    </row>
    <row r="7" spans="1:10" x14ac:dyDescent="0.35">
      <c r="A7" s="15">
        <v>44170</v>
      </c>
      <c r="B7" s="16">
        <v>99.307553369999994</v>
      </c>
      <c r="C7" s="16"/>
      <c r="D7" s="16">
        <v>99.303100000000001</v>
      </c>
      <c r="E7" s="16">
        <f t="shared" si="0"/>
        <v>-4.4844222306039164E-5</v>
      </c>
      <c r="F7" s="16">
        <f t="shared" si="1"/>
        <v>4.4844222306039164E-5</v>
      </c>
      <c r="G7" s="16"/>
      <c r="H7" s="16">
        <v>96.700599760000003</v>
      </c>
      <c r="I7" s="16">
        <f t="shared" si="2"/>
        <v>-2.6251312428240029E-2</v>
      </c>
      <c r="J7" s="17">
        <f t="shared" si="3"/>
        <v>2.6251312428240029E-2</v>
      </c>
    </row>
    <row r="8" spans="1:10" x14ac:dyDescent="0.35">
      <c r="A8" s="15">
        <v>44171</v>
      </c>
      <c r="B8" s="16">
        <v>95.401144099999996</v>
      </c>
      <c r="C8" s="16"/>
      <c r="D8" s="16">
        <v>99.309799999999996</v>
      </c>
      <c r="E8" s="16">
        <f t="shared" si="0"/>
        <v>4.0970744500746503E-2</v>
      </c>
      <c r="F8" s="16">
        <f t="shared" si="1"/>
        <v>4.0970744500746503E-2</v>
      </c>
      <c r="G8" s="16"/>
      <c r="H8" s="16">
        <v>96.917651840000005</v>
      </c>
      <c r="I8" s="16">
        <f t="shared" si="2"/>
        <v>1.5896116910405152E-2</v>
      </c>
      <c r="J8" s="17">
        <f t="shared" si="3"/>
        <v>1.5896116910405152E-2</v>
      </c>
    </row>
    <row r="9" spans="1:10" x14ac:dyDescent="0.35">
      <c r="A9" s="15">
        <v>44172</v>
      </c>
      <c r="B9" s="16">
        <v>99.300991890000006</v>
      </c>
      <c r="C9" s="16"/>
      <c r="D9" s="16">
        <v>99.316500000000005</v>
      </c>
      <c r="E9" s="16">
        <f t="shared" si="0"/>
        <v>1.561727602598166E-4</v>
      </c>
      <c r="F9" s="16">
        <f t="shared" si="1"/>
        <v>1.561727602598166E-4</v>
      </c>
      <c r="G9" s="16"/>
      <c r="H9" s="16">
        <v>101.3631833</v>
      </c>
      <c r="I9" s="16">
        <f t="shared" si="2"/>
        <v>2.0767077657032625E-2</v>
      </c>
      <c r="J9" s="17">
        <f t="shared" si="3"/>
        <v>2.0767077657032625E-2</v>
      </c>
    </row>
    <row r="10" spans="1:10" x14ac:dyDescent="0.35">
      <c r="A10" s="15">
        <v>44173</v>
      </c>
      <c r="B10" s="16">
        <v>96.584832289999994</v>
      </c>
      <c r="C10" s="16"/>
      <c r="D10" s="16">
        <v>99.323300000000003</v>
      </c>
      <c r="E10" s="16">
        <f t="shared" si="0"/>
        <v>2.8352978879516457E-2</v>
      </c>
      <c r="F10" s="16">
        <f t="shared" si="1"/>
        <v>2.8352978879516457E-2</v>
      </c>
      <c r="G10" s="16"/>
      <c r="H10" s="16">
        <v>99.691123410000003</v>
      </c>
      <c r="I10" s="16">
        <f t="shared" si="2"/>
        <v>3.2161272596852884E-2</v>
      </c>
      <c r="J10" s="17">
        <f t="shared" si="3"/>
        <v>3.2161272596852884E-2</v>
      </c>
    </row>
    <row r="11" spans="1:10" x14ac:dyDescent="0.35">
      <c r="A11" s="15">
        <v>44174</v>
      </c>
      <c r="B11" s="16">
        <v>99.309821009999993</v>
      </c>
      <c r="C11" s="16"/>
      <c r="D11" s="16">
        <v>99.33</v>
      </c>
      <c r="E11" s="16">
        <f t="shared" si="0"/>
        <v>2.0319229049837068E-4</v>
      </c>
      <c r="F11" s="16">
        <f t="shared" si="1"/>
        <v>2.0319229049837068E-4</v>
      </c>
      <c r="G11" s="16"/>
      <c r="H11" s="16">
        <v>99.483303329999998</v>
      </c>
      <c r="I11" s="16">
        <f t="shared" si="2"/>
        <v>1.746879797341859E-3</v>
      </c>
      <c r="J11" s="17">
        <f t="shared" si="3"/>
        <v>1.746879797341859E-3</v>
      </c>
    </row>
    <row r="12" spans="1:10" x14ac:dyDescent="0.35">
      <c r="A12" s="15">
        <v>44175</v>
      </c>
      <c r="B12" s="16">
        <v>98.035751950000005</v>
      </c>
      <c r="C12" s="16"/>
      <c r="D12" s="16">
        <v>99.336699999999993</v>
      </c>
      <c r="E12" s="16">
        <f t="shared" si="0"/>
        <v>1.3270138945468538E-2</v>
      </c>
      <c r="F12" s="16">
        <f t="shared" si="1"/>
        <v>1.3270138945468538E-2</v>
      </c>
      <c r="G12" s="16"/>
      <c r="H12" s="16">
        <v>117.5791266</v>
      </c>
      <c r="I12" s="16">
        <f t="shared" si="2"/>
        <v>0.19934946446850799</v>
      </c>
      <c r="J12" s="17">
        <f t="shared" si="3"/>
        <v>0.19934946446850799</v>
      </c>
    </row>
    <row r="13" spans="1:10" x14ac:dyDescent="0.35">
      <c r="A13" s="15">
        <v>44176</v>
      </c>
      <c r="B13" s="16">
        <v>97.339014480000003</v>
      </c>
      <c r="C13" s="16"/>
      <c r="D13" s="16">
        <v>99.343500000000006</v>
      </c>
      <c r="E13" s="16">
        <f t="shared" si="0"/>
        <v>2.0592827354049895E-2</v>
      </c>
      <c r="F13" s="16">
        <f t="shared" si="1"/>
        <v>2.0592827354049895E-2</v>
      </c>
      <c r="G13" s="16"/>
      <c r="H13" s="16">
        <v>100.9685557</v>
      </c>
      <c r="I13" s="16">
        <f t="shared" si="2"/>
        <v>3.7287630652411682E-2</v>
      </c>
      <c r="J13" s="17">
        <f t="shared" si="3"/>
        <v>3.7287630652411682E-2</v>
      </c>
    </row>
    <row r="14" spans="1:10" x14ac:dyDescent="0.35">
      <c r="A14" s="15">
        <v>44177</v>
      </c>
      <c r="B14" s="16">
        <v>108.509911</v>
      </c>
      <c r="C14" s="16"/>
      <c r="D14" s="16">
        <v>99.350200000000001</v>
      </c>
      <c r="E14" s="16">
        <f t="shared" si="0"/>
        <v>-8.4413588727392852E-2</v>
      </c>
      <c r="F14" s="16">
        <f t="shared" si="1"/>
        <v>8.4413588727392852E-2</v>
      </c>
      <c r="G14" s="16"/>
      <c r="H14" s="16">
        <v>97.954979080000001</v>
      </c>
      <c r="I14" s="16">
        <f t="shared" si="2"/>
        <v>-9.7271593191151001E-2</v>
      </c>
      <c r="J14" s="17">
        <f t="shared" si="3"/>
        <v>9.7271593191151001E-2</v>
      </c>
    </row>
    <row r="15" spans="1:10" x14ac:dyDescent="0.35">
      <c r="A15" s="15">
        <v>44178</v>
      </c>
      <c r="B15" s="16">
        <v>96.180612120000006</v>
      </c>
      <c r="C15" s="16"/>
      <c r="D15" s="16">
        <v>99.356899999999996</v>
      </c>
      <c r="E15" s="16">
        <f t="shared" si="0"/>
        <v>3.3024201135641404E-2</v>
      </c>
      <c r="F15" s="16">
        <f t="shared" si="1"/>
        <v>3.3024201135641404E-2</v>
      </c>
      <c r="G15" s="16"/>
      <c r="H15" s="16">
        <v>97.459840170000007</v>
      </c>
      <c r="I15" s="16">
        <f t="shared" si="2"/>
        <v>1.330026937657631E-2</v>
      </c>
      <c r="J15" s="17">
        <f t="shared" si="3"/>
        <v>1.330026937657631E-2</v>
      </c>
    </row>
    <row r="16" spans="1:10" x14ac:dyDescent="0.35">
      <c r="A16" s="15">
        <v>44179</v>
      </c>
      <c r="B16" s="16">
        <v>96.748452979999996</v>
      </c>
      <c r="C16" s="16"/>
      <c r="D16" s="16">
        <v>99.363699999999994</v>
      </c>
      <c r="E16" s="16">
        <f t="shared" si="0"/>
        <v>2.7031409179644729E-2</v>
      </c>
      <c r="F16" s="16">
        <f t="shared" si="1"/>
        <v>2.7031409179644729E-2</v>
      </c>
      <c r="G16" s="16"/>
      <c r="H16" s="16">
        <v>99.707509310000006</v>
      </c>
      <c r="I16" s="16">
        <f t="shared" si="2"/>
        <v>3.0585050601395259E-2</v>
      </c>
      <c r="J16" s="17">
        <f t="shared" si="3"/>
        <v>3.0585050601395259E-2</v>
      </c>
    </row>
    <row r="17" spans="1:10" x14ac:dyDescent="0.35">
      <c r="A17" s="15">
        <v>44180</v>
      </c>
      <c r="B17" s="16">
        <v>93.569250710000006</v>
      </c>
      <c r="C17" s="16"/>
      <c r="D17" s="16">
        <v>99.370400000000004</v>
      </c>
      <c r="E17" s="16">
        <f t="shared" si="0"/>
        <v>6.1998458318102287E-2</v>
      </c>
      <c r="F17" s="16">
        <f t="shared" si="1"/>
        <v>6.1998458318102287E-2</v>
      </c>
      <c r="G17" s="16"/>
      <c r="H17" s="16">
        <v>97.312610109999994</v>
      </c>
      <c r="I17" s="16">
        <f t="shared" si="2"/>
        <v>4.0006298774389194E-2</v>
      </c>
      <c r="J17" s="17">
        <f t="shared" si="3"/>
        <v>4.0006298774389194E-2</v>
      </c>
    </row>
    <row r="18" spans="1:10" x14ac:dyDescent="0.35">
      <c r="A18" s="15">
        <v>44181</v>
      </c>
      <c r="B18" s="16">
        <v>99.015264180000003</v>
      </c>
      <c r="C18" s="16"/>
      <c r="D18" s="16">
        <v>99.377200000000002</v>
      </c>
      <c r="E18" s="16">
        <f t="shared" si="0"/>
        <v>3.6553537779996795E-3</v>
      </c>
      <c r="F18" s="16">
        <f t="shared" si="1"/>
        <v>3.6553537779996795E-3</v>
      </c>
      <c r="G18" s="16"/>
      <c r="H18" s="16">
        <v>107.7653523</v>
      </c>
      <c r="I18" s="16">
        <f t="shared" si="2"/>
        <v>8.8371103106822016E-2</v>
      </c>
      <c r="J18" s="17">
        <f t="shared" si="3"/>
        <v>8.8371103106822016E-2</v>
      </c>
    </row>
    <row r="19" spans="1:10" x14ac:dyDescent="0.35">
      <c r="A19" s="15">
        <v>44182</v>
      </c>
      <c r="B19" s="16">
        <v>95.17211958</v>
      </c>
      <c r="C19" s="16"/>
      <c r="D19" s="16">
        <v>99.383899999999997</v>
      </c>
      <c r="E19" s="16">
        <f t="shared" si="0"/>
        <v>4.4254351364525914E-2</v>
      </c>
      <c r="F19" s="16">
        <f t="shared" si="1"/>
        <v>4.4254351364525914E-2</v>
      </c>
      <c r="G19" s="16"/>
      <c r="H19" s="16">
        <v>102.40656269999999</v>
      </c>
      <c r="I19" s="16">
        <f t="shared" si="2"/>
        <v>7.601431124919783E-2</v>
      </c>
      <c r="J19" s="17">
        <f t="shared" si="3"/>
        <v>7.601431124919783E-2</v>
      </c>
    </row>
    <row r="20" spans="1:10" x14ac:dyDescent="0.35">
      <c r="A20" s="15">
        <v>44183</v>
      </c>
      <c r="B20" s="16">
        <v>96.841840919999996</v>
      </c>
      <c r="C20" s="16"/>
      <c r="D20" s="16">
        <v>99.390600000000006</v>
      </c>
      <c r="E20" s="16">
        <f t="shared" si="0"/>
        <v>2.6318779731846622E-2</v>
      </c>
      <c r="F20" s="16">
        <f t="shared" si="1"/>
        <v>2.6318779731846622E-2</v>
      </c>
      <c r="G20" s="16"/>
      <c r="H20" s="16">
        <v>100.36045609999999</v>
      </c>
      <c r="I20" s="16">
        <f t="shared" si="2"/>
        <v>3.6333625492587319E-2</v>
      </c>
      <c r="J20" s="17">
        <f t="shared" si="3"/>
        <v>3.6333625492587319E-2</v>
      </c>
    </row>
    <row r="21" spans="1:10" x14ac:dyDescent="0.35">
      <c r="A21" s="15">
        <v>44184</v>
      </c>
      <c r="B21" s="16">
        <v>99.011568310000001</v>
      </c>
      <c r="C21" s="16"/>
      <c r="D21" s="16">
        <v>99.397400000000005</v>
      </c>
      <c r="E21" s="16">
        <f t="shared" si="0"/>
        <v>3.8968344465768355E-3</v>
      </c>
      <c r="F21" s="16">
        <f t="shared" si="1"/>
        <v>3.8968344465768355E-3</v>
      </c>
      <c r="G21" s="16"/>
      <c r="H21" s="16">
        <v>97.125734109999996</v>
      </c>
      <c r="I21" s="16">
        <f t="shared" si="2"/>
        <v>-1.9046604676491514E-2</v>
      </c>
      <c r="J21" s="17">
        <f t="shared" si="3"/>
        <v>1.9046604676491514E-2</v>
      </c>
    </row>
    <row r="22" spans="1:10" x14ac:dyDescent="0.35">
      <c r="A22" s="15">
        <v>44185</v>
      </c>
      <c r="B22" s="16">
        <v>96.969558919999997</v>
      </c>
      <c r="C22" s="16"/>
      <c r="D22" s="16">
        <v>99.4041</v>
      </c>
      <c r="E22" s="16">
        <f t="shared" si="0"/>
        <v>2.510624062968567E-2</v>
      </c>
      <c r="F22" s="16">
        <f t="shared" si="1"/>
        <v>2.510624062968567E-2</v>
      </c>
      <c r="G22" s="16"/>
      <c r="H22" s="16">
        <v>97.851912080000005</v>
      </c>
      <c r="I22" s="16">
        <f t="shared" si="2"/>
        <v>9.0992799165761952E-3</v>
      </c>
      <c r="J22" s="17">
        <f t="shared" si="3"/>
        <v>9.0992799165761952E-3</v>
      </c>
    </row>
    <row r="23" spans="1:10" x14ac:dyDescent="0.35">
      <c r="A23" s="15">
        <v>44186</v>
      </c>
      <c r="B23" s="16">
        <v>94.659720660000005</v>
      </c>
      <c r="C23" s="16"/>
      <c r="D23" s="16">
        <v>99.410899999999998</v>
      </c>
      <c r="E23" s="16">
        <f t="shared" si="0"/>
        <v>5.0192196922546811E-2</v>
      </c>
      <c r="F23" s="16">
        <f t="shared" si="1"/>
        <v>5.0192196922546811E-2</v>
      </c>
      <c r="G23" s="16"/>
      <c r="H23" s="16">
        <v>97.253159420000003</v>
      </c>
      <c r="I23" s="16">
        <f t="shared" si="2"/>
        <v>2.7397490103685647E-2</v>
      </c>
      <c r="J23" s="17">
        <f t="shared" si="3"/>
        <v>2.7397490103685647E-2</v>
      </c>
    </row>
    <row r="24" spans="1:10" x14ac:dyDescent="0.35">
      <c r="A24" s="15">
        <v>44187</v>
      </c>
      <c r="B24" s="16">
        <v>94.704736740000001</v>
      </c>
      <c r="C24" s="16"/>
      <c r="D24" s="16">
        <v>99.417599999999993</v>
      </c>
      <c r="E24" s="16">
        <f t="shared" si="0"/>
        <v>4.9763754403737669E-2</v>
      </c>
      <c r="F24" s="16">
        <f t="shared" si="1"/>
        <v>4.9763754403737669E-2</v>
      </c>
      <c r="G24" s="16"/>
      <c r="H24" s="16">
        <v>100.472392</v>
      </c>
      <c r="I24" s="16">
        <f t="shared" si="2"/>
        <v>6.0901444410688489E-2</v>
      </c>
      <c r="J24" s="17">
        <f t="shared" si="3"/>
        <v>6.0901444410688489E-2</v>
      </c>
    </row>
    <row r="25" spans="1:10" x14ac:dyDescent="0.35">
      <c r="A25" s="15">
        <v>44188</v>
      </c>
      <c r="B25" s="16">
        <v>100.8132246</v>
      </c>
      <c r="C25" s="16"/>
      <c r="D25" s="16">
        <v>99.424300000000002</v>
      </c>
      <c r="E25" s="16">
        <f t="shared" si="0"/>
        <v>-1.3777206368617593E-2</v>
      </c>
      <c r="F25" s="16">
        <f t="shared" si="1"/>
        <v>1.3777206368617593E-2</v>
      </c>
      <c r="G25" s="16"/>
      <c r="H25" s="16">
        <v>98.298128980000001</v>
      </c>
      <c r="I25" s="16">
        <f t="shared" si="2"/>
        <v>-2.4948072338517351E-2</v>
      </c>
      <c r="J25" s="17">
        <f t="shared" si="3"/>
        <v>2.4948072338517351E-2</v>
      </c>
    </row>
    <row r="26" spans="1:10" x14ac:dyDescent="0.35">
      <c r="A26" s="15">
        <v>44189</v>
      </c>
      <c r="B26" s="16">
        <v>96.302072370000005</v>
      </c>
      <c r="C26" s="16"/>
      <c r="D26" s="16">
        <v>99.431100000000001</v>
      </c>
      <c r="E26" s="16">
        <f t="shared" si="0"/>
        <v>3.2491799532392514E-2</v>
      </c>
      <c r="F26" s="16">
        <f t="shared" si="1"/>
        <v>3.2491799532392514E-2</v>
      </c>
      <c r="G26" s="16"/>
      <c r="H26" s="16">
        <v>96.918174739999998</v>
      </c>
      <c r="I26" s="16">
        <f t="shared" si="2"/>
        <v>6.3976024070684593E-3</v>
      </c>
      <c r="J26" s="17">
        <f t="shared" si="3"/>
        <v>6.3976024070684593E-3</v>
      </c>
    </row>
    <row r="27" spans="1:10" x14ac:dyDescent="0.35">
      <c r="A27" s="15">
        <v>44190</v>
      </c>
      <c r="B27" s="16">
        <v>98.654974600000003</v>
      </c>
      <c r="C27" s="16"/>
      <c r="D27" s="16">
        <v>99.437799999999996</v>
      </c>
      <c r="E27" s="16">
        <f t="shared" si="0"/>
        <v>7.9349815168873704E-3</v>
      </c>
      <c r="F27" s="16">
        <f t="shared" si="1"/>
        <v>7.9349815168873704E-3</v>
      </c>
      <c r="G27" s="16"/>
      <c r="H27" s="16">
        <v>97.285358149999993</v>
      </c>
      <c r="I27" s="16">
        <f t="shared" si="2"/>
        <v>-1.3882892936247428E-2</v>
      </c>
      <c r="J27" s="17">
        <f t="shared" si="3"/>
        <v>1.3882892936247428E-2</v>
      </c>
    </row>
    <row r="28" spans="1:10" x14ac:dyDescent="0.35">
      <c r="A28" s="15">
        <v>44191</v>
      </c>
      <c r="B28" s="16">
        <v>93.202006420000004</v>
      </c>
      <c r="C28" s="16"/>
      <c r="D28" s="16">
        <v>99.444599999999994</v>
      </c>
      <c r="E28" s="16">
        <f t="shared" si="0"/>
        <v>6.6979175875986369E-2</v>
      </c>
      <c r="F28" s="16">
        <f t="shared" si="1"/>
        <v>6.6979175875986369E-2</v>
      </c>
      <c r="G28" s="16"/>
      <c r="H28" s="16">
        <v>98.326529640000004</v>
      </c>
      <c r="I28" s="16">
        <f t="shared" si="2"/>
        <v>5.4982971041494022E-2</v>
      </c>
      <c r="J28" s="17">
        <f t="shared" si="3"/>
        <v>5.4982971041494022E-2</v>
      </c>
    </row>
    <row r="29" spans="1:10" x14ac:dyDescent="0.35">
      <c r="A29" s="15">
        <v>44192</v>
      </c>
      <c r="B29" s="16">
        <v>99.616745980000005</v>
      </c>
      <c r="C29" s="16"/>
      <c r="D29" s="16">
        <v>99.451300000000003</v>
      </c>
      <c r="E29" s="16">
        <f t="shared" si="0"/>
        <v>-1.6608249784952592E-3</v>
      </c>
      <c r="F29" s="16">
        <f t="shared" si="1"/>
        <v>1.6608249784952592E-3</v>
      </c>
      <c r="G29" s="16"/>
      <c r="H29" s="16">
        <v>101.83140969999999</v>
      </c>
      <c r="I29" s="16">
        <f t="shared" si="2"/>
        <v>2.223184162675447E-2</v>
      </c>
      <c r="J29" s="17">
        <f t="shared" si="3"/>
        <v>2.223184162675447E-2</v>
      </c>
    </row>
    <row r="30" spans="1:10" x14ac:dyDescent="0.35">
      <c r="A30" s="15">
        <v>44193</v>
      </c>
      <c r="B30" s="16">
        <v>107.5273122</v>
      </c>
      <c r="C30" s="16"/>
      <c r="D30" s="16">
        <v>99.457999999999998</v>
      </c>
      <c r="E30" s="16">
        <f t="shared" si="0"/>
        <v>-7.5044303023134612E-2</v>
      </c>
      <c r="F30" s="16">
        <f t="shared" si="1"/>
        <v>7.5044303023134612E-2</v>
      </c>
      <c r="G30" s="16"/>
      <c r="H30" s="16">
        <v>96.102965019999999</v>
      </c>
      <c r="I30" s="16">
        <f t="shared" si="2"/>
        <v>-0.10624600342237513</v>
      </c>
      <c r="J30" s="17">
        <f t="shared" si="3"/>
        <v>0.10624600342237513</v>
      </c>
    </row>
    <row r="31" spans="1:10" x14ac:dyDescent="0.35">
      <c r="A31" s="15">
        <v>44194</v>
      </c>
      <c r="B31" s="16">
        <v>97.001265900000007</v>
      </c>
      <c r="C31" s="16"/>
      <c r="D31" s="16">
        <v>99.464799999999997</v>
      </c>
      <c r="E31" s="16">
        <f t="shared" si="0"/>
        <v>2.5396927319893767E-2</v>
      </c>
      <c r="F31" s="16">
        <f t="shared" si="1"/>
        <v>2.5396927319893767E-2</v>
      </c>
      <c r="G31" s="16"/>
      <c r="H31" s="16">
        <v>94.55312232</v>
      </c>
      <c r="I31" s="16">
        <f t="shared" si="2"/>
        <v>-2.5238264235889801E-2</v>
      </c>
      <c r="J31" s="17">
        <f t="shared" si="3"/>
        <v>2.5238264235889801E-2</v>
      </c>
    </row>
    <row r="32" spans="1:10" x14ac:dyDescent="0.35">
      <c r="A32" s="15">
        <v>44195</v>
      </c>
      <c r="B32" s="16">
        <v>96.586051010000006</v>
      </c>
      <c r="C32" s="16"/>
      <c r="D32" s="16">
        <v>99.471500000000006</v>
      </c>
      <c r="E32" s="16">
        <f t="shared" si="0"/>
        <v>2.9874386206153687E-2</v>
      </c>
      <c r="F32" s="16">
        <f t="shared" si="1"/>
        <v>2.9874386206153687E-2</v>
      </c>
      <c r="G32" s="16"/>
      <c r="H32" s="16">
        <v>101.12192779999999</v>
      </c>
      <c r="I32" s="16">
        <f t="shared" si="2"/>
        <v>4.6962027565764834E-2</v>
      </c>
      <c r="J32" s="17">
        <f t="shared" si="3"/>
        <v>4.6962027565764834E-2</v>
      </c>
    </row>
    <row r="33" spans="1:10" x14ac:dyDescent="0.35">
      <c r="A33" s="15">
        <v>44196</v>
      </c>
      <c r="B33" s="16">
        <v>91.101999719999995</v>
      </c>
      <c r="C33" s="16"/>
      <c r="D33" s="16">
        <v>99.478300000000004</v>
      </c>
      <c r="E33" s="16">
        <f t="shared" si="0"/>
        <v>9.1944197775508607E-2</v>
      </c>
      <c r="F33" s="16">
        <f t="shared" si="1"/>
        <v>9.1944197775508607E-2</v>
      </c>
      <c r="G33" s="16"/>
      <c r="H33" s="16">
        <v>98.729869350000001</v>
      </c>
      <c r="I33" s="16">
        <f t="shared" si="2"/>
        <v>8.3728893475929142E-2</v>
      </c>
      <c r="J33" s="17">
        <f t="shared" si="3"/>
        <v>8.3728893475929142E-2</v>
      </c>
    </row>
    <row r="34" spans="1:10" x14ac:dyDescent="0.35">
      <c r="A34" s="15">
        <v>44197</v>
      </c>
      <c r="B34" s="16">
        <v>133.91084369999999</v>
      </c>
      <c r="C34" s="16"/>
      <c r="D34" s="16">
        <v>99.484999999999999</v>
      </c>
      <c r="E34" s="16">
        <f t="shared" si="0"/>
        <v>-0.25708032858880414</v>
      </c>
      <c r="F34" s="16">
        <f t="shared" si="1"/>
        <v>0.25708032858880414</v>
      </c>
      <c r="G34" s="18"/>
      <c r="H34" s="17">
        <v>97.454768599999994</v>
      </c>
      <c r="I34" s="16">
        <f t="shared" si="2"/>
        <v>-0.27224139653449136</v>
      </c>
      <c r="J34" s="17">
        <f t="shared" si="3"/>
        <v>0.27224139653449136</v>
      </c>
    </row>
    <row r="35" spans="1:10" x14ac:dyDescent="0.35">
      <c r="A35" s="15">
        <v>44198</v>
      </c>
      <c r="B35" s="16">
        <v>95.128980819999995</v>
      </c>
      <c r="C35" s="16"/>
      <c r="D35" s="16">
        <v>99.491799999999998</v>
      </c>
      <c r="E35" s="16">
        <f t="shared" si="0"/>
        <v>4.5862145714093049E-2</v>
      </c>
      <c r="F35" s="16">
        <f t="shared" si="1"/>
        <v>4.5862145714093049E-2</v>
      </c>
      <c r="G35" s="18"/>
      <c r="H35" s="17">
        <v>101.2216421</v>
      </c>
      <c r="I35" s="16">
        <f t="shared" si="2"/>
        <v>6.4046321399451753E-2</v>
      </c>
      <c r="J35" s="17">
        <f t="shared" si="3"/>
        <v>6.4046321399451753E-2</v>
      </c>
    </row>
    <row r="36" spans="1:10" x14ac:dyDescent="0.35">
      <c r="A36" s="15">
        <v>44199</v>
      </c>
      <c r="B36" s="16">
        <v>94.052486970000004</v>
      </c>
      <c r="C36" s="16"/>
      <c r="D36" s="16">
        <v>99.498500000000007</v>
      </c>
      <c r="E36" s="16">
        <f t="shared" si="0"/>
        <v>5.7903976869182867E-2</v>
      </c>
      <c r="F36" s="16">
        <f t="shared" si="1"/>
        <v>5.7903976869182867E-2</v>
      </c>
      <c r="G36" s="18"/>
      <c r="H36" s="17">
        <v>99.481150630000002</v>
      </c>
      <c r="I36" s="16">
        <f t="shared" si="2"/>
        <v>5.7719512103189603E-2</v>
      </c>
      <c r="J36" s="17">
        <f t="shared" si="3"/>
        <v>5.7719512103189603E-2</v>
      </c>
    </row>
    <row r="37" spans="1:10" x14ac:dyDescent="0.35">
      <c r="A37" s="15">
        <v>44200</v>
      </c>
      <c r="B37" s="16">
        <v>100.0584728</v>
      </c>
      <c r="C37" s="16"/>
      <c r="D37" s="16">
        <v>99.505300000000005</v>
      </c>
      <c r="E37" s="16">
        <f t="shared" si="0"/>
        <v>-5.5284953339803386E-3</v>
      </c>
      <c r="F37" s="16">
        <f t="shared" si="1"/>
        <v>5.5284953339803386E-3</v>
      </c>
      <c r="G37" s="18"/>
      <c r="H37" s="17">
        <v>100.87706249999999</v>
      </c>
      <c r="I37" s="16">
        <f t="shared" si="2"/>
        <v>8.1811132739974188E-3</v>
      </c>
      <c r="J37" s="17">
        <f t="shared" si="3"/>
        <v>8.1811132739974188E-3</v>
      </c>
    </row>
    <row r="38" spans="1:10" x14ac:dyDescent="0.35">
      <c r="A38" s="15">
        <v>44201</v>
      </c>
      <c r="B38" s="16">
        <v>95.807893789999994</v>
      </c>
      <c r="C38" s="16"/>
      <c r="D38" s="16">
        <v>99.512</v>
      </c>
      <c r="E38" s="16">
        <f t="shared" si="0"/>
        <v>3.8661806073296903E-2</v>
      </c>
      <c r="F38" s="16">
        <f t="shared" si="1"/>
        <v>3.8661806073296903E-2</v>
      </c>
      <c r="G38" s="18"/>
      <c r="H38" s="17">
        <v>98.682187470000002</v>
      </c>
      <c r="I38" s="16">
        <f t="shared" si="2"/>
        <v>3.0000593545038499E-2</v>
      </c>
      <c r="J38" s="17">
        <f t="shared" si="3"/>
        <v>3.0000593545038499E-2</v>
      </c>
    </row>
    <row r="39" spans="1:10" x14ac:dyDescent="0.35">
      <c r="A39" s="15">
        <v>44202</v>
      </c>
      <c r="B39" s="16">
        <v>98.045708989999994</v>
      </c>
      <c r="C39" s="16"/>
      <c r="D39" s="16">
        <v>99.518799999999999</v>
      </c>
      <c r="E39" s="16">
        <f t="shared" si="0"/>
        <v>1.5024533201654445E-2</v>
      </c>
      <c r="F39" s="16">
        <f t="shared" si="1"/>
        <v>1.5024533201654445E-2</v>
      </c>
      <c r="G39" s="18"/>
      <c r="H39" s="17">
        <v>102.1152383</v>
      </c>
      <c r="I39" s="16">
        <f t="shared" si="2"/>
        <v>4.1506449919343963E-2</v>
      </c>
      <c r="J39" s="17">
        <f t="shared" si="3"/>
        <v>4.1506449919343963E-2</v>
      </c>
    </row>
    <row r="40" spans="1:10" x14ac:dyDescent="0.35">
      <c r="A40" s="15">
        <v>44203</v>
      </c>
      <c r="B40" s="16">
        <v>97.068350080000002</v>
      </c>
      <c r="C40" s="16"/>
      <c r="D40" s="16">
        <v>99.525499999999994</v>
      </c>
      <c r="E40" s="16">
        <f t="shared" si="0"/>
        <v>2.5313605495250548E-2</v>
      </c>
      <c r="F40" s="16">
        <f t="shared" si="1"/>
        <v>2.5313605495250548E-2</v>
      </c>
      <c r="G40" s="18"/>
      <c r="H40" s="17">
        <v>148.39807289999999</v>
      </c>
      <c r="I40" s="16">
        <f t="shared" si="2"/>
        <v>0.52879978672446792</v>
      </c>
      <c r="J40" s="17">
        <f t="shared" si="3"/>
        <v>0.52879978672446792</v>
      </c>
    </row>
    <row r="41" spans="1:10" x14ac:dyDescent="0.35">
      <c r="A41" s="15">
        <v>44204</v>
      </c>
      <c r="B41" s="16">
        <v>104.1375456</v>
      </c>
      <c r="C41" s="16"/>
      <c r="D41" s="16">
        <v>99.532300000000006</v>
      </c>
      <c r="E41" s="16">
        <f t="shared" si="0"/>
        <v>-4.4222720762875263E-2</v>
      </c>
      <c r="F41" s="16">
        <f t="shared" si="1"/>
        <v>4.4222720762875263E-2</v>
      </c>
      <c r="G41" s="18"/>
      <c r="H41" s="17">
        <v>98.957316930000005</v>
      </c>
      <c r="I41" s="16">
        <f t="shared" si="2"/>
        <v>-4.974410180452718E-2</v>
      </c>
      <c r="J41" s="17">
        <f t="shared" si="3"/>
        <v>4.974410180452718E-2</v>
      </c>
    </row>
    <row r="42" spans="1:10" x14ac:dyDescent="0.35">
      <c r="A42" s="15">
        <v>44205</v>
      </c>
      <c r="B42" s="16">
        <v>93.016378660000001</v>
      </c>
      <c r="C42" s="16"/>
      <c r="D42" s="16">
        <v>99.539000000000001</v>
      </c>
      <c r="E42" s="16">
        <f t="shared" si="0"/>
        <v>7.012336358354633E-2</v>
      </c>
      <c r="F42" s="16">
        <f t="shared" si="1"/>
        <v>7.012336358354633E-2</v>
      </c>
      <c r="G42" s="18"/>
      <c r="H42" s="17">
        <v>101.09628549999999</v>
      </c>
      <c r="I42" s="16">
        <f t="shared" si="2"/>
        <v>8.686542043884804E-2</v>
      </c>
      <c r="J42" s="17">
        <f t="shared" si="3"/>
        <v>8.686542043884804E-2</v>
      </c>
    </row>
    <row r="43" spans="1:10" x14ac:dyDescent="0.35">
      <c r="A43" s="15">
        <v>44206</v>
      </c>
      <c r="B43" s="16">
        <v>94.513702330000001</v>
      </c>
      <c r="C43" s="16"/>
      <c r="D43" s="16">
        <v>99.5458</v>
      </c>
      <c r="E43" s="16">
        <f t="shared" si="0"/>
        <v>5.3241990800763909E-2</v>
      </c>
      <c r="F43" s="16">
        <f t="shared" si="1"/>
        <v>5.3241990800763909E-2</v>
      </c>
      <c r="G43" s="18"/>
      <c r="H43" s="17">
        <v>98.312249069999993</v>
      </c>
      <c r="I43" s="16">
        <f t="shared" si="2"/>
        <v>4.0190434258274517E-2</v>
      </c>
      <c r="J43" s="17">
        <f t="shared" si="3"/>
        <v>4.0190434258274517E-2</v>
      </c>
    </row>
    <row r="44" spans="1:10" x14ac:dyDescent="0.35">
      <c r="A44" s="15">
        <v>44207</v>
      </c>
      <c r="B44" s="16">
        <v>99.489339209999997</v>
      </c>
      <c r="C44" s="16"/>
      <c r="D44" s="16">
        <v>99.552499999999995</v>
      </c>
      <c r="E44" s="16">
        <f t="shared" si="0"/>
        <v>6.34849829152843E-4</v>
      </c>
      <c r="F44" s="16">
        <f t="shared" si="1"/>
        <v>6.34849829152843E-4</v>
      </c>
      <c r="G44" s="18"/>
      <c r="H44" s="17">
        <v>98.323802619999995</v>
      </c>
      <c r="I44" s="16">
        <f t="shared" si="2"/>
        <v>-1.1715190785816881E-2</v>
      </c>
      <c r="J44" s="17">
        <f t="shared" si="3"/>
        <v>1.1715190785816881E-2</v>
      </c>
    </row>
    <row r="45" spans="1:10" x14ac:dyDescent="0.35">
      <c r="A45" s="15">
        <v>44208</v>
      </c>
      <c r="B45" s="16">
        <v>93.375500290000005</v>
      </c>
      <c r="C45" s="16"/>
      <c r="D45" s="16">
        <v>99.559299999999993</v>
      </c>
      <c r="E45" s="16">
        <f t="shared" si="0"/>
        <v>6.6225077143305416E-2</v>
      </c>
      <c r="F45" s="16">
        <f t="shared" si="1"/>
        <v>6.6225077143305416E-2</v>
      </c>
      <c r="G45" s="18"/>
      <c r="H45" s="17">
        <v>100.3588584</v>
      </c>
      <c r="I45" s="16">
        <f t="shared" si="2"/>
        <v>7.4787905695942777E-2</v>
      </c>
      <c r="J45" s="17">
        <f t="shared" si="3"/>
        <v>7.4787905695942777E-2</v>
      </c>
    </row>
    <row r="46" spans="1:10" x14ac:dyDescent="0.35">
      <c r="A46" s="15">
        <v>44209</v>
      </c>
      <c r="B46" s="16">
        <v>95.92161935</v>
      </c>
      <c r="C46" s="16"/>
      <c r="D46" s="16">
        <v>99.566000000000003</v>
      </c>
      <c r="E46" s="16">
        <f t="shared" si="0"/>
        <v>3.7993318656374439E-2</v>
      </c>
      <c r="F46" s="16">
        <f t="shared" si="1"/>
        <v>3.7993318656374439E-2</v>
      </c>
      <c r="G46" s="18"/>
      <c r="H46" s="17">
        <v>118.4612273</v>
      </c>
      <c r="I46" s="16">
        <f t="shared" si="2"/>
        <v>0.23497943532163695</v>
      </c>
      <c r="J46" s="17">
        <f t="shared" si="3"/>
        <v>0.23497943532163695</v>
      </c>
    </row>
    <row r="47" spans="1:10" x14ac:dyDescent="0.35">
      <c r="A47" s="15">
        <v>44210</v>
      </c>
      <c r="B47" s="16">
        <v>102.602006</v>
      </c>
      <c r="C47" s="16"/>
      <c r="D47" s="16">
        <v>99.572800000000001</v>
      </c>
      <c r="E47" s="16">
        <f t="shared" si="0"/>
        <v>-2.9523847711125668E-2</v>
      </c>
      <c r="F47" s="16">
        <f t="shared" si="1"/>
        <v>2.9523847711125668E-2</v>
      </c>
      <c r="G47" s="18"/>
      <c r="H47" s="17">
        <v>101.35283990000001</v>
      </c>
      <c r="I47" s="16">
        <f t="shared" si="2"/>
        <v>-1.2174870148250283E-2</v>
      </c>
      <c r="J47" s="17">
        <f t="shared" si="3"/>
        <v>1.2174870148250283E-2</v>
      </c>
    </row>
    <row r="48" spans="1:10" x14ac:dyDescent="0.35">
      <c r="A48" s="15">
        <v>44211</v>
      </c>
      <c r="B48" s="16">
        <v>96.336562259999994</v>
      </c>
      <c r="C48" s="16"/>
      <c r="D48" s="16">
        <v>99.579499999999996</v>
      </c>
      <c r="E48" s="16">
        <f t="shared" si="0"/>
        <v>3.3662585252395974E-2</v>
      </c>
      <c r="F48" s="16">
        <f t="shared" si="1"/>
        <v>3.3662585252395974E-2</v>
      </c>
      <c r="G48" s="18"/>
      <c r="H48" s="17">
        <v>100.08109949999999</v>
      </c>
      <c r="I48" s="16">
        <f t="shared" si="2"/>
        <v>3.8869325956369244E-2</v>
      </c>
      <c r="J48" s="17">
        <f t="shared" si="3"/>
        <v>3.8869325956369244E-2</v>
      </c>
    </row>
    <row r="49" spans="1:10" x14ac:dyDescent="0.35">
      <c r="A49" s="15">
        <v>44212</v>
      </c>
      <c r="B49" s="16">
        <v>90.793897279999996</v>
      </c>
      <c r="C49" s="16"/>
      <c r="D49" s="16">
        <v>99.586299999999994</v>
      </c>
      <c r="E49" s="16">
        <f t="shared" si="0"/>
        <v>9.6839137688792459E-2</v>
      </c>
      <c r="F49" s="16">
        <f t="shared" si="1"/>
        <v>9.6839137688792459E-2</v>
      </c>
      <c r="G49" s="18"/>
      <c r="H49" s="17">
        <v>97.44250581</v>
      </c>
      <c r="I49" s="16">
        <f t="shared" si="2"/>
        <v>7.3227482564123328E-2</v>
      </c>
      <c r="J49" s="17">
        <f t="shared" si="3"/>
        <v>7.3227482564123328E-2</v>
      </c>
    </row>
    <row r="50" spans="1:10" x14ac:dyDescent="0.35">
      <c r="A50" s="15">
        <v>44213</v>
      </c>
      <c r="B50" s="16">
        <v>91.678734520000006</v>
      </c>
      <c r="C50" s="16"/>
      <c r="D50" s="16">
        <v>99.593000000000004</v>
      </c>
      <c r="E50" s="16">
        <f t="shared" si="0"/>
        <v>8.6326076831628559E-2</v>
      </c>
      <c r="F50" s="16">
        <f t="shared" si="1"/>
        <v>8.6326076831628559E-2</v>
      </c>
      <c r="G50" s="18"/>
      <c r="H50" s="17">
        <v>99.914054440000001</v>
      </c>
      <c r="I50" s="16">
        <f t="shared" si="2"/>
        <v>8.9828027874920474E-2</v>
      </c>
      <c r="J50" s="17">
        <f t="shared" si="3"/>
        <v>8.9828027874920474E-2</v>
      </c>
    </row>
    <row r="51" spans="1:10" x14ac:dyDescent="0.35">
      <c r="A51" s="15">
        <v>44214</v>
      </c>
      <c r="B51" s="16">
        <v>97.795191930000001</v>
      </c>
      <c r="C51" s="16"/>
      <c r="D51" s="16">
        <v>99.599800000000002</v>
      </c>
      <c r="E51" s="16">
        <f t="shared" si="0"/>
        <v>1.8452932443669683E-2</v>
      </c>
      <c r="F51" s="16">
        <f t="shared" si="1"/>
        <v>1.8452932443669683E-2</v>
      </c>
      <c r="G51" s="18"/>
      <c r="H51" s="17">
        <v>99.196128279999996</v>
      </c>
      <c r="I51" s="16">
        <f t="shared" si="2"/>
        <v>1.4325206815921579E-2</v>
      </c>
      <c r="J51" s="17">
        <f t="shared" si="3"/>
        <v>1.4325206815921579E-2</v>
      </c>
    </row>
    <row r="52" spans="1:10" x14ac:dyDescent="0.35">
      <c r="A52" s="15">
        <v>44215</v>
      </c>
      <c r="B52" s="16">
        <v>95.000578520000005</v>
      </c>
      <c r="C52" s="16"/>
      <c r="D52" s="16">
        <v>99.606499999999997</v>
      </c>
      <c r="E52" s="16">
        <f t="shared" si="0"/>
        <v>4.8483088753299854E-2</v>
      </c>
      <c r="F52" s="16">
        <f t="shared" si="1"/>
        <v>4.8483088753299854E-2</v>
      </c>
      <c r="G52" s="18"/>
      <c r="H52" s="17">
        <v>100.4977433</v>
      </c>
      <c r="I52" s="16">
        <f t="shared" si="2"/>
        <v>5.7864540044276679E-2</v>
      </c>
      <c r="J52" s="17">
        <f t="shared" si="3"/>
        <v>5.7864540044276679E-2</v>
      </c>
    </row>
    <row r="53" spans="1:10" x14ac:dyDescent="0.35">
      <c r="A53" s="15">
        <v>44216</v>
      </c>
      <c r="B53" s="16">
        <v>98.940704269999998</v>
      </c>
      <c r="C53" s="16"/>
      <c r="D53" s="16">
        <v>99.613299999999995</v>
      </c>
      <c r="E53" s="16">
        <f t="shared" si="0"/>
        <v>6.7979678835168415E-3</v>
      </c>
      <c r="F53" s="16">
        <f t="shared" si="1"/>
        <v>6.7979678835168415E-3</v>
      </c>
      <c r="G53" s="18"/>
      <c r="H53" s="17">
        <v>97.430954299999996</v>
      </c>
      <c r="I53" s="16">
        <f t="shared" si="2"/>
        <v>-1.5259139109016587E-2</v>
      </c>
      <c r="J53" s="17">
        <f t="shared" si="3"/>
        <v>1.5259139109016587E-2</v>
      </c>
    </row>
    <row r="54" spans="1:10" x14ac:dyDescent="0.35">
      <c r="A54" s="15">
        <v>44217</v>
      </c>
      <c r="B54" s="16">
        <v>96.880110270000003</v>
      </c>
      <c r="C54" s="16"/>
      <c r="D54" s="16">
        <v>99.62</v>
      </c>
      <c r="E54" s="16">
        <f t="shared" si="0"/>
        <v>2.8281240828112876E-2</v>
      </c>
      <c r="F54" s="16">
        <f t="shared" si="1"/>
        <v>2.8281240828112876E-2</v>
      </c>
      <c r="G54" s="18"/>
      <c r="H54" s="17">
        <v>99.655228100000002</v>
      </c>
      <c r="I54" s="16">
        <f t="shared" si="2"/>
        <v>2.8644866549654879E-2</v>
      </c>
      <c r="J54" s="17">
        <f t="shared" si="3"/>
        <v>2.8644866549654879E-2</v>
      </c>
    </row>
    <row r="55" spans="1:10" x14ac:dyDescent="0.35">
      <c r="A55" s="15">
        <v>44218</v>
      </c>
      <c r="B55" s="16">
        <v>101.1806703</v>
      </c>
      <c r="C55" s="16"/>
      <c r="D55" s="16">
        <v>99.626800000000003</v>
      </c>
      <c r="E55" s="16">
        <f t="shared" si="0"/>
        <v>-1.5357382940761164E-2</v>
      </c>
      <c r="F55" s="16">
        <f t="shared" si="1"/>
        <v>1.5357382940761164E-2</v>
      </c>
      <c r="G55" s="18"/>
      <c r="H55" s="17">
        <v>101.9265011</v>
      </c>
      <c r="I55" s="16">
        <f t="shared" si="2"/>
        <v>7.371277515642166E-3</v>
      </c>
      <c r="J55" s="17">
        <f t="shared" si="3"/>
        <v>7.371277515642166E-3</v>
      </c>
    </row>
    <row r="56" spans="1:10" x14ac:dyDescent="0.35">
      <c r="A56" s="15">
        <v>44219</v>
      </c>
      <c r="B56" s="16">
        <v>98.827816970000001</v>
      </c>
      <c r="C56" s="16"/>
      <c r="D56" s="16">
        <v>99.633499999999998</v>
      </c>
      <c r="E56" s="16">
        <f t="shared" si="0"/>
        <v>8.1523912467333873E-3</v>
      </c>
      <c r="F56" s="16">
        <f t="shared" si="1"/>
        <v>8.1523912467333873E-3</v>
      </c>
      <c r="G56" s="18"/>
      <c r="H56" s="17">
        <v>97.115391810000006</v>
      </c>
      <c r="I56" s="16">
        <f t="shared" si="2"/>
        <v>-1.7327359973152254E-2</v>
      </c>
      <c r="J56" s="17">
        <f t="shared" si="3"/>
        <v>1.7327359973152254E-2</v>
      </c>
    </row>
    <row r="57" spans="1:10" x14ac:dyDescent="0.35">
      <c r="A57" s="15">
        <v>44220</v>
      </c>
      <c r="B57" s="16">
        <v>95.653169649999995</v>
      </c>
      <c r="C57" s="16"/>
      <c r="D57" s="16">
        <v>99.640299999999996</v>
      </c>
      <c r="E57" s="16">
        <f t="shared" si="0"/>
        <v>4.1683201556091884E-2</v>
      </c>
      <c r="F57" s="16">
        <f t="shared" si="1"/>
        <v>4.1683201556091884E-2</v>
      </c>
      <c r="G57" s="18"/>
      <c r="H57" s="17">
        <v>98.691142060000004</v>
      </c>
      <c r="I57" s="16">
        <f t="shared" si="2"/>
        <v>3.1760290026102748E-2</v>
      </c>
      <c r="J57" s="17">
        <f t="shared" si="3"/>
        <v>3.1760290026102748E-2</v>
      </c>
    </row>
    <row r="58" spans="1:10" x14ac:dyDescent="0.35">
      <c r="A58" s="15">
        <v>44221</v>
      </c>
      <c r="B58" s="16">
        <v>98.077904070000002</v>
      </c>
      <c r="C58" s="16"/>
      <c r="D58" s="16">
        <v>99.647099999999995</v>
      </c>
      <c r="E58" s="16">
        <f t="shared" si="0"/>
        <v>1.5999484745106585E-2</v>
      </c>
      <c r="F58" s="16">
        <f t="shared" si="1"/>
        <v>1.5999484745106585E-2</v>
      </c>
      <c r="G58" s="18"/>
      <c r="H58" s="17">
        <v>100.4629453</v>
      </c>
      <c r="I58" s="16">
        <f t="shared" si="2"/>
        <v>2.4317824209393289E-2</v>
      </c>
      <c r="J58" s="17">
        <f t="shared" si="3"/>
        <v>2.4317824209393289E-2</v>
      </c>
    </row>
    <row r="59" spans="1:10" x14ac:dyDescent="0.35">
      <c r="A59" s="15">
        <v>44222</v>
      </c>
      <c r="B59" s="16">
        <v>95.781283700000003</v>
      </c>
      <c r="C59" s="16"/>
      <c r="D59" s="16">
        <v>99.653800000000004</v>
      </c>
      <c r="E59" s="16">
        <f t="shared" si="0"/>
        <v>4.0430824795888602E-2</v>
      </c>
      <c r="F59" s="16">
        <f t="shared" si="1"/>
        <v>4.0430824795888602E-2</v>
      </c>
      <c r="G59" s="18"/>
      <c r="H59" s="17">
        <v>99.432622319999993</v>
      </c>
      <c r="I59" s="16">
        <f t="shared" si="2"/>
        <v>3.8121629601838278E-2</v>
      </c>
      <c r="J59" s="17">
        <f t="shared" si="3"/>
        <v>3.8121629601838278E-2</v>
      </c>
    </row>
    <row r="60" spans="1:10" x14ac:dyDescent="0.35">
      <c r="A60" s="15">
        <v>44223</v>
      </c>
      <c r="B60" s="16">
        <v>94.527041010000005</v>
      </c>
      <c r="C60" s="16"/>
      <c r="D60" s="16">
        <v>99.660600000000002</v>
      </c>
      <c r="E60" s="16">
        <f t="shared" si="0"/>
        <v>5.4307835463260914E-2</v>
      </c>
      <c r="F60" s="16">
        <f t="shared" si="1"/>
        <v>5.4307835463260914E-2</v>
      </c>
      <c r="G60" s="18"/>
      <c r="H60" s="17">
        <v>97.419035840000006</v>
      </c>
      <c r="I60" s="16">
        <f t="shared" si="2"/>
        <v>3.0594365369948032E-2</v>
      </c>
      <c r="J60" s="17">
        <f t="shared" si="3"/>
        <v>3.0594365369948032E-2</v>
      </c>
    </row>
    <row r="61" spans="1:10" x14ac:dyDescent="0.35">
      <c r="A61" s="15">
        <v>44224</v>
      </c>
      <c r="B61" s="16">
        <v>99.337747370000002</v>
      </c>
      <c r="C61" s="16"/>
      <c r="D61" s="16">
        <v>99.667299999999997</v>
      </c>
      <c r="E61" s="16">
        <f t="shared" si="0"/>
        <v>3.3174965078734994E-3</v>
      </c>
      <c r="F61" s="16">
        <f t="shared" si="1"/>
        <v>3.3174965078734994E-3</v>
      </c>
      <c r="G61" s="18"/>
      <c r="H61" s="17">
        <v>101.4095094</v>
      </c>
      <c r="I61" s="16">
        <f t="shared" si="2"/>
        <v>2.085573797323367E-2</v>
      </c>
      <c r="J61" s="17">
        <f t="shared" si="3"/>
        <v>2.085573797323367E-2</v>
      </c>
    </row>
    <row r="62" spans="1:10" x14ac:dyDescent="0.35">
      <c r="A62" s="15">
        <v>44225</v>
      </c>
      <c r="B62" s="16">
        <v>133.1059492</v>
      </c>
      <c r="C62" s="16"/>
      <c r="D62" s="16">
        <v>99.674099999999996</v>
      </c>
      <c r="E62" s="16">
        <f t="shared" si="0"/>
        <v>-0.25116720477885296</v>
      </c>
      <c r="F62" s="16">
        <f t="shared" si="1"/>
        <v>0.25116720477885296</v>
      </c>
      <c r="G62" s="18"/>
      <c r="H62" s="17">
        <v>98.045198040000002</v>
      </c>
      <c r="I62" s="16">
        <f t="shared" si="2"/>
        <v>-0.26340483930826436</v>
      </c>
      <c r="J62" s="17">
        <f t="shared" si="3"/>
        <v>0.26340483930826436</v>
      </c>
    </row>
    <row r="63" spans="1:10" x14ac:dyDescent="0.35">
      <c r="A63" s="15">
        <v>44226</v>
      </c>
      <c r="B63" s="16">
        <v>99.092866549999997</v>
      </c>
      <c r="C63" s="16"/>
      <c r="D63" s="16">
        <v>99.680800000000005</v>
      </c>
      <c r="E63" s="16">
        <f t="shared" si="0"/>
        <v>5.9331561440232492E-3</v>
      </c>
      <c r="F63" s="16">
        <f t="shared" si="1"/>
        <v>5.9331561440232492E-3</v>
      </c>
      <c r="G63" s="18"/>
      <c r="H63" s="17">
        <v>98.342967479999999</v>
      </c>
      <c r="I63" s="16">
        <f t="shared" si="2"/>
        <v>-7.5676392873508802E-3</v>
      </c>
      <c r="J63" s="17">
        <f t="shared" si="3"/>
        <v>7.5676392873508802E-3</v>
      </c>
    </row>
    <row r="64" spans="1:10" x14ac:dyDescent="0.35">
      <c r="A64" s="15">
        <v>44227</v>
      </c>
      <c r="B64" s="16">
        <v>94.361341440000004</v>
      </c>
      <c r="C64" s="16"/>
      <c r="D64" s="16">
        <v>99.687600000000003</v>
      </c>
      <c r="E64" s="16">
        <f t="shared" si="0"/>
        <v>5.6445345930003762E-2</v>
      </c>
      <c r="F64" s="16">
        <f t="shared" si="1"/>
        <v>5.6445345930003762E-2</v>
      </c>
      <c r="G64" s="18"/>
      <c r="H64" s="17">
        <v>109.285748</v>
      </c>
      <c r="I64" s="16">
        <f t="shared" si="2"/>
        <v>0.15816229752827043</v>
      </c>
      <c r="J64" s="17">
        <f t="shared" si="3"/>
        <v>0.15816229752827043</v>
      </c>
    </row>
    <row r="65" spans="1:10" x14ac:dyDescent="0.35">
      <c r="A65" s="15">
        <v>44228</v>
      </c>
      <c r="B65" s="16">
        <v>94.605665090000002</v>
      </c>
      <c r="C65" s="16"/>
      <c r="D65" s="16">
        <v>99.694400000000002</v>
      </c>
      <c r="E65" s="16">
        <f t="shared" si="0"/>
        <v>5.3788902653546147E-2</v>
      </c>
      <c r="F65" s="16">
        <f t="shared" si="1"/>
        <v>5.3788902653546147E-2</v>
      </c>
      <c r="G65" s="18"/>
      <c r="H65" s="17">
        <v>100.92769180000001</v>
      </c>
      <c r="I65" s="16">
        <f t="shared" si="2"/>
        <v>6.6825033194214636E-2</v>
      </c>
      <c r="J65" s="17">
        <f t="shared" si="3"/>
        <v>6.6825033194214636E-2</v>
      </c>
    </row>
    <row r="66" spans="1:10" x14ac:dyDescent="0.35">
      <c r="A66" s="15">
        <v>44229</v>
      </c>
      <c r="B66" s="16">
        <v>98.811090660000005</v>
      </c>
      <c r="C66" s="16"/>
      <c r="D66" s="16">
        <v>99.701099999999997</v>
      </c>
      <c r="E66" s="16">
        <f t="shared" si="0"/>
        <v>9.0071806115614404E-3</v>
      </c>
      <c r="F66" s="16">
        <f t="shared" si="1"/>
        <v>9.0071806115614404E-3</v>
      </c>
      <c r="G66" s="18"/>
      <c r="H66" s="17">
        <v>102.0356874</v>
      </c>
      <c r="I66" s="16">
        <f t="shared" si="2"/>
        <v>3.2633955545491755E-2</v>
      </c>
      <c r="J66" s="17">
        <f t="shared" si="3"/>
        <v>3.2633955545491755E-2</v>
      </c>
    </row>
    <row r="67" spans="1:10" x14ac:dyDescent="0.35">
      <c r="A67" s="15">
        <v>44230</v>
      </c>
      <c r="B67" s="16">
        <v>95.168305050000001</v>
      </c>
      <c r="C67" s="16"/>
      <c r="D67" s="16">
        <v>99.707899999999995</v>
      </c>
      <c r="E67" s="16">
        <f t="shared" si="0"/>
        <v>4.7700701905061343E-2</v>
      </c>
      <c r="F67" s="16">
        <f t="shared" si="1"/>
        <v>4.7700701905061343E-2</v>
      </c>
      <c r="G67" s="18"/>
      <c r="H67" s="17">
        <v>108.061691</v>
      </c>
      <c r="I67" s="16">
        <f t="shared" si="2"/>
        <v>0.13547983168583283</v>
      </c>
      <c r="J67" s="17">
        <f t="shared" si="3"/>
        <v>0.13547983168583283</v>
      </c>
    </row>
    <row r="68" spans="1:10" x14ac:dyDescent="0.35">
      <c r="A68" s="15">
        <v>44231</v>
      </c>
      <c r="B68" s="16">
        <v>95.38332905</v>
      </c>
      <c r="C68" s="16"/>
      <c r="D68" s="16">
        <v>99.714600000000004</v>
      </c>
      <c r="E68" s="16">
        <f t="shared" ref="E68:E92" si="4">(D68-B68)/B68</f>
        <v>4.5409098142606755E-2</v>
      </c>
      <c r="F68" s="16">
        <f t="shared" ref="F68:F92" si="5">ABS((B68-D68)/B68)</f>
        <v>4.5409098142606755E-2</v>
      </c>
      <c r="G68" s="18"/>
      <c r="H68" s="17">
        <v>124.8963603</v>
      </c>
      <c r="I68" s="16">
        <f t="shared" ref="I68:I92" si="6">(H68-B68)/B68</f>
        <v>0.30941498419004904</v>
      </c>
      <c r="J68" s="17">
        <f t="shared" ref="J68:J92" si="7">ABS((B68-H68)/B68)</f>
        <v>0.30941498419004904</v>
      </c>
    </row>
    <row r="69" spans="1:10" x14ac:dyDescent="0.35">
      <c r="A69" s="15">
        <v>44232</v>
      </c>
      <c r="B69" s="16">
        <v>98.768044720000006</v>
      </c>
      <c r="C69" s="16"/>
      <c r="D69" s="16">
        <v>99.721400000000003</v>
      </c>
      <c r="E69" s="16">
        <f t="shared" si="4"/>
        <v>9.652466875320731E-3</v>
      </c>
      <c r="F69" s="16">
        <f t="shared" si="5"/>
        <v>9.652466875320731E-3</v>
      </c>
      <c r="G69" s="18"/>
      <c r="H69" s="17">
        <v>100.9680709</v>
      </c>
      <c r="I69" s="16">
        <f t="shared" si="6"/>
        <v>2.2274675845177495E-2</v>
      </c>
      <c r="J69" s="17">
        <f t="shared" si="7"/>
        <v>2.2274675845177495E-2</v>
      </c>
    </row>
    <row r="70" spans="1:10" x14ac:dyDescent="0.35">
      <c r="A70" s="15">
        <v>44233</v>
      </c>
      <c r="B70" s="16">
        <v>95.213443659999996</v>
      </c>
      <c r="C70" s="16"/>
      <c r="D70" s="16">
        <v>99.728200000000001</v>
      </c>
      <c r="E70" s="16">
        <f t="shared" si="4"/>
        <v>4.7417215116405814E-2</v>
      </c>
      <c r="F70" s="16">
        <f t="shared" si="5"/>
        <v>4.7417215116405814E-2</v>
      </c>
      <c r="G70" s="18"/>
      <c r="H70" s="17">
        <v>105.27772659999999</v>
      </c>
      <c r="I70" s="16">
        <f t="shared" si="6"/>
        <v>0.10570233102731576</v>
      </c>
      <c r="J70" s="17">
        <f t="shared" si="7"/>
        <v>0.10570233102731576</v>
      </c>
    </row>
    <row r="71" spans="1:10" x14ac:dyDescent="0.35">
      <c r="A71" s="15">
        <v>44234</v>
      </c>
      <c r="B71" s="16">
        <v>95.469224629999999</v>
      </c>
      <c r="C71" s="16"/>
      <c r="D71" s="16">
        <v>99.734899999999996</v>
      </c>
      <c r="E71" s="16">
        <f t="shared" si="4"/>
        <v>4.4681156535334027E-2</v>
      </c>
      <c r="F71" s="16">
        <f t="shared" si="5"/>
        <v>4.4681156535334027E-2</v>
      </c>
      <c r="G71" s="18"/>
      <c r="H71" s="17">
        <v>100.1331653</v>
      </c>
      <c r="I71" s="16">
        <f t="shared" si="6"/>
        <v>4.8852818152399842E-2</v>
      </c>
      <c r="J71" s="17">
        <f t="shared" si="7"/>
        <v>4.8852818152399842E-2</v>
      </c>
    </row>
    <row r="72" spans="1:10" x14ac:dyDescent="0.35">
      <c r="A72" s="15">
        <v>44235</v>
      </c>
      <c r="B72" s="16">
        <v>99.526884659999993</v>
      </c>
      <c r="C72" s="16"/>
      <c r="D72" s="16">
        <v>99.741699999999994</v>
      </c>
      <c r="E72" s="16">
        <f t="shared" si="4"/>
        <v>2.1583649556986069E-3</v>
      </c>
      <c r="F72" s="16">
        <f t="shared" si="5"/>
        <v>2.1583649556986069E-3</v>
      </c>
      <c r="G72" s="18"/>
      <c r="H72" s="17">
        <v>99.873557919999996</v>
      </c>
      <c r="I72" s="16">
        <f t="shared" si="6"/>
        <v>3.4832122112964255E-3</v>
      </c>
      <c r="J72" s="17">
        <f t="shared" si="7"/>
        <v>3.4832122112964255E-3</v>
      </c>
    </row>
    <row r="73" spans="1:10" x14ac:dyDescent="0.35">
      <c r="A73" s="15">
        <v>44236</v>
      </c>
      <c r="B73" s="16">
        <v>97.422330790000004</v>
      </c>
      <c r="C73" s="16"/>
      <c r="D73" s="16">
        <v>99.748500000000007</v>
      </c>
      <c r="E73" s="16">
        <f t="shared" si="4"/>
        <v>2.3877166468273155E-2</v>
      </c>
      <c r="F73" s="16">
        <f t="shared" si="5"/>
        <v>2.3877166468273155E-2</v>
      </c>
      <c r="G73" s="18"/>
      <c r="H73" s="17">
        <v>99.881459230000004</v>
      </c>
      <c r="I73" s="16">
        <f t="shared" si="6"/>
        <v>2.5241938065522242E-2</v>
      </c>
      <c r="J73" s="17">
        <f t="shared" si="7"/>
        <v>2.5241938065522242E-2</v>
      </c>
    </row>
    <row r="74" spans="1:10" x14ac:dyDescent="0.35">
      <c r="A74" s="15">
        <v>44237</v>
      </c>
      <c r="B74" s="16">
        <v>95.103226879999994</v>
      </c>
      <c r="C74" s="16"/>
      <c r="D74" s="16">
        <v>99.755200000000002</v>
      </c>
      <c r="E74" s="16">
        <f t="shared" si="4"/>
        <v>4.8914987142022075E-2</v>
      </c>
      <c r="F74" s="16">
        <f t="shared" si="5"/>
        <v>4.8914987142022075E-2</v>
      </c>
      <c r="G74" s="18"/>
      <c r="H74" s="17">
        <v>116.9154097</v>
      </c>
      <c r="I74" s="16">
        <f t="shared" si="6"/>
        <v>0.22935271005601451</v>
      </c>
      <c r="J74" s="17">
        <f t="shared" si="7"/>
        <v>0.22935271005601451</v>
      </c>
    </row>
    <row r="75" spans="1:10" x14ac:dyDescent="0.35">
      <c r="A75" s="15">
        <v>44238</v>
      </c>
      <c r="B75" s="16">
        <v>107.6554146</v>
      </c>
      <c r="C75" s="16"/>
      <c r="D75" s="16">
        <v>99.762</v>
      </c>
      <c r="E75" s="16">
        <f t="shared" si="4"/>
        <v>-7.3321110966210523E-2</v>
      </c>
      <c r="F75" s="16">
        <f t="shared" si="5"/>
        <v>7.3321110966210523E-2</v>
      </c>
      <c r="G75" s="18"/>
      <c r="H75" s="17">
        <v>100.437211</v>
      </c>
      <c r="I75" s="16">
        <f t="shared" si="6"/>
        <v>-6.7049145895909212E-2</v>
      </c>
      <c r="J75" s="17">
        <f t="shared" si="7"/>
        <v>6.7049145895909212E-2</v>
      </c>
    </row>
    <row r="76" spans="1:10" x14ac:dyDescent="0.35">
      <c r="A76" s="15">
        <v>44239</v>
      </c>
      <c r="B76" s="16">
        <v>96.774508560000001</v>
      </c>
      <c r="C76" s="16"/>
      <c r="D76" s="16">
        <v>99.768799999999999</v>
      </c>
      <c r="E76" s="16">
        <f t="shared" si="4"/>
        <v>3.0940910830288982E-2</v>
      </c>
      <c r="F76" s="16">
        <f t="shared" si="5"/>
        <v>3.0940910830288982E-2</v>
      </c>
      <c r="G76" s="18"/>
      <c r="H76" s="17">
        <v>102.2619426</v>
      </c>
      <c r="I76" s="16">
        <f t="shared" si="6"/>
        <v>5.6703300503952427E-2</v>
      </c>
      <c r="J76" s="17">
        <f t="shared" si="7"/>
        <v>5.6703300503952427E-2</v>
      </c>
    </row>
    <row r="77" spans="1:10" x14ac:dyDescent="0.35">
      <c r="A77" s="15">
        <v>44240</v>
      </c>
      <c r="B77" s="16">
        <v>94.586369070000003</v>
      </c>
      <c r="C77" s="16"/>
      <c r="D77" s="16">
        <v>99.775499999999994</v>
      </c>
      <c r="E77" s="16">
        <f t="shared" si="4"/>
        <v>5.4861297468345567E-2</v>
      </c>
      <c r="F77" s="16">
        <f t="shared" si="5"/>
        <v>5.4861297468345567E-2</v>
      </c>
      <c r="G77" s="18"/>
      <c r="H77" s="17">
        <v>101.3422276</v>
      </c>
      <c r="I77" s="16">
        <f t="shared" si="6"/>
        <v>7.1425286713355365E-2</v>
      </c>
      <c r="J77" s="17">
        <f t="shared" si="7"/>
        <v>7.1425286713355365E-2</v>
      </c>
    </row>
    <row r="78" spans="1:10" x14ac:dyDescent="0.35">
      <c r="A78" s="15">
        <v>44241</v>
      </c>
      <c r="B78" s="16">
        <v>95.640652779999996</v>
      </c>
      <c r="C78" s="16"/>
      <c r="D78" s="16">
        <v>99.782300000000006</v>
      </c>
      <c r="E78" s="16">
        <f t="shared" si="4"/>
        <v>4.3304255038147284E-2</v>
      </c>
      <c r="F78" s="16">
        <f t="shared" si="5"/>
        <v>4.3304255038147284E-2</v>
      </c>
      <c r="G78" s="18"/>
      <c r="H78" s="17">
        <v>99.136184240000006</v>
      </c>
      <c r="I78" s="16">
        <f t="shared" si="6"/>
        <v>3.6548594749146061E-2</v>
      </c>
      <c r="J78" s="17">
        <f t="shared" si="7"/>
        <v>3.6548594749146061E-2</v>
      </c>
    </row>
    <row r="79" spans="1:10" x14ac:dyDescent="0.35">
      <c r="A79" s="15">
        <v>44242</v>
      </c>
      <c r="B79" s="16">
        <v>94.868123260000004</v>
      </c>
      <c r="C79" s="16"/>
      <c r="D79" s="16">
        <v>99.789100000000005</v>
      </c>
      <c r="E79" s="16">
        <f t="shared" si="4"/>
        <v>5.1871762304323679E-2</v>
      </c>
      <c r="F79" s="16">
        <f t="shared" si="5"/>
        <v>5.1871762304323679E-2</v>
      </c>
      <c r="G79" s="18"/>
      <c r="H79" s="17">
        <v>102.6528793</v>
      </c>
      <c r="I79" s="16">
        <f t="shared" si="6"/>
        <v>8.205871237343576E-2</v>
      </c>
      <c r="J79" s="17">
        <f t="shared" si="7"/>
        <v>8.205871237343576E-2</v>
      </c>
    </row>
    <row r="80" spans="1:10" x14ac:dyDescent="0.35">
      <c r="A80" s="15">
        <v>44243</v>
      </c>
      <c r="B80" s="16">
        <v>95.268442449999995</v>
      </c>
      <c r="C80" s="16"/>
      <c r="D80" s="16">
        <v>99.7958</v>
      </c>
      <c r="E80" s="16">
        <f t="shared" si="4"/>
        <v>4.7522111557309343E-2</v>
      </c>
      <c r="F80" s="16">
        <f t="shared" si="5"/>
        <v>4.7522111557309343E-2</v>
      </c>
      <c r="G80" s="18"/>
      <c r="H80" s="17">
        <v>96.694903839999995</v>
      </c>
      <c r="I80" s="16">
        <f t="shared" si="6"/>
        <v>1.4973073489142575E-2</v>
      </c>
      <c r="J80" s="17">
        <f t="shared" si="7"/>
        <v>1.4973073489142575E-2</v>
      </c>
    </row>
    <row r="81" spans="1:10" x14ac:dyDescent="0.35">
      <c r="A81" s="15">
        <v>44244</v>
      </c>
      <c r="B81" s="16">
        <v>101.61825880000001</v>
      </c>
      <c r="C81" s="16"/>
      <c r="D81" s="16">
        <v>99.802599999999998</v>
      </c>
      <c r="E81" s="16">
        <f t="shared" si="4"/>
        <v>-1.7867446475081782E-2</v>
      </c>
      <c r="F81" s="16">
        <f t="shared" si="5"/>
        <v>1.7867446475081782E-2</v>
      </c>
      <c r="G81" s="18"/>
      <c r="H81" s="17">
        <v>97.729251849999997</v>
      </c>
      <c r="I81" s="16">
        <f t="shared" si="6"/>
        <v>-3.8270749724753299E-2</v>
      </c>
      <c r="J81" s="17">
        <f t="shared" si="7"/>
        <v>3.8270749724753299E-2</v>
      </c>
    </row>
    <row r="82" spans="1:10" x14ac:dyDescent="0.35">
      <c r="A82" s="15">
        <v>44245</v>
      </c>
      <c r="B82" s="16">
        <v>95.247550619999998</v>
      </c>
      <c r="C82" s="16"/>
      <c r="D82" s="16">
        <v>99.809399999999997</v>
      </c>
      <c r="E82" s="16">
        <f t="shared" si="4"/>
        <v>4.7894663435493166E-2</v>
      </c>
      <c r="F82" s="16">
        <f t="shared" si="5"/>
        <v>4.7894663435493166E-2</v>
      </c>
      <c r="G82" s="18"/>
      <c r="H82" s="17">
        <v>100.3007728</v>
      </c>
      <c r="I82" s="16">
        <f t="shared" si="6"/>
        <v>5.305356565189126E-2</v>
      </c>
      <c r="J82" s="17">
        <f t="shared" si="7"/>
        <v>5.305356565189126E-2</v>
      </c>
    </row>
    <row r="83" spans="1:10" x14ac:dyDescent="0.35">
      <c r="A83" s="15">
        <v>44246</v>
      </c>
      <c r="B83" s="16">
        <v>101.4712632</v>
      </c>
      <c r="C83" s="16"/>
      <c r="D83" s="16">
        <v>99.816100000000006</v>
      </c>
      <c r="E83" s="16">
        <f t="shared" si="4"/>
        <v>-1.6311644773137995E-2</v>
      </c>
      <c r="F83" s="16">
        <f t="shared" si="5"/>
        <v>1.6311644773137995E-2</v>
      </c>
      <c r="G83" s="18"/>
      <c r="H83" s="17">
        <v>99.906845579999995</v>
      </c>
      <c r="I83" s="16">
        <f t="shared" si="6"/>
        <v>-1.5417346455188314E-2</v>
      </c>
      <c r="J83" s="17">
        <f t="shared" si="7"/>
        <v>1.5417346455188314E-2</v>
      </c>
    </row>
    <row r="84" spans="1:10" x14ac:dyDescent="0.35">
      <c r="A84" s="15">
        <v>44247</v>
      </c>
      <c r="B84" s="16">
        <v>93.493325870000007</v>
      </c>
      <c r="C84" s="16"/>
      <c r="D84" s="16">
        <v>99.822900000000004</v>
      </c>
      <c r="E84" s="16">
        <f t="shared" si="4"/>
        <v>6.770081255640753E-2</v>
      </c>
      <c r="F84" s="16">
        <f t="shared" si="5"/>
        <v>6.770081255640753E-2</v>
      </c>
      <c r="G84" s="18"/>
      <c r="H84" s="17">
        <v>97.901624220000002</v>
      </c>
      <c r="I84" s="16">
        <f t="shared" si="6"/>
        <v>4.715094162047051E-2</v>
      </c>
      <c r="J84" s="17">
        <f t="shared" si="7"/>
        <v>4.715094162047051E-2</v>
      </c>
    </row>
    <row r="85" spans="1:10" x14ac:dyDescent="0.35">
      <c r="A85" s="15">
        <v>44248</v>
      </c>
      <c r="B85" s="16">
        <v>93.7369652</v>
      </c>
      <c r="C85" s="16"/>
      <c r="D85" s="16">
        <v>99.829700000000003</v>
      </c>
      <c r="E85" s="16">
        <f t="shared" si="4"/>
        <v>6.4998208412234817E-2</v>
      </c>
      <c r="F85" s="16">
        <f t="shared" si="5"/>
        <v>6.4998208412234817E-2</v>
      </c>
      <c r="G85" s="18"/>
      <c r="H85" s="17">
        <v>100.0415474</v>
      </c>
      <c r="I85" s="16">
        <f t="shared" si="6"/>
        <v>6.7258228240570331E-2</v>
      </c>
      <c r="J85" s="17">
        <f t="shared" si="7"/>
        <v>6.7258228240570331E-2</v>
      </c>
    </row>
    <row r="86" spans="1:10" x14ac:dyDescent="0.35">
      <c r="A86" s="15">
        <v>44249</v>
      </c>
      <c r="B86" s="16">
        <v>98.372016810000005</v>
      </c>
      <c r="C86" s="16"/>
      <c r="D86" s="16">
        <v>99.836399999999998</v>
      </c>
      <c r="E86" s="16">
        <f t="shared" si="4"/>
        <v>1.4886176348588702E-2</v>
      </c>
      <c r="F86" s="16">
        <f t="shared" si="5"/>
        <v>1.4886176348588702E-2</v>
      </c>
      <c r="G86" s="18"/>
      <c r="H86" s="17">
        <v>100.1993385</v>
      </c>
      <c r="I86" s="16">
        <f t="shared" si="6"/>
        <v>1.8575624951650219E-2</v>
      </c>
      <c r="J86" s="17">
        <f t="shared" si="7"/>
        <v>1.8575624951650219E-2</v>
      </c>
    </row>
    <row r="87" spans="1:10" x14ac:dyDescent="0.35">
      <c r="A87" s="15">
        <v>44250</v>
      </c>
      <c r="B87" s="16">
        <v>94.066637810000003</v>
      </c>
      <c r="C87" s="16"/>
      <c r="D87" s="16">
        <v>99.843199999999996</v>
      </c>
      <c r="E87" s="16">
        <f t="shared" si="4"/>
        <v>6.140925544365422E-2</v>
      </c>
      <c r="F87" s="16">
        <f t="shared" si="5"/>
        <v>6.140925544365422E-2</v>
      </c>
      <c r="G87" s="18"/>
      <c r="H87" s="17">
        <v>99.457269769999996</v>
      </c>
      <c r="I87" s="16">
        <f t="shared" si="6"/>
        <v>5.7306523178687778E-2</v>
      </c>
      <c r="J87" s="17">
        <f t="shared" si="7"/>
        <v>5.7306523178687778E-2</v>
      </c>
    </row>
    <row r="88" spans="1:10" x14ac:dyDescent="0.35">
      <c r="A88" s="15">
        <v>44251</v>
      </c>
      <c r="B88" s="16">
        <v>95.002998309999995</v>
      </c>
      <c r="C88" s="16"/>
      <c r="D88" s="16">
        <v>99.85</v>
      </c>
      <c r="E88" s="16">
        <f t="shared" si="4"/>
        <v>5.1019460187813934E-2</v>
      </c>
      <c r="F88" s="16">
        <f t="shared" si="5"/>
        <v>5.1019460187813934E-2</v>
      </c>
      <c r="G88" s="18"/>
      <c r="H88" s="17">
        <v>100.80040459999999</v>
      </c>
      <c r="I88" s="16">
        <f t="shared" si="6"/>
        <v>6.1023403399151077E-2</v>
      </c>
      <c r="J88" s="17">
        <f t="shared" si="7"/>
        <v>6.1023403399151077E-2</v>
      </c>
    </row>
    <row r="89" spans="1:10" x14ac:dyDescent="0.35">
      <c r="A89" s="15">
        <v>44252</v>
      </c>
      <c r="B89" s="16">
        <v>95.060938609999994</v>
      </c>
      <c r="C89" s="16"/>
      <c r="D89" s="16">
        <v>99.856700000000004</v>
      </c>
      <c r="E89" s="16">
        <f t="shared" si="4"/>
        <v>5.0449337657765526E-2</v>
      </c>
      <c r="F89" s="16">
        <f t="shared" si="5"/>
        <v>5.0449337657765526E-2</v>
      </c>
      <c r="G89" s="18"/>
      <c r="H89" s="17">
        <v>97.266788390000002</v>
      </c>
      <c r="I89" s="16">
        <f t="shared" si="6"/>
        <v>2.3204586576299202E-2</v>
      </c>
      <c r="J89" s="17">
        <f t="shared" si="7"/>
        <v>2.3204586576299202E-2</v>
      </c>
    </row>
    <row r="90" spans="1:10" x14ac:dyDescent="0.35">
      <c r="A90" s="15">
        <v>44253</v>
      </c>
      <c r="B90" s="16">
        <v>130.95065439999999</v>
      </c>
      <c r="C90" s="16"/>
      <c r="D90" s="16">
        <v>99.863500000000002</v>
      </c>
      <c r="E90" s="16">
        <f t="shared" si="4"/>
        <v>-0.23739594538444697</v>
      </c>
      <c r="F90" s="16">
        <f t="shared" si="5"/>
        <v>0.23739594538444697</v>
      </c>
      <c r="G90" s="18"/>
      <c r="H90" s="17">
        <v>98.161945320000001</v>
      </c>
      <c r="I90" s="16">
        <f t="shared" si="6"/>
        <v>-0.25038980698671476</v>
      </c>
      <c r="J90" s="17">
        <f t="shared" si="7"/>
        <v>0.25038980698671476</v>
      </c>
    </row>
    <row r="91" spans="1:10" x14ac:dyDescent="0.35">
      <c r="A91" s="15">
        <v>44254</v>
      </c>
      <c r="B91" s="16">
        <v>94.59131189</v>
      </c>
      <c r="C91" s="16"/>
      <c r="D91" s="16">
        <v>99.8703</v>
      </c>
      <c r="E91" s="16">
        <f t="shared" si="4"/>
        <v>5.5808382445725273E-2</v>
      </c>
      <c r="F91" s="16">
        <f t="shared" si="5"/>
        <v>5.5808382445725273E-2</v>
      </c>
      <c r="G91" s="18"/>
      <c r="H91" s="17">
        <v>96.040442179999999</v>
      </c>
      <c r="I91" s="16">
        <f t="shared" si="6"/>
        <v>1.5319908996348304E-2</v>
      </c>
      <c r="J91" s="17">
        <f t="shared" si="7"/>
        <v>1.5319908996348304E-2</v>
      </c>
    </row>
    <row r="92" spans="1:10" x14ac:dyDescent="0.35">
      <c r="A92" s="15">
        <v>44255</v>
      </c>
      <c r="B92" s="16">
        <v>99.980524349999996</v>
      </c>
      <c r="C92" s="16"/>
      <c r="D92" s="16">
        <v>99.877099999999999</v>
      </c>
      <c r="E92" s="16">
        <f t="shared" si="4"/>
        <v>-1.0344449648807767E-3</v>
      </c>
      <c r="F92" s="16">
        <f t="shared" si="5"/>
        <v>1.0344449648807767E-3</v>
      </c>
      <c r="G92" s="18"/>
      <c r="H92" s="17">
        <v>101.2079701</v>
      </c>
      <c r="I92" s="16">
        <f t="shared" si="6"/>
        <v>1.2276848496044131E-2</v>
      </c>
      <c r="J92" s="17">
        <f t="shared" si="7"/>
        <v>1.2276848496044131E-2</v>
      </c>
    </row>
    <row r="93" spans="1:10" x14ac:dyDescent="0.35">
      <c r="A93" s="15"/>
      <c r="B93" s="19"/>
      <c r="C93" s="16"/>
      <c r="D93" s="16"/>
      <c r="E93" s="18"/>
      <c r="F93" s="17"/>
      <c r="G93" s="18"/>
      <c r="H93" s="17"/>
      <c r="I93" s="18"/>
      <c r="J93" s="17"/>
    </row>
    <row r="94" spans="1:10" x14ac:dyDescent="0.35">
      <c r="A94" s="15"/>
      <c r="B94" s="19"/>
      <c r="C94" s="16"/>
      <c r="D94" s="16"/>
      <c r="E94" s="18"/>
      <c r="F94" s="17"/>
      <c r="G94" s="18"/>
      <c r="H94" s="17"/>
      <c r="I94" s="18"/>
      <c r="J94" s="17"/>
    </row>
    <row r="95" spans="1:10" x14ac:dyDescent="0.35">
      <c r="A95" s="19" t="s">
        <v>15</v>
      </c>
      <c r="B95" s="16">
        <f>AVERAGE(B3:B92)</f>
        <v>98.685723012444456</v>
      </c>
      <c r="C95" s="16"/>
      <c r="D95" s="16">
        <f>AVERAGE(D3:D92)</f>
        <v>99.576295555555546</v>
      </c>
      <c r="E95" s="16"/>
      <c r="F95" s="16">
        <f>SUM(F3:F92)</f>
        <v>4.0825686928342009</v>
      </c>
      <c r="G95" s="16"/>
      <c r="H95" s="19">
        <f>AVERAGE(H3:H92)</f>
        <v>101.09886029566665</v>
      </c>
      <c r="I95" s="19"/>
      <c r="J95" s="16">
        <f>SUM(J3:J92)</f>
        <v>5.9834358919855308</v>
      </c>
    </row>
    <row r="96" spans="1:10" x14ac:dyDescent="0.35">
      <c r="A96" s="19" t="s">
        <v>14</v>
      </c>
      <c r="B96" s="16">
        <f>MEDIAN(B3:B92)</f>
        <v>96.761480769999991</v>
      </c>
      <c r="C96" s="16"/>
      <c r="D96" s="16">
        <f>MEDIAN(D3:D92)</f>
        <v>99.576149999999998</v>
      </c>
      <c r="E96" s="16" t="s">
        <v>1</v>
      </c>
      <c r="F96" s="20">
        <f>COUNT(D3:D92)</f>
        <v>90</v>
      </c>
      <c r="G96" s="16"/>
      <c r="H96" s="19">
        <f>MEDIAN(H3:H92)</f>
        <v>99.790533615000001</v>
      </c>
      <c r="I96" s="19" t="s">
        <v>1</v>
      </c>
      <c r="J96" s="20">
        <f>COUNT(H3:H92)</f>
        <v>90</v>
      </c>
    </row>
    <row r="97" spans="1:10" x14ac:dyDescent="0.35">
      <c r="A97" s="19" t="s">
        <v>13</v>
      </c>
      <c r="B97" s="19">
        <f>_xlfn.STDEV.S(B3:B92)</f>
        <v>8.180085821173968</v>
      </c>
      <c r="C97" s="16"/>
      <c r="D97" s="19">
        <f>_xlfn.STDEV.S(D3:D92)</f>
        <v>0.17639392770964096</v>
      </c>
      <c r="E97" s="16" t="s">
        <v>4</v>
      </c>
      <c r="F97" s="16">
        <f>(F95/F96)*100</f>
        <v>4.5361874364824448</v>
      </c>
      <c r="G97" s="16"/>
      <c r="H97" s="19">
        <f>_xlfn.STDEV.S(H3:H92)</f>
        <v>6.9715221089844031</v>
      </c>
      <c r="I97" s="19" t="s">
        <v>4</v>
      </c>
      <c r="J97" s="16">
        <f>(J95/J96)*100</f>
        <v>6.6482621022061457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97"/>
  <sheetViews>
    <sheetView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2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3.846460301</v>
      </c>
      <c r="C3" s="5"/>
      <c r="D3" s="5">
        <v>3.9653</v>
      </c>
      <c r="E3" s="5">
        <f>(D3-B3)/B3</f>
        <v>3.0895860011633074E-2</v>
      </c>
      <c r="F3" s="5">
        <f>ABS((B3-D3)/B3)</f>
        <v>3.0895860011633074E-2</v>
      </c>
      <c r="G3" s="5"/>
      <c r="H3" s="5">
        <v>3.846460301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4.0658643379999999</v>
      </c>
      <c r="C4" s="5"/>
      <c r="D4" s="5">
        <v>3.964</v>
      </c>
      <c r="E4" s="5">
        <f t="shared" ref="E4:E67" si="0">(D4-B4)/B4</f>
        <v>-2.5053550618490888E-2</v>
      </c>
      <c r="F4" s="5">
        <f t="shared" ref="F4:F67" si="1">ABS((B4-D4)/B4)</f>
        <v>2.5053550618490888E-2</v>
      </c>
      <c r="G4" s="5"/>
      <c r="H4" s="5">
        <v>3.9987823979999999</v>
      </c>
      <c r="I4" s="5">
        <f t="shared" ref="I4:I67" si="2">(H4-B4)/B4</f>
        <v>-1.6498814132346981E-2</v>
      </c>
      <c r="J4" s="6">
        <f t="shared" ref="J4:J67" si="3">ABS((B4-H4)/B4)</f>
        <v>1.6498814132346981E-2</v>
      </c>
    </row>
    <row r="5" spans="1:10" x14ac:dyDescent="0.35">
      <c r="A5" s="4">
        <v>44168</v>
      </c>
      <c r="B5" s="5">
        <v>4.006341054</v>
      </c>
      <c r="C5" s="5"/>
      <c r="D5" s="5">
        <v>3.9626999999999999</v>
      </c>
      <c r="E5" s="5">
        <f t="shared" si="0"/>
        <v>-1.0892995232252654E-2</v>
      </c>
      <c r="F5" s="5">
        <f t="shared" si="1"/>
        <v>1.0892995232252654E-2</v>
      </c>
      <c r="G5" s="5"/>
      <c r="H5" s="5">
        <v>4.156104955</v>
      </c>
      <c r="I5" s="5">
        <f t="shared" si="2"/>
        <v>3.7381715381039057E-2</v>
      </c>
      <c r="J5" s="6">
        <f t="shared" si="3"/>
        <v>3.7381715381039057E-2</v>
      </c>
    </row>
    <row r="6" spans="1:10" x14ac:dyDescent="0.35">
      <c r="A6" s="4">
        <v>44169</v>
      </c>
      <c r="B6" s="5">
        <v>3.9407366189999999</v>
      </c>
      <c r="C6" s="5"/>
      <c r="D6" s="5">
        <v>3.9615</v>
      </c>
      <c r="E6" s="5">
        <f t="shared" si="0"/>
        <v>5.2689085842202235E-3</v>
      </c>
      <c r="F6" s="5">
        <f t="shared" si="1"/>
        <v>5.2689085842202235E-3</v>
      </c>
      <c r="G6" s="5"/>
      <c r="H6" s="5">
        <v>4.074806637</v>
      </c>
      <c r="I6" s="5">
        <f t="shared" si="2"/>
        <v>3.4021562708248597E-2</v>
      </c>
      <c r="J6" s="6">
        <f t="shared" si="3"/>
        <v>3.4021562708248597E-2</v>
      </c>
    </row>
    <row r="7" spans="1:10" x14ac:dyDescent="0.35">
      <c r="A7" s="4">
        <v>44170</v>
      </c>
      <c r="B7" s="5">
        <v>3.9223319650000001</v>
      </c>
      <c r="C7" s="5"/>
      <c r="D7" s="5">
        <v>3.9601999999999999</v>
      </c>
      <c r="E7" s="5">
        <f t="shared" si="0"/>
        <v>9.6544696720997202E-3</v>
      </c>
      <c r="F7" s="5">
        <f t="shared" si="1"/>
        <v>9.6544696720997202E-3</v>
      </c>
      <c r="G7" s="5"/>
      <c r="H7" s="5">
        <v>3.9799638389999998</v>
      </c>
      <c r="I7" s="5">
        <f t="shared" si="2"/>
        <v>1.4693267809625515E-2</v>
      </c>
      <c r="J7" s="6">
        <f t="shared" si="3"/>
        <v>1.4693267809625515E-2</v>
      </c>
    </row>
    <row r="8" spans="1:10" x14ac:dyDescent="0.35">
      <c r="A8" s="4">
        <v>44171</v>
      </c>
      <c r="B8" s="5">
        <v>4.0886046159999996</v>
      </c>
      <c r="C8" s="5"/>
      <c r="D8" s="5">
        <v>3.9588999999999999</v>
      </c>
      <c r="E8" s="5">
        <f t="shared" si="0"/>
        <v>-3.1723443125907712E-2</v>
      </c>
      <c r="F8" s="5">
        <f t="shared" si="1"/>
        <v>3.1723443125907712E-2</v>
      </c>
      <c r="G8" s="5"/>
      <c r="H8" s="5">
        <v>4.0878657189999998</v>
      </c>
      <c r="I8" s="5">
        <f t="shared" si="2"/>
        <v>-1.8072106975279575E-4</v>
      </c>
      <c r="J8" s="6">
        <f t="shared" si="3"/>
        <v>1.8072106975279575E-4</v>
      </c>
    </row>
    <row r="9" spans="1:10" x14ac:dyDescent="0.35">
      <c r="A9" s="4">
        <v>44172</v>
      </c>
      <c r="B9" s="5">
        <v>3.9450934160000002</v>
      </c>
      <c r="C9" s="5"/>
      <c r="D9" s="5">
        <v>3.9575999999999998</v>
      </c>
      <c r="E9" s="5">
        <f t="shared" si="0"/>
        <v>3.170161687243453E-3</v>
      </c>
      <c r="F9" s="5">
        <f t="shared" si="1"/>
        <v>3.170161687243453E-3</v>
      </c>
      <c r="G9" s="5"/>
      <c r="H9" s="5">
        <v>4.0560148140000001</v>
      </c>
      <c r="I9" s="5">
        <f t="shared" si="2"/>
        <v>2.8116291885545527E-2</v>
      </c>
      <c r="J9" s="6">
        <f t="shared" si="3"/>
        <v>2.8116291885545527E-2</v>
      </c>
    </row>
    <row r="10" spans="1:10" x14ac:dyDescent="0.35">
      <c r="A10" s="4">
        <v>44173</v>
      </c>
      <c r="B10" s="5">
        <v>3.846462115</v>
      </c>
      <c r="C10" s="5"/>
      <c r="D10" s="5">
        <v>3.9563999999999999</v>
      </c>
      <c r="E10" s="5">
        <f t="shared" si="0"/>
        <v>2.8581559290880965E-2</v>
      </c>
      <c r="F10" s="5">
        <f t="shared" si="1"/>
        <v>2.8581559290880965E-2</v>
      </c>
      <c r="G10" s="5"/>
      <c r="H10" s="5">
        <v>3.7699550369999999</v>
      </c>
      <c r="I10" s="5">
        <f t="shared" si="2"/>
        <v>-1.9890246078765841E-2</v>
      </c>
      <c r="J10" s="6">
        <f t="shared" si="3"/>
        <v>1.9890246078765841E-2</v>
      </c>
    </row>
    <row r="11" spans="1:10" x14ac:dyDescent="0.35">
      <c r="A11" s="4">
        <v>44174</v>
      </c>
      <c r="B11" s="5">
        <v>4.3391287829999996</v>
      </c>
      <c r="C11" s="5"/>
      <c r="D11" s="5">
        <v>3.9550999999999998</v>
      </c>
      <c r="E11" s="5">
        <f t="shared" si="0"/>
        <v>-8.8503661035496811E-2</v>
      </c>
      <c r="F11" s="5">
        <f t="shared" si="1"/>
        <v>8.8503661035496811E-2</v>
      </c>
      <c r="G11" s="5"/>
      <c r="H11" s="5">
        <v>3.6903731149999999</v>
      </c>
      <c r="I11" s="5">
        <f t="shared" si="2"/>
        <v>-0.1495128862138683</v>
      </c>
      <c r="J11" s="6">
        <f t="shared" si="3"/>
        <v>0.1495128862138683</v>
      </c>
    </row>
    <row r="12" spans="1:10" x14ac:dyDescent="0.35">
      <c r="A12" s="4">
        <v>44175</v>
      </c>
      <c r="B12" s="5">
        <v>4.2529323720000001</v>
      </c>
      <c r="C12" s="5"/>
      <c r="D12" s="5">
        <v>3.9538000000000002</v>
      </c>
      <c r="E12" s="5">
        <f t="shared" si="0"/>
        <v>-7.0335558112655516E-2</v>
      </c>
      <c r="F12" s="5">
        <f t="shared" si="1"/>
        <v>7.0335558112655516E-2</v>
      </c>
      <c r="G12" s="5"/>
      <c r="H12" s="5">
        <v>4.208240258</v>
      </c>
      <c r="I12" s="5">
        <f t="shared" si="2"/>
        <v>-1.0508540952646981E-2</v>
      </c>
      <c r="J12" s="6">
        <f t="shared" si="3"/>
        <v>1.0508540952646981E-2</v>
      </c>
    </row>
    <row r="13" spans="1:10" x14ac:dyDescent="0.35">
      <c r="A13" s="4">
        <v>44176</v>
      </c>
      <c r="B13" s="5">
        <v>4.3154107689999996</v>
      </c>
      <c r="C13" s="5"/>
      <c r="D13" s="5">
        <v>3.9525000000000001</v>
      </c>
      <c r="E13" s="5">
        <f t="shared" si="0"/>
        <v>-8.4096459972475807E-2</v>
      </c>
      <c r="F13" s="5">
        <f t="shared" si="1"/>
        <v>8.4096459972475807E-2</v>
      </c>
      <c r="G13" s="5"/>
      <c r="H13" s="5">
        <v>3.9473498309999999</v>
      </c>
      <c r="I13" s="5">
        <f t="shared" si="2"/>
        <v>-8.5289896536382248E-2</v>
      </c>
      <c r="J13" s="6">
        <f t="shared" si="3"/>
        <v>8.5289896536382248E-2</v>
      </c>
    </row>
    <row r="14" spans="1:10" x14ac:dyDescent="0.35">
      <c r="A14" s="4">
        <v>44177</v>
      </c>
      <c r="B14" s="5">
        <v>4.1001690230000003</v>
      </c>
      <c r="C14" s="5"/>
      <c r="D14" s="5">
        <v>3.9512999999999998</v>
      </c>
      <c r="E14" s="5">
        <f t="shared" si="0"/>
        <v>-3.6308021002284536E-2</v>
      </c>
      <c r="F14" s="5">
        <f t="shared" si="1"/>
        <v>3.6308021002284536E-2</v>
      </c>
      <c r="G14" s="5"/>
      <c r="H14" s="5">
        <v>3.9414404850000002</v>
      </c>
      <c r="I14" s="5">
        <f t="shared" si="2"/>
        <v>-3.8712681625954537E-2</v>
      </c>
      <c r="J14" s="6">
        <f t="shared" si="3"/>
        <v>3.8712681625954537E-2</v>
      </c>
    </row>
    <row r="15" spans="1:10" x14ac:dyDescent="0.35">
      <c r="A15" s="4">
        <v>44178</v>
      </c>
      <c r="B15" s="5">
        <v>3.9716802969999998</v>
      </c>
      <c r="C15" s="5"/>
      <c r="D15" s="5">
        <v>3.95</v>
      </c>
      <c r="E15" s="5">
        <f t="shared" si="0"/>
        <v>-5.4587215935723203E-3</v>
      </c>
      <c r="F15" s="5">
        <f t="shared" si="1"/>
        <v>5.4587215935723203E-3</v>
      </c>
      <c r="G15" s="5"/>
      <c r="H15" s="5">
        <v>4.5077878560000002</v>
      </c>
      <c r="I15" s="5">
        <f t="shared" si="2"/>
        <v>0.13498255622562272</v>
      </c>
      <c r="J15" s="6">
        <f t="shared" si="3"/>
        <v>0.13498255622562272</v>
      </c>
    </row>
    <row r="16" spans="1:10" x14ac:dyDescent="0.35">
      <c r="A16" s="4">
        <v>44179</v>
      </c>
      <c r="B16" s="5">
        <v>3.984966977</v>
      </c>
      <c r="C16" s="5"/>
      <c r="D16" s="5">
        <v>3.9487000000000001</v>
      </c>
      <c r="E16" s="5">
        <f t="shared" si="0"/>
        <v>-9.1009479399256563E-3</v>
      </c>
      <c r="F16" s="5">
        <f t="shared" si="1"/>
        <v>9.1009479399256563E-3</v>
      </c>
      <c r="G16" s="5"/>
      <c r="H16" s="5">
        <v>3.9378187480000002</v>
      </c>
      <c r="I16" s="5">
        <f t="shared" si="2"/>
        <v>-1.1831523139871635E-2</v>
      </c>
      <c r="J16" s="6">
        <f t="shared" si="3"/>
        <v>1.1831523139871635E-2</v>
      </c>
    </row>
    <row r="17" spans="1:15" x14ac:dyDescent="0.35">
      <c r="A17" s="4">
        <v>44180</v>
      </c>
      <c r="B17" s="5">
        <v>4.4013471629999996</v>
      </c>
      <c r="C17" s="5"/>
      <c r="D17" s="5">
        <v>3.9474999999999998</v>
      </c>
      <c r="E17" s="5">
        <f t="shared" si="0"/>
        <v>-0.10311551127238355</v>
      </c>
      <c r="F17" s="5">
        <f t="shared" si="1"/>
        <v>0.10311551127238355</v>
      </c>
      <c r="G17" s="5"/>
      <c r="H17" s="5">
        <v>4.2494086949999996</v>
      </c>
      <c r="I17" s="5">
        <f t="shared" si="2"/>
        <v>-3.4520900618172846E-2</v>
      </c>
      <c r="J17" s="6">
        <f t="shared" si="3"/>
        <v>3.4520900618172846E-2</v>
      </c>
    </row>
    <row r="18" spans="1:15" x14ac:dyDescent="0.35">
      <c r="A18" s="4">
        <v>44181</v>
      </c>
      <c r="B18" s="5">
        <v>4.0134934339999999</v>
      </c>
      <c r="C18" s="5"/>
      <c r="D18" s="5">
        <v>3.9462000000000002</v>
      </c>
      <c r="E18" s="5">
        <f t="shared" si="0"/>
        <v>-1.6766798079181751E-2</v>
      </c>
      <c r="F18" s="5">
        <f t="shared" si="1"/>
        <v>1.6766798079181751E-2</v>
      </c>
      <c r="G18" s="5"/>
      <c r="H18" s="5">
        <v>4.263938284</v>
      </c>
      <c r="I18" s="5">
        <f t="shared" si="2"/>
        <v>6.2400712525994398E-2</v>
      </c>
      <c r="J18" s="6">
        <f t="shared" si="3"/>
        <v>6.2400712525994398E-2</v>
      </c>
    </row>
    <row r="19" spans="1:15" x14ac:dyDescent="0.35">
      <c r="A19" s="4">
        <v>44182</v>
      </c>
      <c r="B19" s="5">
        <v>3.8559410949999999</v>
      </c>
      <c r="C19" s="5"/>
      <c r="D19" s="5">
        <v>3.9449000000000001</v>
      </c>
      <c r="E19" s="5">
        <f t="shared" si="0"/>
        <v>2.3070607877115443E-2</v>
      </c>
      <c r="F19" s="5">
        <f t="shared" si="1"/>
        <v>2.3070607877115443E-2</v>
      </c>
      <c r="G19" s="5"/>
      <c r="H19" s="5">
        <v>4.5277869380000002</v>
      </c>
      <c r="I19" s="5">
        <f t="shared" si="2"/>
        <v>0.1742365421170938</v>
      </c>
      <c r="J19" s="6">
        <f t="shared" si="3"/>
        <v>0.1742365421170938</v>
      </c>
    </row>
    <row r="20" spans="1:15" x14ac:dyDescent="0.35">
      <c r="A20" s="4">
        <v>44183</v>
      </c>
      <c r="B20" s="5">
        <v>4.3573388780000002</v>
      </c>
      <c r="C20" s="5"/>
      <c r="D20" s="5">
        <v>3.9436</v>
      </c>
      <c r="E20" s="5">
        <f t="shared" si="0"/>
        <v>-9.4952192056704243E-2</v>
      </c>
      <c r="F20" s="5">
        <f t="shared" si="1"/>
        <v>9.4952192056704243E-2</v>
      </c>
      <c r="G20" s="5"/>
      <c r="H20" s="5">
        <v>3.8810149520000001</v>
      </c>
      <c r="I20" s="5">
        <f t="shared" si="2"/>
        <v>-0.10931532739051747</v>
      </c>
      <c r="J20" s="6">
        <f t="shared" si="3"/>
        <v>0.10931532739051747</v>
      </c>
    </row>
    <row r="21" spans="1:15" x14ac:dyDescent="0.35">
      <c r="A21" s="4">
        <v>44184</v>
      </c>
      <c r="B21" s="5">
        <v>4.3410398319999999</v>
      </c>
      <c r="C21" s="5"/>
      <c r="D21" s="5">
        <v>3.9424000000000001</v>
      </c>
      <c r="E21" s="5">
        <f t="shared" si="0"/>
        <v>-9.18304939432769E-2</v>
      </c>
      <c r="F21" s="5">
        <f t="shared" si="1"/>
        <v>9.18304939432769E-2</v>
      </c>
      <c r="G21" s="5"/>
      <c r="H21" s="5">
        <v>3.9555794550000001</v>
      </c>
      <c r="I21" s="5">
        <f t="shared" si="2"/>
        <v>-8.8794480566286541E-2</v>
      </c>
      <c r="J21" s="6">
        <f t="shared" si="3"/>
        <v>8.8794480566286541E-2</v>
      </c>
    </row>
    <row r="22" spans="1:15" x14ac:dyDescent="0.35">
      <c r="A22" s="4">
        <v>44185</v>
      </c>
      <c r="B22" s="5">
        <v>3.8518676319999998</v>
      </c>
      <c r="C22" s="5"/>
      <c r="D22" s="5">
        <v>3.9411</v>
      </c>
      <c r="E22" s="5">
        <f t="shared" si="0"/>
        <v>2.3166000632703007E-2</v>
      </c>
      <c r="F22" s="5">
        <f t="shared" si="1"/>
        <v>2.3166000632703007E-2</v>
      </c>
      <c r="G22" s="5"/>
      <c r="H22" s="5">
        <v>3.6981780930000001</v>
      </c>
      <c r="I22" s="5">
        <f t="shared" si="2"/>
        <v>-3.9900005317731989E-2</v>
      </c>
      <c r="J22" s="6">
        <f t="shared" si="3"/>
        <v>3.9900005317731989E-2</v>
      </c>
    </row>
    <row r="23" spans="1:15" x14ac:dyDescent="0.35">
      <c r="A23" s="4">
        <v>44186</v>
      </c>
      <c r="B23" s="5">
        <v>3.8600011790000002</v>
      </c>
      <c r="C23" s="5"/>
      <c r="D23" s="5">
        <v>3.9398</v>
      </c>
      <c r="E23" s="5">
        <f t="shared" si="0"/>
        <v>2.0673263374668984E-2</v>
      </c>
      <c r="F23" s="5">
        <f t="shared" si="1"/>
        <v>2.0673263374668984E-2</v>
      </c>
      <c r="G23" s="5"/>
      <c r="H23" s="5">
        <v>3.8275780089999998</v>
      </c>
      <c r="I23" s="5">
        <f t="shared" si="2"/>
        <v>-8.3997824084603434E-3</v>
      </c>
      <c r="J23" s="6">
        <f t="shared" si="3"/>
        <v>8.3997824084603434E-3</v>
      </c>
    </row>
    <row r="24" spans="1:15" x14ac:dyDescent="0.35">
      <c r="A24" s="4">
        <v>44187</v>
      </c>
      <c r="B24" s="5">
        <v>3.714745288</v>
      </c>
      <c r="C24" s="5"/>
      <c r="D24" s="5">
        <v>3.9386000000000001</v>
      </c>
      <c r="E24" s="5">
        <f t="shared" si="0"/>
        <v>6.0261120115861919E-2</v>
      </c>
      <c r="F24" s="5">
        <f t="shared" si="1"/>
        <v>6.0261120115861919E-2</v>
      </c>
      <c r="G24" s="5"/>
      <c r="H24" s="5">
        <v>3.895615185</v>
      </c>
      <c r="I24" s="5">
        <f t="shared" si="2"/>
        <v>4.8689717053892391E-2</v>
      </c>
      <c r="J24" s="6">
        <f t="shared" si="3"/>
        <v>4.8689717053892391E-2</v>
      </c>
    </row>
    <row r="25" spans="1:15" x14ac:dyDescent="0.35">
      <c r="A25" s="4">
        <v>44188</v>
      </c>
      <c r="B25" s="5">
        <v>3.1728233659999998</v>
      </c>
      <c r="C25" s="5"/>
      <c r="D25" s="5">
        <v>3.9373</v>
      </c>
      <c r="E25" s="5">
        <f t="shared" si="0"/>
        <v>0.24094522317004402</v>
      </c>
      <c r="F25" s="5">
        <f t="shared" si="1"/>
        <v>0.24094522317004402</v>
      </c>
      <c r="G25" s="5"/>
      <c r="H25" s="5">
        <v>3.789903427</v>
      </c>
      <c r="I25" s="5">
        <f t="shared" si="2"/>
        <v>0.19448925761598804</v>
      </c>
      <c r="J25" s="6">
        <f t="shared" si="3"/>
        <v>0.19448925761598804</v>
      </c>
    </row>
    <row r="26" spans="1:15" x14ac:dyDescent="0.35">
      <c r="A26" s="4">
        <v>44189</v>
      </c>
      <c r="B26" s="5">
        <v>3.7525823049999998</v>
      </c>
      <c r="C26" s="5"/>
      <c r="D26" s="5">
        <v>3.9359999999999999</v>
      </c>
      <c r="E26" s="5">
        <f t="shared" si="0"/>
        <v>4.8877727413363201E-2</v>
      </c>
      <c r="F26" s="5">
        <f t="shared" si="1"/>
        <v>4.8877727413363201E-2</v>
      </c>
      <c r="G26" s="5"/>
      <c r="H26" s="5">
        <v>4.2783888489999997</v>
      </c>
      <c r="I26" s="5">
        <f t="shared" si="2"/>
        <v>0.14011859068338275</v>
      </c>
      <c r="J26" s="6">
        <f t="shared" si="3"/>
        <v>0.14011859068338275</v>
      </c>
    </row>
    <row r="27" spans="1:15" x14ac:dyDescent="0.35">
      <c r="A27" s="4">
        <v>44190</v>
      </c>
      <c r="B27" s="5">
        <v>4.1780914180000002</v>
      </c>
      <c r="C27" s="5"/>
      <c r="D27" s="5">
        <v>3.9348000000000001</v>
      </c>
      <c r="E27" s="5">
        <f t="shared" si="0"/>
        <v>-5.8230276377356206E-2</v>
      </c>
      <c r="F27" s="5">
        <f t="shared" si="1"/>
        <v>5.8230276377356206E-2</v>
      </c>
      <c r="G27" s="5"/>
      <c r="H27" s="5">
        <v>3.8494349300000001</v>
      </c>
      <c r="I27" s="5">
        <f t="shared" si="2"/>
        <v>-7.8661870964356201E-2</v>
      </c>
      <c r="J27" s="6">
        <f t="shared" si="3"/>
        <v>7.8661870964356201E-2</v>
      </c>
    </row>
    <row r="28" spans="1:15" x14ac:dyDescent="0.35">
      <c r="A28" s="4">
        <v>44191</v>
      </c>
      <c r="B28" s="5">
        <v>4.0986462389999998</v>
      </c>
      <c r="C28" s="5"/>
      <c r="D28" s="5">
        <v>3.9335</v>
      </c>
      <c r="E28" s="5">
        <f t="shared" si="0"/>
        <v>-4.029287461517847E-2</v>
      </c>
      <c r="F28" s="5">
        <f t="shared" si="1"/>
        <v>4.029287461517847E-2</v>
      </c>
      <c r="G28" s="5"/>
      <c r="H28" s="5">
        <v>3.9420111040000001</v>
      </c>
      <c r="I28" s="5">
        <f t="shared" si="2"/>
        <v>-3.8216309939014405E-2</v>
      </c>
      <c r="J28" s="6">
        <f t="shared" si="3"/>
        <v>3.8216309939014405E-2</v>
      </c>
    </row>
    <row r="29" spans="1:15" x14ac:dyDescent="0.35">
      <c r="A29" s="4">
        <v>44192</v>
      </c>
      <c r="B29" s="5">
        <v>3.471395045</v>
      </c>
      <c r="C29" s="5"/>
      <c r="D29" s="5">
        <v>3.9321999999999999</v>
      </c>
      <c r="E29" s="5">
        <f t="shared" si="0"/>
        <v>0.13274345011920127</v>
      </c>
      <c r="F29" s="5">
        <f t="shared" si="1"/>
        <v>0.13274345011920127</v>
      </c>
      <c r="G29" s="5"/>
      <c r="H29" s="5">
        <v>4.1413894950000003</v>
      </c>
      <c r="I29" s="5">
        <f t="shared" si="2"/>
        <v>0.19300438046226467</v>
      </c>
      <c r="J29" s="6">
        <f t="shared" si="3"/>
        <v>0.19300438046226467</v>
      </c>
    </row>
    <row r="30" spans="1:15" x14ac:dyDescent="0.35">
      <c r="A30" s="4">
        <v>44193</v>
      </c>
      <c r="B30" s="5">
        <v>3.949883018</v>
      </c>
      <c r="C30" s="5"/>
      <c r="D30" s="5">
        <v>3.9308999999999998</v>
      </c>
      <c r="E30" s="5">
        <f t="shared" si="0"/>
        <v>-4.8059696739100061E-3</v>
      </c>
      <c r="F30" s="5">
        <f t="shared" si="1"/>
        <v>4.8059696739100061E-3</v>
      </c>
      <c r="G30" s="5"/>
      <c r="H30" s="5">
        <v>4.6050085019999996</v>
      </c>
      <c r="I30" s="5">
        <f t="shared" si="2"/>
        <v>0.16585946495491871</v>
      </c>
      <c r="J30" s="6">
        <f t="shared" si="3"/>
        <v>0.16585946495491871</v>
      </c>
    </row>
    <row r="31" spans="1:15" x14ac:dyDescent="0.35">
      <c r="A31" s="4">
        <v>44194</v>
      </c>
      <c r="B31" s="5">
        <v>3.3789318480000001</v>
      </c>
      <c r="C31" s="5"/>
      <c r="D31" s="5">
        <v>3.9297</v>
      </c>
      <c r="E31" s="5">
        <f t="shared" si="0"/>
        <v>0.16300066908008257</v>
      </c>
      <c r="F31" s="5">
        <f t="shared" si="1"/>
        <v>0.16300066908008257</v>
      </c>
      <c r="G31" s="5"/>
      <c r="H31" s="5">
        <v>3.7546634569999999</v>
      </c>
      <c r="I31" s="5">
        <f t="shared" si="2"/>
        <v>0.11119833897283145</v>
      </c>
      <c r="J31" s="6">
        <f t="shared" si="3"/>
        <v>0.11119833897283145</v>
      </c>
      <c r="M31" s="1"/>
      <c r="O31" s="2"/>
    </row>
    <row r="32" spans="1:15" x14ac:dyDescent="0.35">
      <c r="A32" s="4">
        <v>44195</v>
      </c>
      <c r="B32" s="5">
        <v>4.0004699410000004</v>
      </c>
      <c r="C32" s="5"/>
      <c r="D32" s="5">
        <v>3.9283999999999999</v>
      </c>
      <c r="E32" s="5">
        <f t="shared" si="0"/>
        <v>-1.8015368709903404E-2</v>
      </c>
      <c r="F32" s="5">
        <f t="shared" si="1"/>
        <v>1.8015368709903404E-2</v>
      </c>
      <c r="G32" s="5"/>
      <c r="H32" s="5">
        <v>4.0419691049999997</v>
      </c>
      <c r="I32" s="5">
        <f t="shared" si="2"/>
        <v>1.0373572258269671E-2</v>
      </c>
      <c r="J32" s="6">
        <f t="shared" si="3"/>
        <v>1.0373572258269671E-2</v>
      </c>
    </row>
    <row r="33" spans="1:10" x14ac:dyDescent="0.35">
      <c r="A33" s="4">
        <v>44196</v>
      </c>
      <c r="B33" s="5">
        <v>3.2115221479999998</v>
      </c>
      <c r="C33" s="5"/>
      <c r="D33" s="5">
        <v>3.9272</v>
      </c>
      <c r="E33" s="5">
        <f t="shared" si="0"/>
        <v>0.22284693021522337</v>
      </c>
      <c r="F33" s="5">
        <f t="shared" si="1"/>
        <v>0.22284693021522337</v>
      </c>
      <c r="G33" s="5"/>
      <c r="H33" s="5">
        <v>3.8180787600000001</v>
      </c>
      <c r="I33" s="5">
        <f t="shared" si="2"/>
        <v>0.18886888648043051</v>
      </c>
      <c r="J33" s="6">
        <f t="shared" si="3"/>
        <v>0.18886888648043051</v>
      </c>
    </row>
    <row r="34" spans="1:10" x14ac:dyDescent="0.35">
      <c r="A34" s="4">
        <v>44197</v>
      </c>
      <c r="B34" s="5">
        <v>3.9471278070000002</v>
      </c>
      <c r="C34" s="5"/>
      <c r="D34" s="5">
        <v>3.9258999999999999</v>
      </c>
      <c r="E34" s="5">
        <f t="shared" si="0"/>
        <v>-5.3780389280412939E-3</v>
      </c>
      <c r="F34" s="5">
        <f t="shared" si="1"/>
        <v>5.3780389280412939E-3</v>
      </c>
      <c r="G34" s="7"/>
      <c r="H34" s="6">
        <v>4.1943084639999997</v>
      </c>
      <c r="I34" s="5">
        <f t="shared" si="2"/>
        <v>6.2622916988307048E-2</v>
      </c>
      <c r="J34" s="6">
        <f t="shared" si="3"/>
        <v>6.2622916988307048E-2</v>
      </c>
    </row>
    <row r="35" spans="1:10" x14ac:dyDescent="0.35">
      <c r="A35" s="4">
        <v>44198</v>
      </c>
      <c r="B35" s="5">
        <v>4.0868640789999997</v>
      </c>
      <c r="C35" s="5"/>
      <c r="D35" s="5">
        <v>3.9245999999999999</v>
      </c>
      <c r="E35" s="5">
        <f t="shared" si="0"/>
        <v>-3.9703811006042478E-2</v>
      </c>
      <c r="F35" s="5">
        <f t="shared" si="1"/>
        <v>3.9703811006042478E-2</v>
      </c>
      <c r="G35" s="7"/>
      <c r="H35" s="6">
        <v>4.1615361479999997</v>
      </c>
      <c r="I35" s="5">
        <f t="shared" si="2"/>
        <v>1.8271238670181381E-2</v>
      </c>
      <c r="J35" s="6">
        <f t="shared" si="3"/>
        <v>1.8271238670181381E-2</v>
      </c>
    </row>
    <row r="36" spans="1:10" x14ac:dyDescent="0.35">
      <c r="A36" s="4">
        <v>44199</v>
      </c>
      <c r="B36" s="5">
        <v>3.8077768359999999</v>
      </c>
      <c r="C36" s="5"/>
      <c r="D36" s="5">
        <v>3.9234</v>
      </c>
      <c r="E36" s="5">
        <f t="shared" si="0"/>
        <v>3.0365005350854565E-2</v>
      </c>
      <c r="F36" s="5">
        <f t="shared" si="1"/>
        <v>3.0365005350854565E-2</v>
      </c>
      <c r="G36" s="7"/>
      <c r="H36" s="6">
        <v>4.010337689</v>
      </c>
      <c r="I36" s="5">
        <f t="shared" si="2"/>
        <v>5.3196618847229114E-2</v>
      </c>
      <c r="J36" s="6">
        <f t="shared" si="3"/>
        <v>5.3196618847229114E-2</v>
      </c>
    </row>
    <row r="37" spans="1:10" x14ac:dyDescent="0.35">
      <c r="A37" s="4">
        <v>44200</v>
      </c>
      <c r="B37" s="5">
        <v>3.6019935900000002</v>
      </c>
      <c r="C37" s="5"/>
      <c r="D37" s="5">
        <v>3.9220999999999999</v>
      </c>
      <c r="E37" s="5">
        <f t="shared" si="0"/>
        <v>8.8869233662350777E-2</v>
      </c>
      <c r="F37" s="5">
        <f t="shared" si="1"/>
        <v>8.8869233662350777E-2</v>
      </c>
      <c r="G37" s="7"/>
      <c r="H37" s="6">
        <v>4.0713822390000001</v>
      </c>
      <c r="I37" s="5">
        <f t="shared" si="2"/>
        <v>0.13031357143531169</v>
      </c>
      <c r="J37" s="6">
        <f t="shared" si="3"/>
        <v>0.13031357143531169</v>
      </c>
    </row>
    <row r="38" spans="1:10" x14ac:dyDescent="0.35">
      <c r="A38" s="4">
        <v>44201</v>
      </c>
      <c r="B38" s="5">
        <v>3.6830593060000001</v>
      </c>
      <c r="C38" s="5"/>
      <c r="D38" s="5">
        <v>3.9207999999999998</v>
      </c>
      <c r="E38" s="5">
        <f t="shared" si="0"/>
        <v>6.4549787078557505E-2</v>
      </c>
      <c r="F38" s="5">
        <f t="shared" si="1"/>
        <v>6.4549787078557505E-2</v>
      </c>
      <c r="G38" s="7"/>
      <c r="H38" s="6">
        <v>4.3653270080000004</v>
      </c>
      <c r="I38" s="5">
        <f t="shared" si="2"/>
        <v>0.18524483189519411</v>
      </c>
      <c r="J38" s="6">
        <f t="shared" si="3"/>
        <v>0.18524483189519411</v>
      </c>
    </row>
    <row r="39" spans="1:10" x14ac:dyDescent="0.35">
      <c r="A39" s="4">
        <v>44202</v>
      </c>
      <c r="B39" s="5">
        <v>3.6785482200000001</v>
      </c>
      <c r="C39" s="5"/>
      <c r="D39" s="5">
        <v>3.9196</v>
      </c>
      <c r="E39" s="5">
        <f t="shared" si="0"/>
        <v>6.5529052654364775E-2</v>
      </c>
      <c r="F39" s="5">
        <f t="shared" si="1"/>
        <v>6.5529052654364775E-2</v>
      </c>
      <c r="G39" s="7"/>
      <c r="H39" s="6">
        <v>4.2526901239999999</v>
      </c>
      <c r="I39" s="5">
        <f t="shared" si="2"/>
        <v>0.15607839551441294</v>
      </c>
      <c r="J39" s="6">
        <f t="shared" si="3"/>
        <v>0.15607839551441294</v>
      </c>
    </row>
    <row r="40" spans="1:10" x14ac:dyDescent="0.35">
      <c r="A40" s="4">
        <v>44203</v>
      </c>
      <c r="B40" s="5">
        <v>3.7536763710000001</v>
      </c>
      <c r="C40" s="5"/>
      <c r="D40" s="5">
        <v>3.9182999999999999</v>
      </c>
      <c r="E40" s="5">
        <f t="shared" si="0"/>
        <v>4.3856638859930054E-2</v>
      </c>
      <c r="F40" s="5">
        <f t="shared" si="1"/>
        <v>4.3856638859930054E-2</v>
      </c>
      <c r="G40" s="7"/>
      <c r="H40" s="6">
        <v>4.2366315659999998</v>
      </c>
      <c r="I40" s="5">
        <f t="shared" si="2"/>
        <v>0.12866191628324575</v>
      </c>
      <c r="J40" s="6">
        <f t="shared" si="3"/>
        <v>0.12866191628324575</v>
      </c>
    </row>
    <row r="41" spans="1:10" x14ac:dyDescent="0.35">
      <c r="A41" s="4">
        <v>44204</v>
      </c>
      <c r="B41" s="5">
        <v>3.8780386149999999</v>
      </c>
      <c r="C41" s="5"/>
      <c r="D41" s="5">
        <v>3.9169999999999998</v>
      </c>
      <c r="E41" s="5">
        <f t="shared" si="0"/>
        <v>1.0046672781776801E-2</v>
      </c>
      <c r="F41" s="5">
        <f t="shared" si="1"/>
        <v>1.0046672781776801E-2</v>
      </c>
      <c r="G41" s="7"/>
      <c r="H41" s="6">
        <v>3.8462572810000002</v>
      </c>
      <c r="I41" s="5">
        <f t="shared" si="2"/>
        <v>-8.1952082367286374E-3</v>
      </c>
      <c r="J41" s="6">
        <f t="shared" si="3"/>
        <v>8.1952082367286374E-3</v>
      </c>
    </row>
    <row r="42" spans="1:10" x14ac:dyDescent="0.35">
      <c r="A42" s="4">
        <v>44205</v>
      </c>
      <c r="B42" s="5">
        <v>4.0262024070000004</v>
      </c>
      <c r="C42" s="5"/>
      <c r="D42" s="5">
        <v>3.9157999999999999</v>
      </c>
      <c r="E42" s="5">
        <f t="shared" si="0"/>
        <v>-2.742097784454493E-2</v>
      </c>
      <c r="F42" s="5">
        <f t="shared" si="1"/>
        <v>2.742097784454493E-2</v>
      </c>
      <c r="G42" s="7"/>
      <c r="H42" s="6">
        <v>3.98218155</v>
      </c>
      <c r="I42" s="5">
        <f t="shared" si="2"/>
        <v>-1.0933592638925781E-2</v>
      </c>
      <c r="J42" s="6">
        <f t="shared" si="3"/>
        <v>1.0933592638925781E-2</v>
      </c>
    </row>
    <row r="43" spans="1:10" x14ac:dyDescent="0.35">
      <c r="A43" s="4">
        <v>44206</v>
      </c>
      <c r="B43" s="5">
        <v>3.8326698430000001</v>
      </c>
      <c r="C43" s="5"/>
      <c r="D43" s="5">
        <v>3.9144999999999999</v>
      </c>
      <c r="E43" s="5">
        <f t="shared" si="0"/>
        <v>2.1350692950882422E-2</v>
      </c>
      <c r="F43" s="5">
        <f t="shared" si="1"/>
        <v>2.1350692950882422E-2</v>
      </c>
      <c r="G43" s="7"/>
      <c r="H43" s="6">
        <v>3.809742629</v>
      </c>
      <c r="I43" s="5">
        <f t="shared" si="2"/>
        <v>-5.9820477471792723E-3</v>
      </c>
      <c r="J43" s="6">
        <f t="shared" si="3"/>
        <v>5.9820477471792723E-3</v>
      </c>
    </row>
    <row r="44" spans="1:10" x14ac:dyDescent="0.35">
      <c r="A44" s="4">
        <v>44207</v>
      </c>
      <c r="B44" s="5">
        <v>4.2995535089999999</v>
      </c>
      <c r="C44" s="5"/>
      <c r="D44" s="5">
        <v>3.9133</v>
      </c>
      <c r="E44" s="5">
        <f t="shared" si="0"/>
        <v>-8.9835725544868406E-2</v>
      </c>
      <c r="F44" s="5">
        <f t="shared" si="1"/>
        <v>8.9835725544868406E-2</v>
      </c>
      <c r="G44" s="7"/>
      <c r="H44" s="6">
        <v>3.7558684759999998</v>
      </c>
      <c r="I44" s="5">
        <f t="shared" si="2"/>
        <v>-0.12645150987467338</v>
      </c>
      <c r="J44" s="6">
        <f t="shared" si="3"/>
        <v>0.12645150987467338</v>
      </c>
    </row>
    <row r="45" spans="1:10" x14ac:dyDescent="0.35">
      <c r="A45" s="4">
        <v>44208</v>
      </c>
      <c r="B45" s="5">
        <v>3.844557461</v>
      </c>
      <c r="C45" s="5"/>
      <c r="D45" s="5">
        <v>3.9119999999999999</v>
      </c>
      <c r="E45" s="5">
        <f t="shared" si="0"/>
        <v>1.7542341266622043E-2</v>
      </c>
      <c r="F45" s="5">
        <f t="shared" si="1"/>
        <v>1.7542341266622043E-2</v>
      </c>
      <c r="G45" s="7"/>
      <c r="H45" s="6">
        <v>4.1534825690000003</v>
      </c>
      <c r="I45" s="5">
        <f t="shared" si="2"/>
        <v>8.0353879772588052E-2</v>
      </c>
      <c r="J45" s="6">
        <f t="shared" si="3"/>
        <v>8.0353879772588052E-2</v>
      </c>
    </row>
    <row r="46" spans="1:10" x14ac:dyDescent="0.35">
      <c r="A46" s="4">
        <v>44209</v>
      </c>
      <c r="B46" s="5">
        <v>4.3292278120000001</v>
      </c>
      <c r="C46" s="5"/>
      <c r="D46" s="5">
        <v>3.9106999999999998</v>
      </c>
      <c r="E46" s="5">
        <f t="shared" si="0"/>
        <v>-9.6674933769921048E-2</v>
      </c>
      <c r="F46" s="5">
        <f t="shared" si="1"/>
        <v>9.6674933769921048E-2</v>
      </c>
      <c r="G46" s="7"/>
      <c r="H46" s="6">
        <v>4.0247525700000004</v>
      </c>
      <c r="I46" s="5">
        <f t="shared" si="2"/>
        <v>-7.0330150138100345E-2</v>
      </c>
      <c r="J46" s="6">
        <f t="shared" si="3"/>
        <v>7.0330150138100345E-2</v>
      </c>
    </row>
    <row r="47" spans="1:10" x14ac:dyDescent="0.35">
      <c r="A47" s="4">
        <v>44210</v>
      </c>
      <c r="B47" s="5">
        <v>3.940374539</v>
      </c>
      <c r="C47" s="5"/>
      <c r="D47" s="5">
        <v>3.9095</v>
      </c>
      <c r="E47" s="5">
        <f t="shared" si="0"/>
        <v>-7.8354325697768488E-3</v>
      </c>
      <c r="F47" s="5">
        <f t="shared" si="1"/>
        <v>7.8354325697768488E-3</v>
      </c>
      <c r="G47" s="7"/>
      <c r="H47" s="6">
        <v>3.9806561230000002</v>
      </c>
      <c r="I47" s="5">
        <f t="shared" si="2"/>
        <v>1.0222780500003669E-2</v>
      </c>
      <c r="J47" s="6">
        <f t="shared" si="3"/>
        <v>1.0222780500003669E-2</v>
      </c>
    </row>
    <row r="48" spans="1:10" x14ac:dyDescent="0.35">
      <c r="A48" s="4">
        <v>44211</v>
      </c>
      <c r="B48" s="5">
        <v>3.189330489</v>
      </c>
      <c r="C48" s="5"/>
      <c r="D48" s="5">
        <v>3.9081999999999999</v>
      </c>
      <c r="E48" s="5">
        <f t="shared" si="0"/>
        <v>0.22539825003378627</v>
      </c>
      <c r="F48" s="5">
        <f t="shared" si="1"/>
        <v>0.22539825003378627</v>
      </c>
      <c r="G48" s="7"/>
      <c r="H48" s="6">
        <v>4.1202047039999998</v>
      </c>
      <c r="I48" s="5">
        <f t="shared" si="2"/>
        <v>0.29187135613903442</v>
      </c>
      <c r="J48" s="6">
        <f t="shared" si="3"/>
        <v>0.29187135613903442</v>
      </c>
    </row>
    <row r="49" spans="1:10" x14ac:dyDescent="0.35">
      <c r="A49" s="4">
        <v>44212</v>
      </c>
      <c r="B49" s="5">
        <v>3.8314203070000001</v>
      </c>
      <c r="C49" s="5"/>
      <c r="D49" s="5">
        <v>3.907</v>
      </c>
      <c r="E49" s="5">
        <f t="shared" si="0"/>
        <v>1.9726286062094488E-2</v>
      </c>
      <c r="F49" s="5">
        <f t="shared" si="1"/>
        <v>1.9726286062094488E-2</v>
      </c>
      <c r="G49" s="7"/>
      <c r="H49" s="6">
        <v>4.0497076420000004</v>
      </c>
      <c r="I49" s="5">
        <f t="shared" si="2"/>
        <v>5.6972954546696326E-2</v>
      </c>
      <c r="J49" s="6">
        <f t="shared" si="3"/>
        <v>5.6972954546696326E-2</v>
      </c>
    </row>
    <row r="50" spans="1:10" x14ac:dyDescent="0.35">
      <c r="A50" s="4">
        <v>44213</v>
      </c>
      <c r="B50" s="5">
        <v>3.5985432300000002</v>
      </c>
      <c r="C50" s="5"/>
      <c r="D50" s="5">
        <v>3.9056999999999999</v>
      </c>
      <c r="E50" s="5">
        <f t="shared" si="0"/>
        <v>8.5355864962055689E-2</v>
      </c>
      <c r="F50" s="5">
        <f t="shared" si="1"/>
        <v>8.5355864962055689E-2</v>
      </c>
      <c r="G50" s="7"/>
      <c r="H50" s="6">
        <v>4.4651738989999998</v>
      </c>
      <c r="I50" s="5">
        <f t="shared" si="2"/>
        <v>0.2408281945247048</v>
      </c>
      <c r="J50" s="6">
        <f t="shared" si="3"/>
        <v>0.2408281945247048</v>
      </c>
    </row>
    <row r="51" spans="1:10" x14ac:dyDescent="0.35">
      <c r="A51" s="4">
        <v>44214</v>
      </c>
      <c r="B51" s="5">
        <v>4.3092039189999998</v>
      </c>
      <c r="C51" s="5"/>
      <c r="D51" s="5">
        <v>3.9043999999999999</v>
      </c>
      <c r="E51" s="5">
        <f t="shared" si="0"/>
        <v>-9.3939374095329264E-2</v>
      </c>
      <c r="F51" s="5">
        <f t="shared" si="1"/>
        <v>9.3939374095329264E-2</v>
      </c>
      <c r="G51" s="7"/>
      <c r="H51" s="6">
        <v>3.7747944910000002</v>
      </c>
      <c r="I51" s="5">
        <f t="shared" si="2"/>
        <v>-0.12401581313980041</v>
      </c>
      <c r="J51" s="6">
        <f t="shared" si="3"/>
        <v>0.12401581313980041</v>
      </c>
    </row>
    <row r="52" spans="1:10" x14ac:dyDescent="0.35">
      <c r="A52" s="4">
        <v>44215</v>
      </c>
      <c r="B52" s="5">
        <v>4.5807662310000001</v>
      </c>
      <c r="C52" s="5"/>
      <c r="D52" s="5">
        <v>3.9032</v>
      </c>
      <c r="E52" s="5">
        <f t="shared" si="0"/>
        <v>-0.14791547894643045</v>
      </c>
      <c r="F52" s="5">
        <f t="shared" si="1"/>
        <v>0.14791547894643045</v>
      </c>
      <c r="G52" s="7"/>
      <c r="H52" s="6">
        <v>4.0121455959999999</v>
      </c>
      <c r="I52" s="5">
        <f t="shared" si="2"/>
        <v>-0.12413220983683947</v>
      </c>
      <c r="J52" s="6">
        <f t="shared" si="3"/>
        <v>0.12413220983683947</v>
      </c>
    </row>
    <row r="53" spans="1:10" x14ac:dyDescent="0.35">
      <c r="A53" s="4">
        <v>44216</v>
      </c>
      <c r="B53" s="5">
        <v>4.0150709820000001</v>
      </c>
      <c r="C53" s="5"/>
      <c r="D53" s="5">
        <v>3.9018999999999999</v>
      </c>
      <c r="E53" s="5">
        <f t="shared" si="0"/>
        <v>-2.8186545769018287E-2</v>
      </c>
      <c r="F53" s="5">
        <f t="shared" si="1"/>
        <v>2.8186545769018287E-2</v>
      </c>
      <c r="G53" s="7"/>
      <c r="H53" s="6">
        <v>4.3316947189999997</v>
      </c>
      <c r="I53" s="5">
        <f t="shared" si="2"/>
        <v>7.8858814307258385E-2</v>
      </c>
      <c r="J53" s="6">
        <f t="shared" si="3"/>
        <v>7.8858814307258385E-2</v>
      </c>
    </row>
    <row r="54" spans="1:10" x14ac:dyDescent="0.35">
      <c r="A54" s="4">
        <v>44217</v>
      </c>
      <c r="B54" s="5">
        <v>3.5791823850000002</v>
      </c>
      <c r="C54" s="5"/>
      <c r="D54" s="5">
        <v>3.9007000000000001</v>
      </c>
      <c r="E54" s="5">
        <f t="shared" si="0"/>
        <v>8.9829905384941663E-2</v>
      </c>
      <c r="F54" s="5">
        <f t="shared" si="1"/>
        <v>8.9829905384941663E-2</v>
      </c>
      <c r="G54" s="7"/>
      <c r="H54" s="6">
        <v>4.1028912450000004</v>
      </c>
      <c r="I54" s="5">
        <f t="shared" si="2"/>
        <v>0.14632080840440326</v>
      </c>
      <c r="J54" s="6">
        <f t="shared" si="3"/>
        <v>0.14632080840440326</v>
      </c>
    </row>
    <row r="55" spans="1:10" x14ac:dyDescent="0.35">
      <c r="A55" s="4">
        <v>44218</v>
      </c>
      <c r="B55" s="5">
        <v>4.5150977000000001</v>
      </c>
      <c r="C55" s="5"/>
      <c r="D55" s="5">
        <v>3.8994</v>
      </c>
      <c r="E55" s="5">
        <f t="shared" si="0"/>
        <v>-0.13636420314891529</v>
      </c>
      <c r="F55" s="5">
        <f t="shared" si="1"/>
        <v>0.13636420314891529</v>
      </c>
      <c r="G55" s="7"/>
      <c r="H55" s="6">
        <v>3.7429722380000001</v>
      </c>
      <c r="I55" s="5">
        <f t="shared" si="2"/>
        <v>-0.17100969088664458</v>
      </c>
      <c r="J55" s="6">
        <f t="shared" si="3"/>
        <v>0.17100969088664458</v>
      </c>
    </row>
    <row r="56" spans="1:10" x14ac:dyDescent="0.35">
      <c r="A56" s="4">
        <v>44219</v>
      </c>
      <c r="B56" s="5">
        <v>4.3459660529999997</v>
      </c>
      <c r="C56" s="5"/>
      <c r="D56" s="5">
        <v>3.8982000000000001</v>
      </c>
      <c r="E56" s="5">
        <f t="shared" si="0"/>
        <v>-0.10303026934389163</v>
      </c>
      <c r="F56" s="5">
        <f t="shared" si="1"/>
        <v>0.10303026934389163</v>
      </c>
      <c r="G56" s="7"/>
      <c r="H56" s="6">
        <v>3.833819933</v>
      </c>
      <c r="I56" s="5">
        <f t="shared" si="2"/>
        <v>-0.11784402219305594</v>
      </c>
      <c r="J56" s="6">
        <f t="shared" si="3"/>
        <v>0.11784402219305594</v>
      </c>
    </row>
    <row r="57" spans="1:10" x14ac:dyDescent="0.35">
      <c r="A57" s="4">
        <v>44220</v>
      </c>
      <c r="B57" s="5">
        <v>4.180217914</v>
      </c>
      <c r="C57" s="5"/>
      <c r="D57" s="5">
        <v>3.8969</v>
      </c>
      <c r="E57" s="5">
        <f t="shared" si="0"/>
        <v>-6.7775871935082083E-2</v>
      </c>
      <c r="F57" s="5">
        <f t="shared" si="1"/>
        <v>6.7775871935082083E-2</v>
      </c>
      <c r="G57" s="7"/>
      <c r="H57" s="6">
        <v>4.2900433270000002</v>
      </c>
      <c r="I57" s="5">
        <f t="shared" si="2"/>
        <v>2.6272652588800006E-2</v>
      </c>
      <c r="J57" s="6">
        <f t="shared" si="3"/>
        <v>2.6272652588800006E-2</v>
      </c>
    </row>
    <row r="58" spans="1:10" x14ac:dyDescent="0.35">
      <c r="A58" s="4">
        <v>44221</v>
      </c>
      <c r="B58" s="5">
        <v>3.3843864510000001</v>
      </c>
      <c r="C58" s="5"/>
      <c r="D58" s="5">
        <v>3.8956</v>
      </c>
      <c r="E58" s="5">
        <f t="shared" si="0"/>
        <v>0.15105058373252536</v>
      </c>
      <c r="F58" s="5">
        <f t="shared" si="1"/>
        <v>0.15105058373252536</v>
      </c>
      <c r="G58" s="7"/>
      <c r="H58" s="6">
        <v>3.9652250640000002</v>
      </c>
      <c r="I58" s="5">
        <f t="shared" si="2"/>
        <v>0.17162301687751322</v>
      </c>
      <c r="J58" s="6">
        <f t="shared" si="3"/>
        <v>0.17162301687751322</v>
      </c>
    </row>
    <row r="59" spans="1:10" x14ac:dyDescent="0.35">
      <c r="A59" s="4">
        <v>44222</v>
      </c>
      <c r="B59" s="5">
        <v>4.325105744</v>
      </c>
      <c r="C59" s="5"/>
      <c r="D59" s="5">
        <v>3.8944000000000001</v>
      </c>
      <c r="E59" s="5">
        <f t="shared" si="0"/>
        <v>-9.9582708375973508E-2</v>
      </c>
      <c r="F59" s="5">
        <f t="shared" si="1"/>
        <v>9.9582708375973508E-2</v>
      </c>
      <c r="G59" s="7"/>
      <c r="H59" s="6">
        <v>3.7357810549999999</v>
      </c>
      <c r="I59" s="5">
        <f t="shared" si="2"/>
        <v>-0.13625671229369141</v>
      </c>
      <c r="J59" s="6">
        <f t="shared" si="3"/>
        <v>0.13625671229369141</v>
      </c>
    </row>
    <row r="60" spans="1:10" x14ac:dyDescent="0.35">
      <c r="A60" s="4">
        <v>44223</v>
      </c>
      <c r="B60" s="5">
        <v>3.829605484</v>
      </c>
      <c r="C60" s="5"/>
      <c r="D60" s="5">
        <v>3.8931</v>
      </c>
      <c r="E60" s="5">
        <f t="shared" si="0"/>
        <v>1.6579910454295767E-2</v>
      </c>
      <c r="F60" s="5">
        <f t="shared" si="1"/>
        <v>1.6579910454295767E-2</v>
      </c>
      <c r="G60" s="7"/>
      <c r="H60" s="6">
        <v>4.2008822659999998</v>
      </c>
      <c r="I60" s="5">
        <f t="shared" si="2"/>
        <v>9.6949093986622201E-2</v>
      </c>
      <c r="J60" s="6">
        <f t="shared" si="3"/>
        <v>9.6949093986622201E-2</v>
      </c>
    </row>
    <row r="61" spans="1:10" x14ac:dyDescent="0.35">
      <c r="A61" s="4">
        <v>44224</v>
      </c>
      <c r="B61" s="5">
        <v>4.3977526339999997</v>
      </c>
      <c r="C61" s="5"/>
      <c r="D61" s="5">
        <v>3.8919000000000001</v>
      </c>
      <c r="E61" s="5">
        <f t="shared" si="0"/>
        <v>-0.11502525860348324</v>
      </c>
      <c r="F61" s="5">
        <f t="shared" si="1"/>
        <v>0.11502525860348324</v>
      </c>
      <c r="G61" s="7"/>
      <c r="H61" s="6">
        <v>3.8478477560000002</v>
      </c>
      <c r="I61" s="5">
        <f t="shared" si="2"/>
        <v>-0.12504224856772597</v>
      </c>
      <c r="J61" s="6">
        <f t="shared" si="3"/>
        <v>0.12504224856772597</v>
      </c>
    </row>
    <row r="62" spans="1:10" x14ac:dyDescent="0.35">
      <c r="A62" s="4">
        <v>44225</v>
      </c>
      <c r="B62" s="5">
        <v>4.3145175580000004</v>
      </c>
      <c r="C62" s="5"/>
      <c r="D62" s="5">
        <v>3.8906000000000001</v>
      </c>
      <c r="E62" s="5">
        <f t="shared" si="0"/>
        <v>-9.8253756602281112E-2</v>
      </c>
      <c r="F62" s="5">
        <f t="shared" si="1"/>
        <v>9.8253756602281112E-2</v>
      </c>
      <c r="G62" s="7"/>
      <c r="H62" s="6">
        <v>3.7776730060000001</v>
      </c>
      <c r="I62" s="5">
        <f t="shared" si="2"/>
        <v>-0.12442748112232858</v>
      </c>
      <c r="J62" s="6">
        <f t="shared" si="3"/>
        <v>0.12442748112232858</v>
      </c>
    </row>
    <row r="63" spans="1:10" x14ac:dyDescent="0.35">
      <c r="A63" s="4">
        <v>44226</v>
      </c>
      <c r="B63" s="5">
        <v>4.2298146509999999</v>
      </c>
      <c r="C63" s="5"/>
      <c r="D63" s="5">
        <v>3.8894000000000002</v>
      </c>
      <c r="E63" s="5">
        <f t="shared" si="0"/>
        <v>-8.047980327448151E-2</v>
      </c>
      <c r="F63" s="5">
        <f t="shared" si="1"/>
        <v>8.047980327448151E-2</v>
      </c>
      <c r="G63" s="7"/>
      <c r="H63" s="6">
        <v>3.9830804249999998</v>
      </c>
      <c r="I63" s="5">
        <f t="shared" si="2"/>
        <v>-5.8332160238195756E-2</v>
      </c>
      <c r="J63" s="6">
        <f t="shared" si="3"/>
        <v>5.8332160238195756E-2</v>
      </c>
    </row>
    <row r="64" spans="1:10" x14ac:dyDescent="0.35">
      <c r="A64" s="4">
        <v>44227</v>
      </c>
      <c r="B64" s="5">
        <v>3.640369647</v>
      </c>
      <c r="C64" s="5"/>
      <c r="D64" s="5">
        <v>3.8881000000000001</v>
      </c>
      <c r="E64" s="5">
        <f t="shared" si="0"/>
        <v>6.8050878625513414E-2</v>
      </c>
      <c r="F64" s="5">
        <f t="shared" si="1"/>
        <v>6.8050878625513414E-2</v>
      </c>
      <c r="G64" s="7"/>
      <c r="H64" s="6">
        <v>3.5409892959999998</v>
      </c>
      <c r="I64" s="5">
        <f t="shared" si="2"/>
        <v>-2.7299521926818275E-2</v>
      </c>
      <c r="J64" s="6">
        <f t="shared" si="3"/>
        <v>2.7299521926818275E-2</v>
      </c>
    </row>
    <row r="65" spans="1:10" x14ac:dyDescent="0.35">
      <c r="A65" s="4">
        <v>44228</v>
      </c>
      <c r="B65" s="5">
        <v>4.2066804739999997</v>
      </c>
      <c r="C65" s="5"/>
      <c r="D65" s="5">
        <v>3.8868999999999998</v>
      </c>
      <c r="E65" s="5">
        <f t="shared" si="0"/>
        <v>-7.6017295817081804E-2</v>
      </c>
      <c r="F65" s="5">
        <f t="shared" si="1"/>
        <v>7.6017295817081804E-2</v>
      </c>
      <c r="G65" s="7"/>
      <c r="H65" s="6">
        <v>4.0804304809999996</v>
      </c>
      <c r="I65" s="5">
        <f t="shared" si="2"/>
        <v>-3.0011785725183194E-2</v>
      </c>
      <c r="J65" s="6">
        <f t="shared" si="3"/>
        <v>3.0011785725183194E-2</v>
      </c>
    </row>
    <row r="66" spans="1:10" x14ac:dyDescent="0.35">
      <c r="A66" s="4">
        <v>44229</v>
      </c>
      <c r="B66" s="5">
        <v>4.170487542</v>
      </c>
      <c r="C66" s="5"/>
      <c r="D66" s="5">
        <v>3.8856000000000002</v>
      </c>
      <c r="E66" s="5">
        <f t="shared" si="0"/>
        <v>-6.8310368783257205E-2</v>
      </c>
      <c r="F66" s="5">
        <f t="shared" si="1"/>
        <v>6.8310368783257205E-2</v>
      </c>
      <c r="G66" s="7"/>
      <c r="H66" s="6">
        <v>3.6148743379999999</v>
      </c>
      <c r="I66" s="5">
        <f t="shared" si="2"/>
        <v>-0.13322500029182444</v>
      </c>
      <c r="J66" s="6">
        <f t="shared" si="3"/>
        <v>0.13322500029182444</v>
      </c>
    </row>
    <row r="67" spans="1:10" x14ac:dyDescent="0.35">
      <c r="A67" s="4">
        <v>44230</v>
      </c>
      <c r="B67" s="5">
        <v>3.7805919540000001</v>
      </c>
      <c r="C67" s="5"/>
      <c r="D67" s="5">
        <v>3.8843999999999999</v>
      </c>
      <c r="E67" s="5">
        <f t="shared" si="0"/>
        <v>2.745814604249134E-2</v>
      </c>
      <c r="F67" s="5">
        <f t="shared" si="1"/>
        <v>2.745814604249134E-2</v>
      </c>
      <c r="G67" s="7"/>
      <c r="H67" s="6">
        <v>3.7095907860000001</v>
      </c>
      <c r="I67" s="5">
        <f t="shared" si="2"/>
        <v>-1.8780436731575395E-2</v>
      </c>
      <c r="J67" s="6">
        <f t="shared" si="3"/>
        <v>1.8780436731575395E-2</v>
      </c>
    </row>
    <row r="68" spans="1:10" x14ac:dyDescent="0.35">
      <c r="A68" s="4">
        <v>44231</v>
      </c>
      <c r="B68" s="5">
        <v>4.6633559330000001</v>
      </c>
      <c r="C68" s="5"/>
      <c r="D68" s="5">
        <v>3.8831000000000002</v>
      </c>
      <c r="E68" s="5">
        <f t="shared" ref="E68:E92" si="4">(D68-B68)/B68</f>
        <v>-0.16731640136635478</v>
      </c>
      <c r="F68" s="5">
        <f t="shared" ref="F68:F92" si="5">ABS((B68-D68)/B68)</f>
        <v>0.16731640136635478</v>
      </c>
      <c r="G68" s="7"/>
      <c r="H68" s="6">
        <v>4.3827593739999999</v>
      </c>
      <c r="I68" s="5">
        <f t="shared" ref="I68:I92" si="6">(H68-B68)/B68</f>
        <v>-6.0170521622502138E-2</v>
      </c>
      <c r="J68" s="6">
        <f t="shared" ref="J68:J92" si="7">ABS((B68-H68)/B68)</f>
        <v>6.0170521622502138E-2</v>
      </c>
    </row>
    <row r="69" spans="1:10" x14ac:dyDescent="0.35">
      <c r="A69" s="4">
        <v>44232</v>
      </c>
      <c r="B69" s="5">
        <v>4.5747583970000001</v>
      </c>
      <c r="C69" s="5"/>
      <c r="D69" s="5">
        <v>3.8818999999999999</v>
      </c>
      <c r="E69" s="5">
        <f t="shared" si="4"/>
        <v>-0.15145245647384517</v>
      </c>
      <c r="F69" s="5">
        <f t="shared" si="5"/>
        <v>0.15145245647384517</v>
      </c>
      <c r="G69" s="7"/>
      <c r="H69" s="6">
        <v>4.0508783929999996</v>
      </c>
      <c r="I69" s="5">
        <f t="shared" si="6"/>
        <v>-0.11451533797796763</v>
      </c>
      <c r="J69" s="6">
        <f t="shared" si="7"/>
        <v>0.11451533797796763</v>
      </c>
    </row>
    <row r="70" spans="1:10" x14ac:dyDescent="0.35">
      <c r="A70" s="4">
        <v>44233</v>
      </c>
      <c r="B70" s="5">
        <v>4.3571398349999999</v>
      </c>
      <c r="C70" s="5"/>
      <c r="D70" s="5">
        <v>3.8805999999999998</v>
      </c>
      <c r="E70" s="5">
        <f t="shared" si="4"/>
        <v>-0.10936987405638315</v>
      </c>
      <c r="F70" s="5">
        <f t="shared" si="5"/>
        <v>0.10936987405638315</v>
      </c>
      <c r="G70" s="7"/>
      <c r="H70" s="6">
        <v>3.9018247079999999</v>
      </c>
      <c r="I70" s="5">
        <f t="shared" si="6"/>
        <v>-0.1044986262186373</v>
      </c>
      <c r="J70" s="6">
        <f t="shared" si="7"/>
        <v>0.1044986262186373</v>
      </c>
    </row>
    <row r="71" spans="1:10" x14ac:dyDescent="0.35">
      <c r="A71" s="4">
        <v>44234</v>
      </c>
      <c r="B71" s="5">
        <v>4.3529539970000002</v>
      </c>
      <c r="C71" s="5"/>
      <c r="D71" s="5">
        <v>3.8794</v>
      </c>
      <c r="E71" s="5">
        <f t="shared" si="4"/>
        <v>-0.10878911133137809</v>
      </c>
      <c r="F71" s="5">
        <f t="shared" si="5"/>
        <v>0.10878911133137809</v>
      </c>
      <c r="G71" s="7"/>
      <c r="H71" s="6">
        <v>3.9216502709999999</v>
      </c>
      <c r="I71" s="5">
        <f t="shared" si="6"/>
        <v>-9.9082996580540317E-2</v>
      </c>
      <c r="J71" s="6">
        <f t="shared" si="7"/>
        <v>9.9082996580540317E-2</v>
      </c>
    </row>
    <row r="72" spans="1:10" x14ac:dyDescent="0.35">
      <c r="A72" s="4">
        <v>44235</v>
      </c>
      <c r="B72" s="5">
        <v>4.3793660279999997</v>
      </c>
      <c r="C72" s="5"/>
      <c r="D72" s="5">
        <v>3.8780999999999999</v>
      </c>
      <c r="E72" s="5">
        <f t="shared" si="4"/>
        <v>-0.11446086597811091</v>
      </c>
      <c r="F72" s="5">
        <f t="shared" si="5"/>
        <v>0.11446086597811091</v>
      </c>
      <c r="G72" s="7"/>
      <c r="H72" s="6">
        <v>4.0365081710000004</v>
      </c>
      <c r="I72" s="5">
        <f t="shared" si="6"/>
        <v>-7.8289381341476533E-2</v>
      </c>
      <c r="J72" s="6">
        <f t="shared" si="7"/>
        <v>7.8289381341476533E-2</v>
      </c>
    </row>
    <row r="73" spans="1:10" x14ac:dyDescent="0.35">
      <c r="A73" s="4">
        <v>44236</v>
      </c>
      <c r="B73" s="5">
        <v>4.2326988160000001</v>
      </c>
      <c r="C73" s="5"/>
      <c r="D73" s="5">
        <v>3.8769</v>
      </c>
      <c r="E73" s="5">
        <f t="shared" si="4"/>
        <v>-8.4059563759898773E-2</v>
      </c>
      <c r="F73" s="5">
        <f t="shared" si="5"/>
        <v>8.4059563759898773E-2</v>
      </c>
      <c r="G73" s="7"/>
      <c r="H73" s="6">
        <v>4.0223643640000004</v>
      </c>
      <c r="I73" s="5">
        <f t="shared" si="6"/>
        <v>-4.9692751869071253E-2</v>
      </c>
      <c r="J73" s="6">
        <f t="shared" si="7"/>
        <v>4.9692751869071253E-2</v>
      </c>
    </row>
    <row r="74" spans="1:10" x14ac:dyDescent="0.35">
      <c r="A74" s="4">
        <v>44237</v>
      </c>
      <c r="B74" s="5">
        <v>3.7703705940000001</v>
      </c>
      <c r="C74" s="5"/>
      <c r="D74" s="5">
        <v>3.8755999999999999</v>
      </c>
      <c r="E74" s="5">
        <f t="shared" si="4"/>
        <v>2.7909565751297036E-2</v>
      </c>
      <c r="F74" s="5">
        <f t="shared" si="5"/>
        <v>2.7909565751297036E-2</v>
      </c>
      <c r="G74" s="7"/>
      <c r="H74" s="6">
        <v>3.9276301930000002</v>
      </c>
      <c r="I74" s="5">
        <f t="shared" si="6"/>
        <v>4.1709321425924553E-2</v>
      </c>
      <c r="J74" s="6">
        <f t="shared" si="7"/>
        <v>4.1709321425924553E-2</v>
      </c>
    </row>
    <row r="75" spans="1:10" x14ac:dyDescent="0.35">
      <c r="A75" s="4">
        <v>44238</v>
      </c>
      <c r="B75" s="5">
        <v>4.2109987210000002</v>
      </c>
      <c r="C75" s="5"/>
      <c r="D75" s="5">
        <v>3.8744000000000001</v>
      </c>
      <c r="E75" s="5">
        <f t="shared" si="4"/>
        <v>-7.9933228030063821E-2</v>
      </c>
      <c r="F75" s="5">
        <f t="shared" si="5"/>
        <v>7.9933228030063821E-2</v>
      </c>
      <c r="G75" s="7"/>
      <c r="H75" s="6">
        <v>3.584739635</v>
      </c>
      <c r="I75" s="5">
        <f t="shared" si="6"/>
        <v>-0.14871984711771186</v>
      </c>
      <c r="J75" s="6">
        <f t="shared" si="7"/>
        <v>0.14871984711771186</v>
      </c>
    </row>
    <row r="76" spans="1:10" x14ac:dyDescent="0.35">
      <c r="A76" s="4">
        <v>44239</v>
      </c>
      <c r="B76" s="5">
        <v>4.4735105659999999</v>
      </c>
      <c r="C76" s="5"/>
      <c r="D76" s="5">
        <v>3.8731</v>
      </c>
      <c r="E76" s="5">
        <f t="shared" si="4"/>
        <v>-0.13421463013037174</v>
      </c>
      <c r="F76" s="5">
        <f t="shared" si="5"/>
        <v>0.13421463013037174</v>
      </c>
      <c r="G76" s="7"/>
      <c r="H76" s="6">
        <v>4.2246501580000002</v>
      </c>
      <c r="I76" s="5">
        <f t="shared" si="6"/>
        <v>-5.5629779862690423E-2</v>
      </c>
      <c r="J76" s="6">
        <f t="shared" si="7"/>
        <v>5.5629779862690423E-2</v>
      </c>
    </row>
    <row r="77" spans="1:10" x14ac:dyDescent="0.35">
      <c r="A77" s="4">
        <v>44240</v>
      </c>
      <c r="B77" s="5">
        <v>3.4628344759999998</v>
      </c>
      <c r="C77" s="5"/>
      <c r="D77" s="5">
        <v>3.8719000000000001</v>
      </c>
      <c r="E77" s="5">
        <f t="shared" si="4"/>
        <v>0.11813025624964937</v>
      </c>
      <c r="F77" s="5">
        <f t="shared" si="5"/>
        <v>0.11813025624964937</v>
      </c>
      <c r="G77" s="7"/>
      <c r="H77" s="6">
        <v>3.8120710820000001</v>
      </c>
      <c r="I77" s="5">
        <f t="shared" si="6"/>
        <v>0.10085281535125859</v>
      </c>
      <c r="J77" s="6">
        <f t="shared" si="7"/>
        <v>0.10085281535125859</v>
      </c>
    </row>
    <row r="78" spans="1:10" x14ac:dyDescent="0.35">
      <c r="A78" s="4">
        <v>44241</v>
      </c>
      <c r="B78" s="5">
        <v>4.4499095219999996</v>
      </c>
      <c r="C78" s="5"/>
      <c r="D78" s="5">
        <v>3.8706</v>
      </c>
      <c r="E78" s="5">
        <f t="shared" si="4"/>
        <v>-0.13018456198624695</v>
      </c>
      <c r="F78" s="5">
        <f t="shared" si="5"/>
        <v>0.13018456198624695</v>
      </c>
      <c r="G78" s="7"/>
      <c r="H78" s="6">
        <v>4.109070784</v>
      </c>
      <c r="I78" s="5">
        <f t="shared" si="6"/>
        <v>-7.6594532161815845E-2</v>
      </c>
      <c r="J78" s="6">
        <f t="shared" si="7"/>
        <v>7.6594532161815845E-2</v>
      </c>
    </row>
    <row r="79" spans="1:10" x14ac:dyDescent="0.35">
      <c r="A79" s="4">
        <v>44242</v>
      </c>
      <c r="B79" s="5">
        <v>4.223394646</v>
      </c>
      <c r="C79" s="5"/>
      <c r="D79" s="5">
        <v>3.8694000000000002</v>
      </c>
      <c r="E79" s="5">
        <f t="shared" si="4"/>
        <v>-8.3817562807034882E-2</v>
      </c>
      <c r="F79" s="5">
        <f t="shared" si="5"/>
        <v>8.3817562807034882E-2</v>
      </c>
      <c r="G79" s="7"/>
      <c r="H79" s="6">
        <v>4.2714117079999996</v>
      </c>
      <c r="I79" s="5">
        <f t="shared" si="6"/>
        <v>1.1369305031789245E-2</v>
      </c>
      <c r="J79" s="6">
        <f t="shared" si="7"/>
        <v>1.1369305031789245E-2</v>
      </c>
    </row>
    <row r="80" spans="1:10" x14ac:dyDescent="0.35">
      <c r="A80" s="4">
        <v>44243</v>
      </c>
      <c r="B80" s="5">
        <v>3.9735043139999999</v>
      </c>
      <c r="C80" s="5"/>
      <c r="D80" s="5">
        <v>3.8681000000000001</v>
      </c>
      <c r="E80" s="5">
        <f t="shared" si="4"/>
        <v>-2.6526789873770811E-2</v>
      </c>
      <c r="F80" s="5">
        <f t="shared" si="5"/>
        <v>2.6526789873770811E-2</v>
      </c>
      <c r="G80" s="7"/>
      <c r="H80" s="6">
        <v>4.104373109</v>
      </c>
      <c r="I80" s="5">
        <f t="shared" si="6"/>
        <v>3.2935359989142328E-2</v>
      </c>
      <c r="J80" s="6">
        <f t="shared" si="7"/>
        <v>3.2935359989142328E-2</v>
      </c>
    </row>
    <row r="81" spans="1:10" x14ac:dyDescent="0.35">
      <c r="A81" s="4">
        <v>44244</v>
      </c>
      <c r="B81" s="5">
        <v>4.1450413570000002</v>
      </c>
      <c r="C81" s="5"/>
      <c r="D81" s="5">
        <v>3.8668999999999998</v>
      </c>
      <c r="E81" s="5">
        <f t="shared" si="4"/>
        <v>-6.7102191038524883E-2</v>
      </c>
      <c r="F81" s="5">
        <f t="shared" si="5"/>
        <v>6.7102191038524883E-2</v>
      </c>
      <c r="G81" s="7"/>
      <c r="H81" s="6">
        <v>4.2727077229999999</v>
      </c>
      <c r="I81" s="5">
        <f t="shared" si="6"/>
        <v>3.0799780992390155E-2</v>
      </c>
      <c r="J81" s="6">
        <f t="shared" si="7"/>
        <v>3.0799780992390155E-2</v>
      </c>
    </row>
    <row r="82" spans="1:10" x14ac:dyDescent="0.35">
      <c r="A82" s="4">
        <v>44245</v>
      </c>
      <c r="B82" s="5">
        <v>3.8468802069999999</v>
      </c>
      <c r="C82" s="5"/>
      <c r="D82" s="5">
        <v>3.8656000000000001</v>
      </c>
      <c r="E82" s="5">
        <f t="shared" si="4"/>
        <v>4.8662271744091936E-3</v>
      </c>
      <c r="F82" s="5">
        <f t="shared" si="5"/>
        <v>4.8662271744091936E-3</v>
      </c>
      <c r="G82" s="7"/>
      <c r="H82" s="6">
        <v>4.0622246200000003</v>
      </c>
      <c r="I82" s="5">
        <f t="shared" si="6"/>
        <v>5.5978975536630324E-2</v>
      </c>
      <c r="J82" s="6">
        <f t="shared" si="7"/>
        <v>5.5978975536630324E-2</v>
      </c>
    </row>
    <row r="83" spans="1:10" x14ac:dyDescent="0.35">
      <c r="A83" s="4">
        <v>44246</v>
      </c>
      <c r="B83" s="5">
        <v>3.869980666</v>
      </c>
      <c r="C83" s="5"/>
      <c r="D83" s="5">
        <v>3.8643999999999998</v>
      </c>
      <c r="E83" s="5">
        <f t="shared" si="4"/>
        <v>-1.4420397623764714E-3</v>
      </c>
      <c r="F83" s="5">
        <f t="shared" si="5"/>
        <v>1.4420397623764714E-3</v>
      </c>
      <c r="G83" s="7"/>
      <c r="H83" s="6">
        <v>4.291312198</v>
      </c>
      <c r="I83" s="5">
        <f t="shared" si="6"/>
        <v>0.1088717408078131</v>
      </c>
      <c r="J83" s="6">
        <f t="shared" si="7"/>
        <v>0.1088717408078131</v>
      </c>
    </row>
    <row r="84" spans="1:10" x14ac:dyDescent="0.35">
      <c r="A84" s="4">
        <v>44247</v>
      </c>
      <c r="B84" s="5">
        <v>4.4776942929999999</v>
      </c>
      <c r="C84" s="5"/>
      <c r="D84" s="5">
        <v>3.8631000000000002</v>
      </c>
      <c r="E84" s="5">
        <f t="shared" si="4"/>
        <v>-0.13725686766084003</v>
      </c>
      <c r="F84" s="5">
        <f t="shared" si="5"/>
        <v>0.13725686766084003</v>
      </c>
      <c r="G84" s="7"/>
      <c r="H84" s="6">
        <v>3.9045435259999999</v>
      </c>
      <c r="I84" s="5">
        <f t="shared" si="6"/>
        <v>-0.12800131708321608</v>
      </c>
      <c r="J84" s="6">
        <f t="shared" si="7"/>
        <v>0.12800131708321608</v>
      </c>
    </row>
    <row r="85" spans="1:10" x14ac:dyDescent="0.35">
      <c r="A85" s="4">
        <v>44248</v>
      </c>
      <c r="B85" s="5">
        <v>3.9404829339999998</v>
      </c>
      <c r="C85" s="5"/>
      <c r="D85" s="5">
        <v>3.8618999999999999</v>
      </c>
      <c r="E85" s="5">
        <f t="shared" si="4"/>
        <v>-1.9942462717439075E-2</v>
      </c>
      <c r="F85" s="5">
        <f t="shared" si="5"/>
        <v>1.9942462717439075E-2</v>
      </c>
      <c r="G85" s="7"/>
      <c r="H85" s="6">
        <v>4.3014115510000002</v>
      </c>
      <c r="I85" s="5">
        <f t="shared" si="6"/>
        <v>9.1595020977192826E-2</v>
      </c>
      <c r="J85" s="6">
        <f t="shared" si="7"/>
        <v>9.1595020977192826E-2</v>
      </c>
    </row>
    <row r="86" spans="1:10" x14ac:dyDescent="0.35">
      <c r="A86" s="4">
        <v>44249</v>
      </c>
      <c r="B86" s="5">
        <v>4.3677750680000003</v>
      </c>
      <c r="C86" s="5"/>
      <c r="D86" s="5">
        <v>3.8605999999999998</v>
      </c>
      <c r="E86" s="5">
        <f t="shared" si="4"/>
        <v>-0.11611748776070453</v>
      </c>
      <c r="F86" s="5">
        <f t="shared" si="5"/>
        <v>0.11611748776070453</v>
      </c>
      <c r="G86" s="7"/>
      <c r="H86" s="6">
        <v>4.1195224719999999</v>
      </c>
      <c r="I86" s="5">
        <f t="shared" si="6"/>
        <v>-5.6837312392479723E-2</v>
      </c>
      <c r="J86" s="6">
        <f t="shared" si="7"/>
        <v>5.6837312392479723E-2</v>
      </c>
    </row>
    <row r="87" spans="1:10" x14ac:dyDescent="0.35">
      <c r="A87" s="4">
        <v>44250</v>
      </c>
      <c r="B87" s="5">
        <v>4.0124296829999997</v>
      </c>
      <c r="C87" s="5"/>
      <c r="D87" s="5">
        <v>3.8593999999999999</v>
      </c>
      <c r="E87" s="5">
        <f t="shared" si="4"/>
        <v>-3.8138907118637162E-2</v>
      </c>
      <c r="F87" s="5">
        <f t="shared" si="5"/>
        <v>3.8138907118637162E-2</v>
      </c>
      <c r="G87" s="7"/>
      <c r="H87" s="6">
        <v>4.1821724549999999</v>
      </c>
      <c r="I87" s="5">
        <f t="shared" si="6"/>
        <v>4.2304235939428975E-2</v>
      </c>
      <c r="J87" s="6">
        <f t="shared" si="7"/>
        <v>4.2304235939428975E-2</v>
      </c>
    </row>
    <row r="88" spans="1:10" x14ac:dyDescent="0.35">
      <c r="A88" s="4">
        <v>44251</v>
      </c>
      <c r="B88" s="5">
        <v>4.0860136130000004</v>
      </c>
      <c r="C88" s="5"/>
      <c r="D88" s="5">
        <v>3.8582000000000001</v>
      </c>
      <c r="E88" s="5">
        <f t="shared" si="4"/>
        <v>-5.5754491927092933E-2</v>
      </c>
      <c r="F88" s="5">
        <f t="shared" si="5"/>
        <v>5.5754491927092933E-2</v>
      </c>
      <c r="G88" s="7"/>
      <c r="H88" s="6">
        <v>3.7675677040000002</v>
      </c>
      <c r="I88" s="5">
        <f t="shared" si="6"/>
        <v>-7.7935596686912023E-2</v>
      </c>
      <c r="J88" s="6">
        <f t="shared" si="7"/>
        <v>7.7935596686912023E-2</v>
      </c>
    </row>
    <row r="89" spans="1:10" x14ac:dyDescent="0.35">
      <c r="A89" s="4">
        <v>44252</v>
      </c>
      <c r="B89" s="5">
        <v>4.4184244780000004</v>
      </c>
      <c r="C89" s="5"/>
      <c r="D89" s="5">
        <v>3.8569</v>
      </c>
      <c r="E89" s="5">
        <f t="shared" si="4"/>
        <v>-0.1270870376524291</v>
      </c>
      <c r="F89" s="5">
        <f t="shared" si="5"/>
        <v>0.1270870376524291</v>
      </c>
      <c r="G89" s="7"/>
      <c r="H89" s="6">
        <v>4.0040666680000001</v>
      </c>
      <c r="I89" s="5">
        <f t="shared" si="6"/>
        <v>-9.377953885217459E-2</v>
      </c>
      <c r="J89" s="6">
        <f t="shared" si="7"/>
        <v>9.377953885217459E-2</v>
      </c>
    </row>
    <row r="90" spans="1:10" x14ac:dyDescent="0.35">
      <c r="A90" s="4">
        <v>44253</v>
      </c>
      <c r="B90" s="5">
        <v>4.315645076</v>
      </c>
      <c r="C90" s="5"/>
      <c r="D90" s="5">
        <v>3.8557000000000001</v>
      </c>
      <c r="E90" s="5">
        <f t="shared" si="4"/>
        <v>-0.10657620538765544</v>
      </c>
      <c r="F90" s="5">
        <f t="shared" si="5"/>
        <v>0.10657620538765544</v>
      </c>
      <c r="G90" s="7"/>
      <c r="H90" s="6">
        <v>3.8906327620000001</v>
      </c>
      <c r="I90" s="5">
        <f t="shared" si="6"/>
        <v>-9.8481758002659237E-2</v>
      </c>
      <c r="J90" s="6">
        <f t="shared" si="7"/>
        <v>9.8481758002659237E-2</v>
      </c>
    </row>
    <row r="91" spans="1:10" x14ac:dyDescent="0.35">
      <c r="A91" s="4">
        <v>44254</v>
      </c>
      <c r="B91" s="5">
        <v>4.2161062300000003</v>
      </c>
      <c r="C91" s="5"/>
      <c r="D91" s="5">
        <v>3.8544</v>
      </c>
      <c r="E91" s="5">
        <f t="shared" si="4"/>
        <v>-8.5791536139733421E-2</v>
      </c>
      <c r="F91" s="5">
        <f t="shared" si="5"/>
        <v>8.5791536139733421E-2</v>
      </c>
      <c r="G91" s="7"/>
      <c r="H91" s="6">
        <v>3.3065466689999998</v>
      </c>
      <c r="I91" s="5">
        <f t="shared" si="6"/>
        <v>-0.21573449798962974</v>
      </c>
      <c r="J91" s="6">
        <f t="shared" si="7"/>
        <v>0.21573449798962974</v>
      </c>
    </row>
    <row r="92" spans="1:10" x14ac:dyDescent="0.35">
      <c r="A92" s="4">
        <v>44255</v>
      </c>
      <c r="B92" s="5">
        <v>4.3060227449999999</v>
      </c>
      <c r="C92" s="5"/>
      <c r="D92" s="5">
        <v>3.8532000000000002</v>
      </c>
      <c r="E92" s="5">
        <f t="shared" si="4"/>
        <v>-0.1051603235319185</v>
      </c>
      <c r="F92" s="5">
        <f t="shared" si="5"/>
        <v>0.1051603235319185</v>
      </c>
      <c r="G92" s="7"/>
      <c r="H92" s="6">
        <v>3.921676728</v>
      </c>
      <c r="I92" s="5">
        <f t="shared" si="6"/>
        <v>-8.9257776783991397E-2</v>
      </c>
      <c r="J92" s="6">
        <f t="shared" si="7"/>
        <v>8.9257776783991397E-2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4.0277486268111113</v>
      </c>
      <c r="C95" s="5"/>
      <c r="D95" s="5">
        <f>AVERAGE(D3:D92)</f>
        <v>3.9089844444444433</v>
      </c>
      <c r="E95" s="5"/>
      <c r="F95" s="5">
        <f>SUM(F3:F92)</f>
        <v>6.4113285445329264</v>
      </c>
      <c r="G95" s="5"/>
      <c r="H95" s="3">
        <f>AVERAGE(H3:H92)</f>
        <v>4.0124689440222214</v>
      </c>
      <c r="I95" s="3"/>
      <c r="J95" s="5">
        <f>SUM(J3:J92)</f>
        <v>7.6792396055551233</v>
      </c>
    </row>
    <row r="96" spans="1:10" x14ac:dyDescent="0.35">
      <c r="A96" s="3" t="s">
        <v>14</v>
      </c>
      <c r="B96" s="5">
        <f>MEDIAN(B3:B92)</f>
        <v>4.014282208</v>
      </c>
      <c r="C96" s="5"/>
      <c r="D96" s="5">
        <f>MEDIAN(D3:D92)</f>
        <v>3.9088500000000002</v>
      </c>
      <c r="E96" s="5" t="s">
        <v>1</v>
      </c>
      <c r="F96" s="8">
        <f>COUNT(D3:D92)</f>
        <v>90</v>
      </c>
      <c r="G96" s="5"/>
      <c r="H96" s="3">
        <f>MEDIAN(H3:H92)</f>
        <v>4.0072021785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0.32738141180305719</v>
      </c>
      <c r="C97" s="5"/>
      <c r="D97" s="3">
        <f>_xlfn.STDEV.S(D3:D92)</f>
        <v>3.290593304349794E-2</v>
      </c>
      <c r="E97" s="5" t="s">
        <v>4</v>
      </c>
      <c r="F97" s="5">
        <f>(F95/F96)*100</f>
        <v>7.1236983828143625</v>
      </c>
      <c r="G97" s="5"/>
      <c r="H97" s="3">
        <f>_xlfn.STDEV.S(H3:H92)</f>
        <v>0.23154050665444173</v>
      </c>
      <c r="I97" s="3" t="s">
        <v>4</v>
      </c>
      <c r="J97" s="5">
        <f>(J95/J96)*100</f>
        <v>8.5324884506168033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2021-03-05T01:44:11Z</dcterms:modified>
</cp:coreProperties>
</file>