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6.xml" ContentType="application/inkml+xml"/>
  <Override PartName="/xl/ink/ink7.xml" ContentType="application/inkml+xml"/>
  <Override PartName="/xl/drawings/drawing3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4.xml" ContentType="application/vnd.openxmlformats-officedocument.drawing+xml"/>
  <Override PartName="/xl/ink/ink13.xml" ContentType="application/inkml+xml"/>
  <Override PartName="/xl/ink/ink14.xml" ContentType="application/inkml+xml"/>
  <Override PartName="/xl/ink/ink15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6.xml" ContentType="application/inkml+xml"/>
  <Override PartName="/xl/drawings/drawing5.xml" ContentType="application/vnd.openxmlformats-officedocument.drawing+xml"/>
  <Override PartName="/xl/ink/ink17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18.xml" ContentType="application/inkml+xml"/>
  <Override PartName="/xl/ink/ink19.xml" ContentType="application/inkml+xml"/>
  <Override PartName="/xl/ink/ink20.xml" ContentType="application/inkml+xml"/>
  <Override PartName="/xl/drawings/drawing7.xml" ContentType="application/vnd.openxmlformats-officedocument.drawing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drawings/drawing8.xml" ContentType="application/vnd.openxmlformats-officedocument.drawing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drawings/drawing9.xml" ContentType="application/vnd.openxmlformats-officedocument.drawing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3/trimestral/"/>
    </mc:Choice>
  </mc:AlternateContent>
  <xr:revisionPtr revIDLastSave="44" documentId="8_{162978B1-3A2C-4288-AC41-8652E2E0A88C}" xr6:coauthVersionLast="46" xr6:coauthVersionMax="46" xr10:uidLastSave="{79887100-1C8E-46B8-8481-60820C2A3581}"/>
  <bookViews>
    <workbookView xWindow="-110" yWindow="-110" windowWidth="32220" windowHeight="17760" activeTab="3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8" i="15" l="1"/>
  <c r="X98" i="15"/>
  <c r="R98" i="15"/>
  <c r="N98" i="15"/>
  <c r="H98" i="15"/>
  <c r="D98" i="15"/>
  <c r="AB97" i="15"/>
  <c r="AB99" i="15" s="1"/>
  <c r="X97" i="15"/>
  <c r="X99" i="15" s="1"/>
  <c r="R97" i="15"/>
  <c r="R99" i="15" s="1"/>
  <c r="N97" i="15"/>
  <c r="N99" i="15" s="1"/>
  <c r="H97" i="15"/>
  <c r="H99" i="15" s="1"/>
  <c r="D97" i="15"/>
  <c r="D99" i="15" s="1"/>
  <c r="AB96" i="15"/>
  <c r="X96" i="15"/>
  <c r="V96" i="15"/>
  <c r="R96" i="15"/>
  <c r="N96" i="15"/>
  <c r="L96" i="15"/>
  <c r="H96" i="15"/>
  <c r="D96" i="15"/>
  <c r="B96" i="15"/>
  <c r="AB95" i="15"/>
  <c r="X95" i="15"/>
  <c r="V95" i="15"/>
  <c r="R95" i="15"/>
  <c r="N95" i="15"/>
  <c r="L95" i="15"/>
  <c r="H95" i="15"/>
  <c r="D95" i="15"/>
  <c r="B95" i="15"/>
  <c r="AB94" i="15"/>
  <c r="X94" i="15"/>
  <c r="V94" i="15"/>
  <c r="R94" i="15"/>
  <c r="N94" i="15"/>
  <c r="L94" i="15"/>
  <c r="H94" i="15"/>
  <c r="D94" i="15"/>
  <c r="B94" i="15"/>
  <c r="AD92" i="15"/>
  <c r="AC92" i="15"/>
  <c r="Z92" i="15"/>
  <c r="Y92" i="15"/>
  <c r="AD91" i="15"/>
  <c r="AC91" i="15"/>
  <c r="Z91" i="15"/>
  <c r="Y91" i="15"/>
  <c r="AD90" i="15"/>
  <c r="AC90" i="15"/>
  <c r="Z90" i="15"/>
  <c r="Y90" i="15"/>
  <c r="AD89" i="15"/>
  <c r="AC89" i="15"/>
  <c r="Z89" i="15"/>
  <c r="Y89" i="15"/>
  <c r="AD88" i="15"/>
  <c r="AC88" i="15"/>
  <c r="Z88" i="15"/>
  <c r="Y88" i="15"/>
  <c r="AD87" i="15"/>
  <c r="AC87" i="15"/>
  <c r="Z87" i="15"/>
  <c r="Y87" i="15"/>
  <c r="AD86" i="15"/>
  <c r="AC86" i="15"/>
  <c r="Z86" i="15"/>
  <c r="Y86" i="15"/>
  <c r="AD85" i="15"/>
  <c r="AC85" i="15"/>
  <c r="Z85" i="15"/>
  <c r="Y85" i="15"/>
  <c r="AD84" i="15"/>
  <c r="AC84" i="15"/>
  <c r="Z84" i="15"/>
  <c r="Y84" i="15"/>
  <c r="AD83" i="15"/>
  <c r="AC83" i="15"/>
  <c r="Z83" i="15"/>
  <c r="Y83" i="15"/>
  <c r="AD82" i="15"/>
  <c r="AC82" i="15"/>
  <c r="Z82" i="15"/>
  <c r="Y82" i="15"/>
  <c r="AD81" i="15"/>
  <c r="AC81" i="15"/>
  <c r="Z81" i="15"/>
  <c r="Y81" i="15"/>
  <c r="AD80" i="15"/>
  <c r="AC80" i="15"/>
  <c r="Z80" i="15"/>
  <c r="Y80" i="15"/>
  <c r="AD79" i="15"/>
  <c r="AC79" i="15"/>
  <c r="Z79" i="15"/>
  <c r="Y79" i="15"/>
  <c r="AD78" i="15"/>
  <c r="AC78" i="15"/>
  <c r="Z78" i="15"/>
  <c r="Y78" i="15"/>
  <c r="AD77" i="15"/>
  <c r="AC77" i="15"/>
  <c r="Z77" i="15"/>
  <c r="Y77" i="15"/>
  <c r="AD76" i="15"/>
  <c r="AC76" i="15"/>
  <c r="Z76" i="15"/>
  <c r="Y76" i="15"/>
  <c r="AD75" i="15"/>
  <c r="AC75" i="15"/>
  <c r="Z75" i="15"/>
  <c r="Y75" i="15"/>
  <c r="AD74" i="15"/>
  <c r="AC74" i="15"/>
  <c r="Z74" i="15"/>
  <c r="Y74" i="15"/>
  <c r="AD73" i="15"/>
  <c r="AC73" i="15"/>
  <c r="Z73" i="15"/>
  <c r="Y73" i="15"/>
  <c r="AD72" i="15"/>
  <c r="AC72" i="15"/>
  <c r="Z72" i="15"/>
  <c r="Y72" i="15"/>
  <c r="AD71" i="15"/>
  <c r="AC71" i="15"/>
  <c r="Z71" i="15"/>
  <c r="Y71" i="15"/>
  <c r="AD70" i="15"/>
  <c r="AC70" i="15"/>
  <c r="Z70" i="15"/>
  <c r="Y70" i="15"/>
  <c r="AD69" i="15"/>
  <c r="AC69" i="15"/>
  <c r="Z69" i="15"/>
  <c r="Y69" i="15"/>
  <c r="AD68" i="15"/>
  <c r="AC68" i="15"/>
  <c r="Z68" i="15"/>
  <c r="Y68" i="15"/>
  <c r="AD67" i="15"/>
  <c r="AC67" i="15"/>
  <c r="Z67" i="15"/>
  <c r="Y67" i="15"/>
  <c r="AD66" i="15"/>
  <c r="AC66" i="15"/>
  <c r="Z66" i="15"/>
  <c r="Y66" i="15"/>
  <c r="AD65" i="15"/>
  <c r="AC65" i="15"/>
  <c r="Z65" i="15"/>
  <c r="Y65" i="15"/>
  <c r="AD64" i="15"/>
  <c r="AC64" i="15"/>
  <c r="Z64" i="15"/>
  <c r="Y64" i="15"/>
  <c r="AD63" i="15"/>
  <c r="AC63" i="15"/>
  <c r="Z63" i="15"/>
  <c r="Y63" i="15"/>
  <c r="AD62" i="15"/>
  <c r="AC62" i="15"/>
  <c r="Z62" i="15"/>
  <c r="Y62" i="15"/>
  <c r="AD61" i="15"/>
  <c r="AC61" i="15"/>
  <c r="Z61" i="15"/>
  <c r="Y61" i="15"/>
  <c r="AD60" i="15"/>
  <c r="AC60" i="15"/>
  <c r="Z60" i="15"/>
  <c r="Y60" i="15"/>
  <c r="AD59" i="15"/>
  <c r="AC59" i="15"/>
  <c r="Z59" i="15"/>
  <c r="Y59" i="15"/>
  <c r="AD58" i="15"/>
  <c r="AC58" i="15"/>
  <c r="Z58" i="15"/>
  <c r="Y58" i="15"/>
  <c r="AD57" i="15"/>
  <c r="AC57" i="15"/>
  <c r="Z57" i="15"/>
  <c r="Y57" i="15"/>
  <c r="AD56" i="15"/>
  <c r="AC56" i="15"/>
  <c r="Z56" i="15"/>
  <c r="Y56" i="15"/>
  <c r="AD55" i="15"/>
  <c r="AC55" i="15"/>
  <c r="Z55" i="15"/>
  <c r="Y55" i="15"/>
  <c r="AD54" i="15"/>
  <c r="AC54" i="15"/>
  <c r="Z54" i="15"/>
  <c r="Y54" i="15"/>
  <c r="AD53" i="15"/>
  <c r="AC53" i="15"/>
  <c r="Z53" i="15"/>
  <c r="Y53" i="15"/>
  <c r="AD52" i="15"/>
  <c r="AC52" i="15"/>
  <c r="Z52" i="15"/>
  <c r="Y52" i="15"/>
  <c r="AD51" i="15"/>
  <c r="AC51" i="15"/>
  <c r="Z51" i="15"/>
  <c r="Y51" i="15"/>
  <c r="AD50" i="15"/>
  <c r="AC50" i="15"/>
  <c r="Z50" i="15"/>
  <c r="Y50" i="15"/>
  <c r="AD49" i="15"/>
  <c r="AC49" i="15"/>
  <c r="Z49" i="15"/>
  <c r="Y49" i="15"/>
  <c r="AD48" i="15"/>
  <c r="AC48" i="15"/>
  <c r="Z48" i="15"/>
  <c r="Y48" i="15"/>
  <c r="AD47" i="15"/>
  <c r="AC47" i="15"/>
  <c r="Z47" i="15"/>
  <c r="Y47" i="15"/>
  <c r="AD46" i="15"/>
  <c r="AC46" i="15"/>
  <c r="Z46" i="15"/>
  <c r="Y46" i="15"/>
  <c r="AD45" i="15"/>
  <c r="AC45" i="15"/>
  <c r="Z45" i="15"/>
  <c r="Y45" i="15"/>
  <c r="AD44" i="15"/>
  <c r="AC44" i="15"/>
  <c r="Z44" i="15"/>
  <c r="Y44" i="15"/>
  <c r="AD43" i="15"/>
  <c r="AC43" i="15"/>
  <c r="Z43" i="15"/>
  <c r="Y43" i="15"/>
  <c r="AD42" i="15"/>
  <c r="AC42" i="15"/>
  <c r="Z42" i="15"/>
  <c r="Y42" i="15"/>
  <c r="AD41" i="15"/>
  <c r="AC41" i="15"/>
  <c r="Z41" i="15"/>
  <c r="Y41" i="15"/>
  <c r="AD40" i="15"/>
  <c r="AC40" i="15"/>
  <c r="Z40" i="15"/>
  <c r="Y40" i="15"/>
  <c r="AD39" i="15"/>
  <c r="AC39" i="15"/>
  <c r="Z39" i="15"/>
  <c r="Y39" i="15"/>
  <c r="AD38" i="15"/>
  <c r="AC38" i="15"/>
  <c r="Z38" i="15"/>
  <c r="Y38" i="15"/>
  <c r="AD37" i="15"/>
  <c r="AC37" i="15"/>
  <c r="Z37" i="15"/>
  <c r="Y37" i="15"/>
  <c r="AD36" i="15"/>
  <c r="AC36" i="15"/>
  <c r="Z36" i="15"/>
  <c r="Y36" i="15"/>
  <c r="AD35" i="15"/>
  <c r="AC35" i="15"/>
  <c r="Z35" i="15"/>
  <c r="Y35" i="15"/>
  <c r="AD34" i="15"/>
  <c r="AC34" i="15"/>
  <c r="Z34" i="15"/>
  <c r="Y34" i="15"/>
  <c r="AD33" i="15"/>
  <c r="AC33" i="15"/>
  <c r="Z33" i="15"/>
  <c r="Y33" i="15"/>
  <c r="AD32" i="15"/>
  <c r="AC32" i="15"/>
  <c r="Z32" i="15"/>
  <c r="Y32" i="15"/>
  <c r="AD31" i="15"/>
  <c r="AC31" i="15"/>
  <c r="Z31" i="15"/>
  <c r="Y31" i="15"/>
  <c r="AD30" i="15"/>
  <c r="AC30" i="15"/>
  <c r="Z30" i="15"/>
  <c r="Y30" i="15"/>
  <c r="AD29" i="15"/>
  <c r="AC29" i="15"/>
  <c r="Z29" i="15"/>
  <c r="Y29" i="15"/>
  <c r="AD28" i="15"/>
  <c r="AC28" i="15"/>
  <c r="Z28" i="15"/>
  <c r="Y28" i="15"/>
  <c r="AD27" i="15"/>
  <c r="AC27" i="15"/>
  <c r="Z27" i="15"/>
  <c r="Y27" i="15"/>
  <c r="AD26" i="15"/>
  <c r="AC26" i="15"/>
  <c r="Z26" i="15"/>
  <c r="Y26" i="15"/>
  <c r="AD25" i="15"/>
  <c r="AC25" i="15"/>
  <c r="Z25" i="15"/>
  <c r="Y25" i="15"/>
  <c r="AD24" i="15"/>
  <c r="AC24" i="15"/>
  <c r="Z24" i="15"/>
  <c r="Y24" i="15"/>
  <c r="AD23" i="15"/>
  <c r="AC23" i="15"/>
  <c r="Z23" i="15"/>
  <c r="Y23" i="15"/>
  <c r="AD22" i="15"/>
  <c r="AC22" i="15"/>
  <c r="Z22" i="15"/>
  <c r="Y22" i="15"/>
  <c r="AD21" i="15"/>
  <c r="AC21" i="15"/>
  <c r="Z21" i="15"/>
  <c r="Y21" i="15"/>
  <c r="AD20" i="15"/>
  <c r="AC20" i="15"/>
  <c r="Z20" i="15"/>
  <c r="Y20" i="15"/>
  <c r="AD19" i="15"/>
  <c r="AC19" i="15"/>
  <c r="Z19" i="15"/>
  <c r="Y19" i="15"/>
  <c r="AD18" i="15"/>
  <c r="AC18" i="15"/>
  <c r="Z18" i="15"/>
  <c r="Y18" i="15"/>
  <c r="AD17" i="15"/>
  <c r="AC17" i="15"/>
  <c r="Z17" i="15"/>
  <c r="Y17" i="15"/>
  <c r="AD16" i="15"/>
  <c r="AC16" i="15"/>
  <c r="Z16" i="15"/>
  <c r="Y16" i="15"/>
  <c r="AD15" i="15"/>
  <c r="AC15" i="15"/>
  <c r="Z15" i="15"/>
  <c r="Y15" i="15"/>
  <c r="AD14" i="15"/>
  <c r="AC14" i="15"/>
  <c r="Z14" i="15"/>
  <c r="Y14" i="15"/>
  <c r="AD13" i="15"/>
  <c r="AC13" i="15"/>
  <c r="Z13" i="15"/>
  <c r="Y13" i="15"/>
  <c r="AD12" i="15"/>
  <c r="AC12" i="15"/>
  <c r="Z12" i="15"/>
  <c r="Y12" i="15"/>
  <c r="AD11" i="15"/>
  <c r="AC11" i="15"/>
  <c r="Z11" i="15"/>
  <c r="Y11" i="15"/>
  <c r="AD10" i="15"/>
  <c r="AC10" i="15"/>
  <c r="Z10" i="15"/>
  <c r="Y10" i="15"/>
  <c r="AD9" i="15"/>
  <c r="AC9" i="15"/>
  <c r="Z9" i="15"/>
  <c r="Y9" i="15"/>
  <c r="AD8" i="15"/>
  <c r="AC8" i="15"/>
  <c r="Z8" i="15"/>
  <c r="Y8" i="15"/>
  <c r="AD7" i="15"/>
  <c r="AC7" i="15"/>
  <c r="Z7" i="15"/>
  <c r="Y7" i="15"/>
  <c r="AD6" i="15"/>
  <c r="AC6" i="15"/>
  <c r="Z6" i="15"/>
  <c r="Y6" i="15"/>
  <c r="AD5" i="15"/>
  <c r="AC5" i="15"/>
  <c r="Z5" i="15"/>
  <c r="Y5" i="15"/>
  <c r="AD4" i="15"/>
  <c r="AC4" i="15"/>
  <c r="Z4" i="15"/>
  <c r="Y4" i="15"/>
  <c r="AD3" i="15"/>
  <c r="AC3" i="15"/>
  <c r="Z3" i="15"/>
  <c r="Y3" i="15"/>
  <c r="T92" i="15"/>
  <c r="S92" i="15"/>
  <c r="P92" i="15"/>
  <c r="O92" i="15"/>
  <c r="T91" i="15"/>
  <c r="S91" i="15"/>
  <c r="P91" i="15"/>
  <c r="O91" i="15"/>
  <c r="T90" i="15"/>
  <c r="S90" i="15"/>
  <c r="P90" i="15"/>
  <c r="O90" i="15"/>
  <c r="T89" i="15"/>
  <c r="S89" i="15"/>
  <c r="P89" i="15"/>
  <c r="O89" i="15"/>
  <c r="T88" i="15"/>
  <c r="S88" i="15"/>
  <c r="P88" i="15"/>
  <c r="O88" i="15"/>
  <c r="T87" i="15"/>
  <c r="S87" i="15"/>
  <c r="P87" i="15"/>
  <c r="O87" i="15"/>
  <c r="T86" i="15"/>
  <c r="S86" i="15"/>
  <c r="P86" i="15"/>
  <c r="O86" i="15"/>
  <c r="T85" i="15"/>
  <c r="S85" i="15"/>
  <c r="P85" i="15"/>
  <c r="O85" i="15"/>
  <c r="T84" i="15"/>
  <c r="S84" i="15"/>
  <c r="P84" i="15"/>
  <c r="O84" i="15"/>
  <c r="T83" i="15"/>
  <c r="S83" i="15"/>
  <c r="P83" i="15"/>
  <c r="O83" i="15"/>
  <c r="T82" i="15"/>
  <c r="S82" i="15"/>
  <c r="P82" i="15"/>
  <c r="O82" i="15"/>
  <c r="T81" i="15"/>
  <c r="S81" i="15"/>
  <c r="P81" i="15"/>
  <c r="O81" i="15"/>
  <c r="T80" i="15"/>
  <c r="S80" i="15"/>
  <c r="P80" i="15"/>
  <c r="O80" i="15"/>
  <c r="T79" i="15"/>
  <c r="S79" i="15"/>
  <c r="P79" i="15"/>
  <c r="O79" i="15"/>
  <c r="T78" i="15"/>
  <c r="S78" i="15"/>
  <c r="P78" i="15"/>
  <c r="O78" i="15"/>
  <c r="T77" i="15"/>
  <c r="S77" i="15"/>
  <c r="P77" i="15"/>
  <c r="O77" i="15"/>
  <c r="T76" i="15"/>
  <c r="S76" i="15"/>
  <c r="P76" i="15"/>
  <c r="O76" i="15"/>
  <c r="T75" i="15"/>
  <c r="S75" i="15"/>
  <c r="P75" i="15"/>
  <c r="O75" i="15"/>
  <c r="T74" i="15"/>
  <c r="S74" i="15"/>
  <c r="P74" i="15"/>
  <c r="O74" i="15"/>
  <c r="T73" i="15"/>
  <c r="S73" i="15"/>
  <c r="P73" i="15"/>
  <c r="O73" i="15"/>
  <c r="T72" i="15"/>
  <c r="S72" i="15"/>
  <c r="P72" i="15"/>
  <c r="O72" i="15"/>
  <c r="T71" i="15"/>
  <c r="S71" i="15"/>
  <c r="P71" i="15"/>
  <c r="O71" i="15"/>
  <c r="T70" i="15"/>
  <c r="S70" i="15"/>
  <c r="P70" i="15"/>
  <c r="O70" i="15"/>
  <c r="T69" i="15"/>
  <c r="S69" i="15"/>
  <c r="P69" i="15"/>
  <c r="O69" i="15"/>
  <c r="T68" i="15"/>
  <c r="S68" i="15"/>
  <c r="P68" i="15"/>
  <c r="O68" i="15"/>
  <c r="T67" i="15"/>
  <c r="S67" i="15"/>
  <c r="P67" i="15"/>
  <c r="O67" i="15"/>
  <c r="T66" i="15"/>
  <c r="S66" i="15"/>
  <c r="P66" i="15"/>
  <c r="O66" i="15"/>
  <c r="T65" i="15"/>
  <c r="S65" i="15"/>
  <c r="P65" i="15"/>
  <c r="O65" i="15"/>
  <c r="T64" i="15"/>
  <c r="S64" i="15"/>
  <c r="P64" i="15"/>
  <c r="O64" i="15"/>
  <c r="T63" i="15"/>
  <c r="S63" i="15"/>
  <c r="P63" i="15"/>
  <c r="O63" i="15"/>
  <c r="T62" i="15"/>
  <c r="S62" i="15"/>
  <c r="P62" i="15"/>
  <c r="O62" i="15"/>
  <c r="T61" i="15"/>
  <c r="S61" i="15"/>
  <c r="P61" i="15"/>
  <c r="O61" i="15"/>
  <c r="T60" i="15"/>
  <c r="S60" i="15"/>
  <c r="P60" i="15"/>
  <c r="O60" i="15"/>
  <c r="T59" i="15"/>
  <c r="S59" i="15"/>
  <c r="P59" i="15"/>
  <c r="O59" i="15"/>
  <c r="T58" i="15"/>
  <c r="S58" i="15"/>
  <c r="P58" i="15"/>
  <c r="O58" i="15"/>
  <c r="T57" i="15"/>
  <c r="S57" i="15"/>
  <c r="P57" i="15"/>
  <c r="O57" i="15"/>
  <c r="T56" i="15"/>
  <c r="S56" i="15"/>
  <c r="P56" i="15"/>
  <c r="O56" i="15"/>
  <c r="T55" i="15"/>
  <c r="S55" i="15"/>
  <c r="P55" i="15"/>
  <c r="O55" i="15"/>
  <c r="T54" i="15"/>
  <c r="S54" i="15"/>
  <c r="P54" i="15"/>
  <c r="O54" i="15"/>
  <c r="T53" i="15"/>
  <c r="S53" i="15"/>
  <c r="P53" i="15"/>
  <c r="O53" i="15"/>
  <c r="T52" i="15"/>
  <c r="S52" i="15"/>
  <c r="P52" i="15"/>
  <c r="O52" i="15"/>
  <c r="T51" i="15"/>
  <c r="S51" i="15"/>
  <c r="P51" i="15"/>
  <c r="O51" i="15"/>
  <c r="T50" i="15"/>
  <c r="S50" i="15"/>
  <c r="P50" i="15"/>
  <c r="O50" i="15"/>
  <c r="T49" i="15"/>
  <c r="S49" i="15"/>
  <c r="P49" i="15"/>
  <c r="O49" i="15"/>
  <c r="T48" i="15"/>
  <c r="S48" i="15"/>
  <c r="P48" i="15"/>
  <c r="O48" i="15"/>
  <c r="T47" i="15"/>
  <c r="S47" i="15"/>
  <c r="P47" i="15"/>
  <c r="O47" i="15"/>
  <c r="T46" i="15"/>
  <c r="S46" i="15"/>
  <c r="P46" i="15"/>
  <c r="O46" i="15"/>
  <c r="T45" i="15"/>
  <c r="S45" i="15"/>
  <c r="P45" i="15"/>
  <c r="O45" i="15"/>
  <c r="T44" i="15"/>
  <c r="S44" i="15"/>
  <c r="P44" i="15"/>
  <c r="O44" i="15"/>
  <c r="T43" i="15"/>
  <c r="S43" i="15"/>
  <c r="P43" i="15"/>
  <c r="O43" i="15"/>
  <c r="T42" i="15"/>
  <c r="S42" i="15"/>
  <c r="P42" i="15"/>
  <c r="O42" i="15"/>
  <c r="T41" i="15"/>
  <c r="S41" i="15"/>
  <c r="P41" i="15"/>
  <c r="O41" i="15"/>
  <c r="T40" i="15"/>
  <c r="S40" i="15"/>
  <c r="P40" i="15"/>
  <c r="O40" i="15"/>
  <c r="T39" i="15"/>
  <c r="S39" i="15"/>
  <c r="P39" i="15"/>
  <c r="O39" i="15"/>
  <c r="T38" i="15"/>
  <c r="S38" i="15"/>
  <c r="P38" i="15"/>
  <c r="O38" i="15"/>
  <c r="T37" i="15"/>
  <c r="S37" i="15"/>
  <c r="P37" i="15"/>
  <c r="O37" i="15"/>
  <c r="T36" i="15"/>
  <c r="S36" i="15"/>
  <c r="P36" i="15"/>
  <c r="O36" i="15"/>
  <c r="T35" i="15"/>
  <c r="S35" i="15"/>
  <c r="P35" i="15"/>
  <c r="O35" i="15"/>
  <c r="T34" i="15"/>
  <c r="S34" i="15"/>
  <c r="P34" i="15"/>
  <c r="O34" i="15"/>
  <c r="T33" i="15"/>
  <c r="S33" i="15"/>
  <c r="P33" i="15"/>
  <c r="O33" i="15"/>
  <c r="T32" i="15"/>
  <c r="S32" i="15"/>
  <c r="P32" i="15"/>
  <c r="O32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92" i="15"/>
  <c r="I92" i="15"/>
  <c r="F92" i="15"/>
  <c r="E92" i="15"/>
  <c r="J91" i="15"/>
  <c r="I91" i="15"/>
  <c r="F91" i="15"/>
  <c r="E91" i="15"/>
  <c r="J90" i="15"/>
  <c r="I90" i="15"/>
  <c r="F90" i="15"/>
  <c r="E90" i="15"/>
  <c r="J89" i="15"/>
  <c r="I89" i="15"/>
  <c r="F89" i="15"/>
  <c r="E89" i="15"/>
  <c r="J88" i="15"/>
  <c r="I88" i="15"/>
  <c r="F88" i="15"/>
  <c r="E88" i="15"/>
  <c r="J87" i="15"/>
  <c r="I87" i="15"/>
  <c r="F87" i="15"/>
  <c r="E87" i="15"/>
  <c r="J86" i="15"/>
  <c r="I86" i="15"/>
  <c r="F86" i="15"/>
  <c r="E86" i="15"/>
  <c r="J85" i="15"/>
  <c r="I85" i="15"/>
  <c r="F85" i="15"/>
  <c r="E85" i="15"/>
  <c r="J84" i="15"/>
  <c r="I84" i="15"/>
  <c r="F84" i="15"/>
  <c r="E84" i="15"/>
  <c r="J83" i="15"/>
  <c r="I83" i="15"/>
  <c r="F83" i="15"/>
  <c r="E83" i="15"/>
  <c r="J82" i="15"/>
  <c r="I82" i="15"/>
  <c r="F82" i="15"/>
  <c r="E82" i="15"/>
  <c r="J81" i="15"/>
  <c r="I81" i="15"/>
  <c r="F81" i="15"/>
  <c r="E81" i="15"/>
  <c r="J80" i="15"/>
  <c r="I80" i="15"/>
  <c r="F80" i="15"/>
  <c r="E80" i="15"/>
  <c r="J79" i="15"/>
  <c r="I79" i="15"/>
  <c r="F79" i="15"/>
  <c r="E79" i="15"/>
  <c r="J78" i="15"/>
  <c r="I78" i="15"/>
  <c r="F78" i="15"/>
  <c r="E78" i="15"/>
  <c r="J77" i="15"/>
  <c r="I77" i="15"/>
  <c r="F77" i="15"/>
  <c r="E77" i="15"/>
  <c r="J76" i="15"/>
  <c r="I76" i="15"/>
  <c r="F76" i="15"/>
  <c r="E76" i="15"/>
  <c r="J75" i="15"/>
  <c r="I75" i="15"/>
  <c r="F75" i="15"/>
  <c r="E75" i="15"/>
  <c r="J74" i="15"/>
  <c r="I74" i="15"/>
  <c r="F74" i="15"/>
  <c r="E74" i="15"/>
  <c r="J73" i="15"/>
  <c r="I73" i="15"/>
  <c r="F73" i="15"/>
  <c r="E73" i="15"/>
  <c r="J72" i="15"/>
  <c r="I72" i="15"/>
  <c r="F72" i="15"/>
  <c r="E72" i="15"/>
  <c r="J71" i="15"/>
  <c r="I71" i="15"/>
  <c r="F71" i="15"/>
  <c r="E71" i="15"/>
  <c r="J70" i="15"/>
  <c r="I70" i="15"/>
  <c r="F70" i="15"/>
  <c r="E70" i="15"/>
  <c r="J69" i="15"/>
  <c r="I69" i="15"/>
  <c r="F69" i="15"/>
  <c r="E69" i="15"/>
  <c r="J68" i="15"/>
  <c r="I68" i="15"/>
  <c r="F68" i="15"/>
  <c r="E68" i="15"/>
  <c r="J67" i="15"/>
  <c r="I67" i="15"/>
  <c r="F67" i="15"/>
  <c r="E67" i="15"/>
  <c r="J66" i="15"/>
  <c r="I66" i="15"/>
  <c r="F66" i="15"/>
  <c r="E66" i="15"/>
  <c r="J65" i="15"/>
  <c r="I65" i="15"/>
  <c r="F65" i="15"/>
  <c r="E65" i="15"/>
  <c r="J64" i="15"/>
  <c r="I64" i="15"/>
  <c r="F64" i="15"/>
  <c r="E64" i="15"/>
  <c r="J63" i="15"/>
  <c r="I63" i="15"/>
  <c r="F63" i="15"/>
  <c r="E63" i="15"/>
  <c r="J62" i="15"/>
  <c r="I62" i="15"/>
  <c r="F62" i="15"/>
  <c r="E62" i="15"/>
  <c r="J61" i="15"/>
  <c r="I61" i="15"/>
  <c r="F61" i="15"/>
  <c r="E61" i="15"/>
  <c r="J60" i="15"/>
  <c r="I60" i="15"/>
  <c r="F60" i="15"/>
  <c r="E60" i="15"/>
  <c r="J59" i="15"/>
  <c r="I59" i="15"/>
  <c r="F59" i="15"/>
  <c r="E59" i="15"/>
  <c r="J58" i="15"/>
  <c r="I58" i="15"/>
  <c r="F58" i="15"/>
  <c r="E58" i="15"/>
  <c r="J57" i="15"/>
  <c r="I57" i="15"/>
  <c r="F57" i="15"/>
  <c r="E57" i="15"/>
  <c r="J56" i="15"/>
  <c r="I56" i="15"/>
  <c r="F56" i="15"/>
  <c r="E56" i="15"/>
  <c r="J55" i="15"/>
  <c r="I55" i="15"/>
  <c r="F55" i="15"/>
  <c r="E55" i="15"/>
  <c r="J54" i="15"/>
  <c r="I54" i="15"/>
  <c r="F54" i="15"/>
  <c r="E54" i="15"/>
  <c r="J53" i="15"/>
  <c r="I53" i="15"/>
  <c r="F53" i="15"/>
  <c r="E53" i="15"/>
  <c r="J52" i="15"/>
  <c r="I52" i="15"/>
  <c r="F52" i="15"/>
  <c r="E52" i="15"/>
  <c r="J51" i="15"/>
  <c r="I51" i="15"/>
  <c r="F51" i="15"/>
  <c r="E51" i="15"/>
  <c r="J50" i="15"/>
  <c r="I50" i="15"/>
  <c r="F50" i="15"/>
  <c r="E50" i="15"/>
  <c r="J49" i="15"/>
  <c r="I49" i="15"/>
  <c r="F49" i="15"/>
  <c r="E49" i="15"/>
  <c r="J48" i="15"/>
  <c r="I48" i="15"/>
  <c r="F48" i="15"/>
  <c r="E48" i="15"/>
  <c r="J47" i="15"/>
  <c r="I47" i="15"/>
  <c r="F47" i="15"/>
  <c r="E47" i="15"/>
  <c r="J46" i="15"/>
  <c r="I46" i="15"/>
  <c r="F46" i="15"/>
  <c r="E46" i="15"/>
  <c r="J45" i="15"/>
  <c r="I45" i="15"/>
  <c r="F45" i="15"/>
  <c r="E45" i="15"/>
  <c r="J44" i="15"/>
  <c r="I44" i="15"/>
  <c r="F44" i="15"/>
  <c r="E44" i="15"/>
  <c r="J43" i="15"/>
  <c r="I43" i="15"/>
  <c r="F43" i="15"/>
  <c r="E43" i="15"/>
  <c r="J42" i="15"/>
  <c r="I42" i="15"/>
  <c r="F42" i="15"/>
  <c r="E42" i="15"/>
  <c r="J41" i="15"/>
  <c r="I41" i="15"/>
  <c r="F41" i="15"/>
  <c r="E41" i="15"/>
  <c r="J40" i="15"/>
  <c r="I40" i="15"/>
  <c r="F40" i="15"/>
  <c r="E40" i="15"/>
  <c r="J39" i="15"/>
  <c r="I39" i="15"/>
  <c r="F39" i="15"/>
  <c r="E39" i="15"/>
  <c r="J38" i="15"/>
  <c r="I38" i="15"/>
  <c r="F38" i="15"/>
  <c r="E38" i="15"/>
  <c r="J37" i="15"/>
  <c r="I37" i="15"/>
  <c r="F37" i="15"/>
  <c r="E37" i="15"/>
  <c r="J36" i="15"/>
  <c r="I36" i="15"/>
  <c r="F36" i="15"/>
  <c r="E36" i="15"/>
  <c r="J35" i="15"/>
  <c r="I35" i="15"/>
  <c r="F35" i="15"/>
  <c r="E35" i="15"/>
  <c r="J34" i="15"/>
  <c r="I34" i="15"/>
  <c r="F34" i="15"/>
  <c r="E34" i="15"/>
  <c r="J33" i="15"/>
  <c r="I33" i="15"/>
  <c r="F33" i="15"/>
  <c r="E33" i="15"/>
  <c r="J32" i="15"/>
  <c r="I32" i="15"/>
  <c r="F32" i="15"/>
  <c r="E32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98" i="14"/>
  <c r="N98" i="14"/>
  <c r="H98" i="14"/>
  <c r="D98" i="14"/>
  <c r="R97" i="14"/>
  <c r="R99" i="14" s="1"/>
  <c r="N97" i="14"/>
  <c r="N99" i="14" s="1"/>
  <c r="H97" i="14"/>
  <c r="H99" i="14" s="1"/>
  <c r="D97" i="14"/>
  <c r="D99" i="14" s="1"/>
  <c r="R96" i="14"/>
  <c r="N96" i="14"/>
  <c r="L96" i="14"/>
  <c r="H96" i="14"/>
  <c r="D96" i="14"/>
  <c r="B96" i="14"/>
  <c r="R95" i="14"/>
  <c r="N95" i="14"/>
  <c r="L95" i="14"/>
  <c r="H95" i="14"/>
  <c r="D95" i="14"/>
  <c r="B95" i="14"/>
  <c r="R94" i="14"/>
  <c r="N94" i="14"/>
  <c r="L94" i="14"/>
  <c r="H94" i="14"/>
  <c r="D94" i="14"/>
  <c r="B94" i="14"/>
  <c r="T92" i="14"/>
  <c r="S92" i="14"/>
  <c r="P92" i="14"/>
  <c r="O92" i="14"/>
  <c r="T91" i="14"/>
  <c r="S91" i="14"/>
  <c r="P91" i="14"/>
  <c r="O91" i="14"/>
  <c r="T90" i="14"/>
  <c r="S90" i="14"/>
  <c r="P90" i="14"/>
  <c r="O90" i="14"/>
  <c r="T89" i="14"/>
  <c r="S89" i="14"/>
  <c r="P89" i="14"/>
  <c r="O89" i="14"/>
  <c r="T88" i="14"/>
  <c r="S88" i="14"/>
  <c r="P88" i="14"/>
  <c r="O88" i="14"/>
  <c r="T87" i="14"/>
  <c r="S87" i="14"/>
  <c r="P87" i="14"/>
  <c r="O87" i="14"/>
  <c r="T86" i="14"/>
  <c r="S86" i="14"/>
  <c r="P86" i="14"/>
  <c r="O86" i="14"/>
  <c r="T85" i="14"/>
  <c r="S85" i="14"/>
  <c r="P85" i="14"/>
  <c r="O85" i="14"/>
  <c r="T84" i="14"/>
  <c r="S84" i="14"/>
  <c r="P84" i="14"/>
  <c r="O84" i="14"/>
  <c r="T83" i="14"/>
  <c r="S83" i="14"/>
  <c r="P83" i="14"/>
  <c r="O83" i="14"/>
  <c r="T82" i="14"/>
  <c r="S82" i="14"/>
  <c r="P82" i="14"/>
  <c r="O82" i="14"/>
  <c r="T81" i="14"/>
  <c r="S81" i="14"/>
  <c r="P81" i="14"/>
  <c r="O81" i="14"/>
  <c r="T80" i="14"/>
  <c r="S80" i="14"/>
  <c r="P80" i="14"/>
  <c r="O80" i="14"/>
  <c r="T79" i="14"/>
  <c r="S79" i="14"/>
  <c r="P79" i="14"/>
  <c r="O79" i="14"/>
  <c r="T78" i="14"/>
  <c r="S78" i="14"/>
  <c r="P78" i="14"/>
  <c r="O78" i="14"/>
  <c r="T77" i="14"/>
  <c r="S77" i="14"/>
  <c r="P77" i="14"/>
  <c r="O77" i="14"/>
  <c r="T76" i="14"/>
  <c r="S76" i="14"/>
  <c r="P76" i="14"/>
  <c r="O76" i="14"/>
  <c r="T75" i="14"/>
  <c r="S75" i="14"/>
  <c r="P75" i="14"/>
  <c r="O75" i="14"/>
  <c r="T74" i="14"/>
  <c r="S74" i="14"/>
  <c r="P74" i="14"/>
  <c r="O74" i="14"/>
  <c r="T73" i="14"/>
  <c r="S73" i="14"/>
  <c r="P73" i="14"/>
  <c r="O73" i="14"/>
  <c r="T72" i="14"/>
  <c r="S72" i="14"/>
  <c r="P72" i="14"/>
  <c r="O72" i="14"/>
  <c r="T71" i="14"/>
  <c r="S71" i="14"/>
  <c r="P71" i="14"/>
  <c r="O71" i="14"/>
  <c r="T70" i="14"/>
  <c r="S70" i="14"/>
  <c r="P70" i="14"/>
  <c r="O70" i="14"/>
  <c r="T69" i="14"/>
  <c r="S69" i="14"/>
  <c r="P69" i="14"/>
  <c r="O69" i="14"/>
  <c r="T68" i="14"/>
  <c r="S68" i="14"/>
  <c r="P68" i="14"/>
  <c r="O68" i="14"/>
  <c r="T67" i="14"/>
  <c r="S67" i="14"/>
  <c r="P67" i="14"/>
  <c r="O67" i="14"/>
  <c r="T66" i="14"/>
  <c r="S66" i="14"/>
  <c r="P66" i="14"/>
  <c r="O66" i="14"/>
  <c r="T65" i="14"/>
  <c r="S65" i="14"/>
  <c r="P65" i="14"/>
  <c r="O65" i="14"/>
  <c r="T64" i="14"/>
  <c r="S64" i="14"/>
  <c r="P64" i="14"/>
  <c r="O64" i="14"/>
  <c r="T63" i="14"/>
  <c r="S63" i="14"/>
  <c r="P63" i="14"/>
  <c r="O63" i="14"/>
  <c r="T62" i="14"/>
  <c r="S62" i="14"/>
  <c r="P62" i="14"/>
  <c r="O62" i="14"/>
  <c r="T61" i="14"/>
  <c r="S61" i="14"/>
  <c r="P61" i="14"/>
  <c r="O61" i="14"/>
  <c r="T60" i="14"/>
  <c r="S60" i="14"/>
  <c r="P60" i="14"/>
  <c r="O60" i="14"/>
  <c r="T59" i="14"/>
  <c r="S59" i="14"/>
  <c r="P59" i="14"/>
  <c r="O59" i="14"/>
  <c r="T58" i="14"/>
  <c r="S58" i="14"/>
  <c r="P58" i="14"/>
  <c r="O58" i="14"/>
  <c r="T57" i="14"/>
  <c r="S57" i="14"/>
  <c r="P57" i="14"/>
  <c r="O57" i="14"/>
  <c r="T56" i="14"/>
  <c r="S56" i="14"/>
  <c r="P56" i="14"/>
  <c r="O56" i="14"/>
  <c r="T55" i="14"/>
  <c r="S55" i="14"/>
  <c r="P55" i="14"/>
  <c r="O55" i="14"/>
  <c r="T54" i="14"/>
  <c r="S54" i="14"/>
  <c r="P54" i="14"/>
  <c r="O54" i="14"/>
  <c r="T53" i="14"/>
  <c r="S53" i="14"/>
  <c r="P53" i="14"/>
  <c r="O53" i="14"/>
  <c r="T52" i="14"/>
  <c r="S52" i="14"/>
  <c r="P52" i="14"/>
  <c r="O52" i="14"/>
  <c r="T51" i="14"/>
  <c r="S51" i="14"/>
  <c r="P51" i="14"/>
  <c r="O51" i="14"/>
  <c r="T50" i="14"/>
  <c r="S50" i="14"/>
  <c r="P50" i="14"/>
  <c r="O50" i="14"/>
  <c r="T49" i="14"/>
  <c r="S49" i="14"/>
  <c r="P49" i="14"/>
  <c r="O49" i="14"/>
  <c r="T48" i="14"/>
  <c r="S48" i="14"/>
  <c r="P48" i="14"/>
  <c r="O48" i="14"/>
  <c r="T47" i="14"/>
  <c r="S47" i="14"/>
  <c r="P47" i="14"/>
  <c r="O47" i="14"/>
  <c r="T46" i="14"/>
  <c r="S46" i="14"/>
  <c r="P46" i="14"/>
  <c r="O46" i="14"/>
  <c r="T45" i="14"/>
  <c r="S45" i="14"/>
  <c r="P45" i="14"/>
  <c r="O45" i="14"/>
  <c r="T44" i="14"/>
  <c r="S44" i="14"/>
  <c r="P44" i="14"/>
  <c r="O44" i="14"/>
  <c r="T43" i="14"/>
  <c r="S43" i="14"/>
  <c r="P43" i="14"/>
  <c r="O43" i="14"/>
  <c r="T42" i="14"/>
  <c r="S42" i="14"/>
  <c r="P42" i="14"/>
  <c r="O42" i="14"/>
  <c r="T41" i="14"/>
  <c r="S41" i="14"/>
  <c r="P41" i="14"/>
  <c r="O41" i="14"/>
  <c r="T40" i="14"/>
  <c r="S40" i="14"/>
  <c r="P40" i="14"/>
  <c r="O40" i="14"/>
  <c r="T39" i="14"/>
  <c r="S39" i="14"/>
  <c r="P39" i="14"/>
  <c r="O39" i="14"/>
  <c r="T38" i="14"/>
  <c r="S38" i="14"/>
  <c r="P38" i="14"/>
  <c r="O38" i="14"/>
  <c r="T37" i="14"/>
  <c r="S37" i="14"/>
  <c r="P37" i="14"/>
  <c r="O37" i="14"/>
  <c r="T36" i="14"/>
  <c r="S36" i="14"/>
  <c r="P36" i="14"/>
  <c r="O36" i="14"/>
  <c r="T35" i="14"/>
  <c r="S35" i="14"/>
  <c r="P35" i="14"/>
  <c r="O35" i="14"/>
  <c r="T34" i="14"/>
  <c r="S34" i="14"/>
  <c r="P34" i="14"/>
  <c r="O34" i="14"/>
  <c r="T33" i="14"/>
  <c r="S33" i="14"/>
  <c r="P33" i="14"/>
  <c r="O33" i="14"/>
  <c r="T32" i="14"/>
  <c r="S32" i="14"/>
  <c r="P32" i="14"/>
  <c r="O32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S3" i="14"/>
  <c r="P3" i="14"/>
  <c r="O3" i="14"/>
  <c r="J92" i="14"/>
  <c r="I92" i="14"/>
  <c r="F92" i="14"/>
  <c r="E92" i="14"/>
  <c r="J91" i="14"/>
  <c r="I91" i="14"/>
  <c r="F91" i="14"/>
  <c r="E91" i="14"/>
  <c r="J90" i="14"/>
  <c r="I90" i="14"/>
  <c r="F90" i="14"/>
  <c r="E90" i="14"/>
  <c r="J89" i="14"/>
  <c r="I89" i="14"/>
  <c r="F89" i="14"/>
  <c r="E89" i="14"/>
  <c r="J88" i="14"/>
  <c r="I88" i="14"/>
  <c r="F88" i="14"/>
  <c r="E88" i="14"/>
  <c r="J87" i="14"/>
  <c r="I87" i="14"/>
  <c r="F87" i="14"/>
  <c r="E87" i="14"/>
  <c r="J86" i="14"/>
  <c r="I86" i="14"/>
  <c r="F86" i="14"/>
  <c r="E86" i="14"/>
  <c r="J85" i="14"/>
  <c r="I85" i="14"/>
  <c r="F85" i="14"/>
  <c r="E85" i="14"/>
  <c r="J84" i="14"/>
  <c r="I84" i="14"/>
  <c r="F84" i="14"/>
  <c r="E84" i="14"/>
  <c r="J83" i="14"/>
  <c r="I83" i="14"/>
  <c r="F83" i="14"/>
  <c r="E83" i="14"/>
  <c r="J82" i="14"/>
  <c r="I82" i="14"/>
  <c r="F82" i="14"/>
  <c r="E82" i="14"/>
  <c r="J81" i="14"/>
  <c r="I81" i="14"/>
  <c r="F81" i="14"/>
  <c r="E81" i="14"/>
  <c r="J80" i="14"/>
  <c r="I80" i="14"/>
  <c r="F80" i="14"/>
  <c r="E80" i="14"/>
  <c r="J79" i="14"/>
  <c r="I79" i="14"/>
  <c r="F79" i="14"/>
  <c r="E79" i="14"/>
  <c r="J78" i="14"/>
  <c r="I78" i="14"/>
  <c r="F78" i="14"/>
  <c r="E78" i="14"/>
  <c r="J77" i="14"/>
  <c r="I77" i="14"/>
  <c r="F77" i="14"/>
  <c r="E77" i="14"/>
  <c r="J76" i="14"/>
  <c r="I76" i="14"/>
  <c r="F76" i="14"/>
  <c r="E76" i="14"/>
  <c r="J75" i="14"/>
  <c r="I75" i="14"/>
  <c r="F75" i="14"/>
  <c r="E75" i="14"/>
  <c r="J74" i="14"/>
  <c r="I74" i="14"/>
  <c r="F74" i="14"/>
  <c r="E74" i="14"/>
  <c r="J73" i="14"/>
  <c r="I73" i="14"/>
  <c r="F73" i="14"/>
  <c r="E73" i="14"/>
  <c r="J72" i="14"/>
  <c r="I72" i="14"/>
  <c r="F72" i="14"/>
  <c r="E72" i="14"/>
  <c r="J71" i="14"/>
  <c r="I71" i="14"/>
  <c r="F71" i="14"/>
  <c r="E71" i="14"/>
  <c r="J70" i="14"/>
  <c r="I70" i="14"/>
  <c r="F70" i="14"/>
  <c r="E70" i="14"/>
  <c r="J69" i="14"/>
  <c r="I69" i="14"/>
  <c r="F69" i="14"/>
  <c r="E69" i="14"/>
  <c r="J68" i="14"/>
  <c r="I68" i="14"/>
  <c r="F68" i="14"/>
  <c r="E68" i="14"/>
  <c r="J67" i="14"/>
  <c r="I67" i="14"/>
  <c r="F67" i="14"/>
  <c r="E67" i="14"/>
  <c r="J66" i="14"/>
  <c r="I66" i="14"/>
  <c r="F66" i="14"/>
  <c r="E66" i="14"/>
  <c r="J65" i="14"/>
  <c r="I65" i="14"/>
  <c r="F65" i="14"/>
  <c r="E65" i="14"/>
  <c r="J64" i="14"/>
  <c r="I64" i="14"/>
  <c r="F64" i="14"/>
  <c r="E64" i="14"/>
  <c r="J63" i="14"/>
  <c r="I63" i="14"/>
  <c r="F63" i="14"/>
  <c r="E63" i="14"/>
  <c r="J62" i="14"/>
  <c r="I62" i="14"/>
  <c r="F62" i="14"/>
  <c r="E62" i="14"/>
  <c r="J61" i="14"/>
  <c r="I61" i="14"/>
  <c r="F61" i="14"/>
  <c r="E61" i="14"/>
  <c r="J60" i="14"/>
  <c r="I60" i="14"/>
  <c r="F60" i="14"/>
  <c r="E60" i="14"/>
  <c r="J59" i="14"/>
  <c r="I59" i="14"/>
  <c r="F59" i="14"/>
  <c r="E59" i="14"/>
  <c r="J58" i="14"/>
  <c r="I58" i="14"/>
  <c r="F58" i="14"/>
  <c r="E58" i="14"/>
  <c r="J57" i="14"/>
  <c r="I57" i="14"/>
  <c r="F57" i="14"/>
  <c r="E57" i="14"/>
  <c r="J56" i="14"/>
  <c r="I56" i="14"/>
  <c r="F56" i="14"/>
  <c r="E56" i="14"/>
  <c r="J55" i="14"/>
  <c r="I55" i="14"/>
  <c r="F55" i="14"/>
  <c r="E55" i="14"/>
  <c r="J54" i="14"/>
  <c r="I54" i="14"/>
  <c r="F54" i="14"/>
  <c r="E54" i="14"/>
  <c r="J53" i="14"/>
  <c r="I53" i="14"/>
  <c r="F53" i="14"/>
  <c r="E53" i="14"/>
  <c r="J52" i="14"/>
  <c r="I52" i="14"/>
  <c r="F52" i="14"/>
  <c r="E52" i="14"/>
  <c r="J51" i="14"/>
  <c r="I51" i="14"/>
  <c r="F51" i="14"/>
  <c r="E51" i="14"/>
  <c r="J50" i="14"/>
  <c r="I50" i="14"/>
  <c r="F50" i="14"/>
  <c r="E50" i="14"/>
  <c r="J49" i="14"/>
  <c r="I49" i="14"/>
  <c r="F49" i="14"/>
  <c r="E49" i="14"/>
  <c r="J48" i="14"/>
  <c r="I48" i="14"/>
  <c r="F48" i="14"/>
  <c r="E48" i="14"/>
  <c r="J47" i="14"/>
  <c r="I47" i="14"/>
  <c r="F47" i="14"/>
  <c r="E47" i="14"/>
  <c r="J46" i="14"/>
  <c r="I46" i="14"/>
  <c r="F46" i="14"/>
  <c r="E46" i="14"/>
  <c r="J45" i="14"/>
  <c r="I45" i="14"/>
  <c r="F45" i="14"/>
  <c r="E45" i="14"/>
  <c r="J44" i="14"/>
  <c r="I44" i="14"/>
  <c r="F44" i="14"/>
  <c r="E44" i="14"/>
  <c r="J43" i="14"/>
  <c r="I43" i="14"/>
  <c r="F43" i="14"/>
  <c r="E43" i="14"/>
  <c r="J42" i="14"/>
  <c r="I42" i="14"/>
  <c r="F42" i="14"/>
  <c r="E42" i="14"/>
  <c r="J41" i="14"/>
  <c r="I41" i="14"/>
  <c r="F41" i="14"/>
  <c r="E41" i="14"/>
  <c r="J40" i="14"/>
  <c r="I40" i="14"/>
  <c r="F40" i="14"/>
  <c r="E40" i="14"/>
  <c r="J39" i="14"/>
  <c r="I39" i="14"/>
  <c r="F39" i="14"/>
  <c r="E39" i="14"/>
  <c r="J38" i="14"/>
  <c r="I38" i="14"/>
  <c r="F38" i="14"/>
  <c r="E38" i="14"/>
  <c r="J37" i="14"/>
  <c r="I37" i="14"/>
  <c r="F37" i="14"/>
  <c r="E37" i="14"/>
  <c r="J36" i="14"/>
  <c r="I36" i="14"/>
  <c r="F36" i="14"/>
  <c r="E36" i="14"/>
  <c r="J35" i="14"/>
  <c r="I35" i="14"/>
  <c r="F35" i="14"/>
  <c r="E35" i="14"/>
  <c r="J34" i="14"/>
  <c r="I34" i="14"/>
  <c r="F34" i="14"/>
  <c r="E34" i="14"/>
  <c r="J33" i="14"/>
  <c r="I33" i="14"/>
  <c r="F33" i="14"/>
  <c r="E33" i="14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I3" i="14"/>
  <c r="F3" i="14"/>
  <c r="E3" i="14"/>
  <c r="D99" i="13"/>
  <c r="AB98" i="13"/>
  <c r="X98" i="13"/>
  <c r="R98" i="13"/>
  <c r="N98" i="13"/>
  <c r="H98" i="13"/>
  <c r="D98" i="13"/>
  <c r="AB97" i="13"/>
  <c r="AB99" i="13" s="1"/>
  <c r="X97" i="13"/>
  <c r="X99" i="13" s="1"/>
  <c r="R97" i="13"/>
  <c r="R99" i="13" s="1"/>
  <c r="N97" i="13"/>
  <c r="N99" i="13" s="1"/>
  <c r="H97" i="13"/>
  <c r="H99" i="13" s="1"/>
  <c r="D97" i="13"/>
  <c r="AB96" i="13"/>
  <c r="X96" i="13"/>
  <c r="V96" i="13"/>
  <c r="R96" i="13"/>
  <c r="N96" i="13"/>
  <c r="L96" i="13"/>
  <c r="H96" i="13"/>
  <c r="D96" i="13"/>
  <c r="B96" i="13"/>
  <c r="AB95" i="13"/>
  <c r="X95" i="13"/>
  <c r="V95" i="13"/>
  <c r="R95" i="13"/>
  <c r="N95" i="13"/>
  <c r="L95" i="13"/>
  <c r="H95" i="13"/>
  <c r="D95" i="13"/>
  <c r="B95" i="13"/>
  <c r="AB94" i="13"/>
  <c r="X94" i="13"/>
  <c r="V94" i="13"/>
  <c r="R94" i="13"/>
  <c r="N94" i="13"/>
  <c r="L94" i="13"/>
  <c r="H94" i="13"/>
  <c r="D94" i="13"/>
  <c r="B94" i="13"/>
  <c r="AD92" i="13"/>
  <c r="AC92" i="13"/>
  <c r="Z92" i="13"/>
  <c r="Y92" i="13"/>
  <c r="AD91" i="13"/>
  <c r="AC91" i="13"/>
  <c r="Z91" i="13"/>
  <c r="Y91" i="13"/>
  <c r="AD90" i="13"/>
  <c r="AC90" i="13"/>
  <c r="Z90" i="13"/>
  <c r="Y90" i="13"/>
  <c r="AD89" i="13"/>
  <c r="AC89" i="13"/>
  <c r="Z89" i="13"/>
  <c r="Y89" i="13"/>
  <c r="AD88" i="13"/>
  <c r="AC88" i="13"/>
  <c r="Z88" i="13"/>
  <c r="Y88" i="13"/>
  <c r="AD87" i="13"/>
  <c r="AC87" i="13"/>
  <c r="Z87" i="13"/>
  <c r="Y87" i="13"/>
  <c r="AD86" i="13"/>
  <c r="AC86" i="13"/>
  <c r="Z86" i="13"/>
  <c r="Y86" i="13"/>
  <c r="AD85" i="13"/>
  <c r="AC85" i="13"/>
  <c r="Z85" i="13"/>
  <c r="Y85" i="13"/>
  <c r="AD84" i="13"/>
  <c r="AC84" i="13"/>
  <c r="Z84" i="13"/>
  <c r="Y84" i="13"/>
  <c r="AD83" i="13"/>
  <c r="AC83" i="13"/>
  <c r="Z83" i="13"/>
  <c r="Y83" i="13"/>
  <c r="AD82" i="13"/>
  <c r="AC82" i="13"/>
  <c r="Z82" i="13"/>
  <c r="Y82" i="13"/>
  <c r="AD81" i="13"/>
  <c r="AC81" i="13"/>
  <c r="Z81" i="13"/>
  <c r="Y81" i="13"/>
  <c r="AD80" i="13"/>
  <c r="AC80" i="13"/>
  <c r="Z80" i="13"/>
  <c r="Y80" i="13"/>
  <c r="AD79" i="13"/>
  <c r="AC79" i="13"/>
  <c r="Z79" i="13"/>
  <c r="Y79" i="13"/>
  <c r="AD78" i="13"/>
  <c r="AC78" i="13"/>
  <c r="Z78" i="13"/>
  <c r="Y78" i="13"/>
  <c r="AD77" i="13"/>
  <c r="AC77" i="13"/>
  <c r="Z77" i="13"/>
  <c r="Y77" i="13"/>
  <c r="AD76" i="13"/>
  <c r="AC76" i="13"/>
  <c r="Z76" i="13"/>
  <c r="Y76" i="13"/>
  <c r="AD75" i="13"/>
  <c r="AC75" i="13"/>
  <c r="Z75" i="13"/>
  <c r="Y75" i="13"/>
  <c r="AD74" i="13"/>
  <c r="AC74" i="13"/>
  <c r="Z74" i="13"/>
  <c r="Y74" i="13"/>
  <c r="AD73" i="13"/>
  <c r="AC73" i="13"/>
  <c r="Z73" i="13"/>
  <c r="Y73" i="13"/>
  <c r="AD72" i="13"/>
  <c r="AC72" i="13"/>
  <c r="Z72" i="13"/>
  <c r="Y72" i="13"/>
  <c r="AD71" i="13"/>
  <c r="AC71" i="13"/>
  <c r="Z71" i="13"/>
  <c r="Y71" i="13"/>
  <c r="AD70" i="13"/>
  <c r="AC70" i="13"/>
  <c r="Z70" i="13"/>
  <c r="Y70" i="13"/>
  <c r="AD69" i="13"/>
  <c r="AC69" i="13"/>
  <c r="Z69" i="13"/>
  <c r="Y69" i="13"/>
  <c r="AD68" i="13"/>
  <c r="AC68" i="13"/>
  <c r="Z68" i="13"/>
  <c r="Y68" i="13"/>
  <c r="AD67" i="13"/>
  <c r="AC67" i="13"/>
  <c r="Z67" i="13"/>
  <c r="Y67" i="13"/>
  <c r="AD66" i="13"/>
  <c r="AC66" i="13"/>
  <c r="Z66" i="13"/>
  <c r="Y66" i="13"/>
  <c r="AD65" i="13"/>
  <c r="AC65" i="13"/>
  <c r="Z65" i="13"/>
  <c r="Y65" i="13"/>
  <c r="AD64" i="13"/>
  <c r="AC64" i="13"/>
  <c r="Z64" i="13"/>
  <c r="Y64" i="13"/>
  <c r="AD63" i="13"/>
  <c r="AC63" i="13"/>
  <c r="Z63" i="13"/>
  <c r="Y63" i="13"/>
  <c r="AD62" i="13"/>
  <c r="AC62" i="13"/>
  <c r="Z62" i="13"/>
  <c r="Y62" i="13"/>
  <c r="AD61" i="13"/>
  <c r="AC61" i="13"/>
  <c r="Z61" i="13"/>
  <c r="Y61" i="13"/>
  <c r="AD60" i="13"/>
  <c r="AC60" i="13"/>
  <c r="Z60" i="13"/>
  <c r="Y60" i="13"/>
  <c r="AD59" i="13"/>
  <c r="AC59" i="13"/>
  <c r="Z59" i="13"/>
  <c r="Y59" i="13"/>
  <c r="AD58" i="13"/>
  <c r="AC58" i="13"/>
  <c r="Z58" i="13"/>
  <c r="Y58" i="13"/>
  <c r="AD57" i="13"/>
  <c r="AC57" i="13"/>
  <c r="Z57" i="13"/>
  <c r="Y57" i="13"/>
  <c r="AD56" i="13"/>
  <c r="AC56" i="13"/>
  <c r="Z56" i="13"/>
  <c r="Y56" i="13"/>
  <c r="AD55" i="13"/>
  <c r="AC55" i="13"/>
  <c r="Z55" i="13"/>
  <c r="Y55" i="13"/>
  <c r="AD54" i="13"/>
  <c r="AC54" i="13"/>
  <c r="Z54" i="13"/>
  <c r="Y54" i="13"/>
  <c r="AD53" i="13"/>
  <c r="AC53" i="13"/>
  <c r="Z53" i="13"/>
  <c r="Y53" i="13"/>
  <c r="AD52" i="13"/>
  <c r="AC52" i="13"/>
  <c r="Z52" i="13"/>
  <c r="Y52" i="13"/>
  <c r="AD51" i="13"/>
  <c r="AC51" i="13"/>
  <c r="Z51" i="13"/>
  <c r="Y51" i="13"/>
  <c r="AD50" i="13"/>
  <c r="AC50" i="13"/>
  <c r="Z50" i="13"/>
  <c r="Y50" i="13"/>
  <c r="AD49" i="13"/>
  <c r="AC49" i="13"/>
  <c r="Z49" i="13"/>
  <c r="Y49" i="13"/>
  <c r="AD48" i="13"/>
  <c r="AC48" i="13"/>
  <c r="Z48" i="13"/>
  <c r="Y48" i="13"/>
  <c r="AD47" i="13"/>
  <c r="AC47" i="13"/>
  <c r="Z47" i="13"/>
  <c r="Y47" i="13"/>
  <c r="AD46" i="13"/>
  <c r="AC46" i="13"/>
  <c r="Z46" i="13"/>
  <c r="Y46" i="13"/>
  <c r="AD45" i="13"/>
  <c r="AC45" i="13"/>
  <c r="Z45" i="13"/>
  <c r="Y45" i="13"/>
  <c r="AD44" i="13"/>
  <c r="AC44" i="13"/>
  <c r="Z44" i="13"/>
  <c r="Y44" i="13"/>
  <c r="AD43" i="13"/>
  <c r="AC43" i="13"/>
  <c r="Z43" i="13"/>
  <c r="Y43" i="13"/>
  <c r="AD42" i="13"/>
  <c r="AC42" i="13"/>
  <c r="Z42" i="13"/>
  <c r="Y42" i="13"/>
  <c r="AD41" i="13"/>
  <c r="AC41" i="13"/>
  <c r="Z41" i="13"/>
  <c r="Y41" i="13"/>
  <c r="AD40" i="13"/>
  <c r="AC40" i="13"/>
  <c r="Z40" i="13"/>
  <c r="Y40" i="13"/>
  <c r="AD39" i="13"/>
  <c r="AC39" i="13"/>
  <c r="Z39" i="13"/>
  <c r="Y39" i="13"/>
  <c r="AD38" i="13"/>
  <c r="AC38" i="13"/>
  <c r="Z38" i="13"/>
  <c r="Y38" i="13"/>
  <c r="AD37" i="13"/>
  <c r="AC37" i="13"/>
  <c r="Z37" i="13"/>
  <c r="Y37" i="13"/>
  <c r="AD36" i="13"/>
  <c r="AC36" i="13"/>
  <c r="Z36" i="13"/>
  <c r="Y36" i="13"/>
  <c r="AD35" i="13"/>
  <c r="AC35" i="13"/>
  <c r="Z35" i="13"/>
  <c r="Y35" i="13"/>
  <c r="AD34" i="13"/>
  <c r="AC34" i="13"/>
  <c r="Z34" i="13"/>
  <c r="Y34" i="13"/>
  <c r="AD33" i="13"/>
  <c r="AC33" i="13"/>
  <c r="Z33" i="13"/>
  <c r="Y33" i="13"/>
  <c r="AD32" i="13"/>
  <c r="AC32" i="13"/>
  <c r="Z32" i="13"/>
  <c r="Y32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T92" i="13"/>
  <c r="S92" i="13"/>
  <c r="P92" i="13"/>
  <c r="O92" i="13"/>
  <c r="T91" i="13"/>
  <c r="S91" i="13"/>
  <c r="P91" i="13"/>
  <c r="O91" i="13"/>
  <c r="T90" i="13"/>
  <c r="S90" i="13"/>
  <c r="P90" i="13"/>
  <c r="O90" i="13"/>
  <c r="T89" i="13"/>
  <c r="S89" i="13"/>
  <c r="P89" i="13"/>
  <c r="O89" i="13"/>
  <c r="T88" i="13"/>
  <c r="S88" i="13"/>
  <c r="P88" i="13"/>
  <c r="O88" i="13"/>
  <c r="T87" i="13"/>
  <c r="S87" i="13"/>
  <c r="P87" i="13"/>
  <c r="O87" i="13"/>
  <c r="T86" i="13"/>
  <c r="S86" i="13"/>
  <c r="P86" i="13"/>
  <c r="O86" i="13"/>
  <c r="T85" i="13"/>
  <c r="S85" i="13"/>
  <c r="P85" i="13"/>
  <c r="O85" i="13"/>
  <c r="T84" i="13"/>
  <c r="S84" i="13"/>
  <c r="P84" i="13"/>
  <c r="O84" i="13"/>
  <c r="T83" i="13"/>
  <c r="S83" i="13"/>
  <c r="P83" i="13"/>
  <c r="O83" i="13"/>
  <c r="T82" i="13"/>
  <c r="S82" i="13"/>
  <c r="P82" i="13"/>
  <c r="O82" i="13"/>
  <c r="T81" i="13"/>
  <c r="S81" i="13"/>
  <c r="P81" i="13"/>
  <c r="O81" i="13"/>
  <c r="T80" i="13"/>
  <c r="S80" i="13"/>
  <c r="P80" i="13"/>
  <c r="O80" i="13"/>
  <c r="T79" i="13"/>
  <c r="S79" i="13"/>
  <c r="P79" i="13"/>
  <c r="O79" i="13"/>
  <c r="T78" i="13"/>
  <c r="S78" i="13"/>
  <c r="P78" i="13"/>
  <c r="O78" i="13"/>
  <c r="T77" i="13"/>
  <c r="S77" i="13"/>
  <c r="P77" i="13"/>
  <c r="O77" i="13"/>
  <c r="T76" i="13"/>
  <c r="S76" i="13"/>
  <c r="P76" i="13"/>
  <c r="O76" i="13"/>
  <c r="T75" i="13"/>
  <c r="S75" i="13"/>
  <c r="P75" i="13"/>
  <c r="O75" i="13"/>
  <c r="T74" i="13"/>
  <c r="S74" i="13"/>
  <c r="P74" i="13"/>
  <c r="O74" i="13"/>
  <c r="T73" i="13"/>
  <c r="S73" i="13"/>
  <c r="P73" i="13"/>
  <c r="O73" i="13"/>
  <c r="T72" i="13"/>
  <c r="S72" i="13"/>
  <c r="P72" i="13"/>
  <c r="O72" i="13"/>
  <c r="T71" i="13"/>
  <c r="S71" i="13"/>
  <c r="P71" i="13"/>
  <c r="O71" i="13"/>
  <c r="T70" i="13"/>
  <c r="S70" i="13"/>
  <c r="P70" i="13"/>
  <c r="O70" i="13"/>
  <c r="T69" i="13"/>
  <c r="S69" i="13"/>
  <c r="P69" i="13"/>
  <c r="O69" i="13"/>
  <c r="T68" i="13"/>
  <c r="S68" i="13"/>
  <c r="P68" i="13"/>
  <c r="O68" i="13"/>
  <c r="T67" i="13"/>
  <c r="S67" i="13"/>
  <c r="P67" i="13"/>
  <c r="O67" i="13"/>
  <c r="T66" i="13"/>
  <c r="S66" i="13"/>
  <c r="P66" i="13"/>
  <c r="O66" i="13"/>
  <c r="T65" i="13"/>
  <c r="S65" i="13"/>
  <c r="P65" i="13"/>
  <c r="O65" i="13"/>
  <c r="T64" i="13"/>
  <c r="S64" i="13"/>
  <c r="P64" i="13"/>
  <c r="O64" i="13"/>
  <c r="T63" i="13"/>
  <c r="S63" i="13"/>
  <c r="P63" i="13"/>
  <c r="O63" i="13"/>
  <c r="T62" i="13"/>
  <c r="S62" i="13"/>
  <c r="P62" i="13"/>
  <c r="O62" i="13"/>
  <c r="T61" i="13"/>
  <c r="S61" i="13"/>
  <c r="P61" i="13"/>
  <c r="O61" i="13"/>
  <c r="T60" i="13"/>
  <c r="S60" i="13"/>
  <c r="P60" i="13"/>
  <c r="O60" i="13"/>
  <c r="T59" i="13"/>
  <c r="S59" i="13"/>
  <c r="P59" i="13"/>
  <c r="O59" i="13"/>
  <c r="T58" i="13"/>
  <c r="S58" i="13"/>
  <c r="P58" i="13"/>
  <c r="O58" i="13"/>
  <c r="T57" i="13"/>
  <c r="S57" i="13"/>
  <c r="P57" i="13"/>
  <c r="O57" i="13"/>
  <c r="T56" i="13"/>
  <c r="S56" i="13"/>
  <c r="P56" i="13"/>
  <c r="O56" i="13"/>
  <c r="T55" i="13"/>
  <c r="S55" i="13"/>
  <c r="P55" i="13"/>
  <c r="O55" i="13"/>
  <c r="T54" i="13"/>
  <c r="S54" i="13"/>
  <c r="P54" i="13"/>
  <c r="O54" i="13"/>
  <c r="T53" i="13"/>
  <c r="S53" i="13"/>
  <c r="P53" i="13"/>
  <c r="O53" i="13"/>
  <c r="T52" i="13"/>
  <c r="S52" i="13"/>
  <c r="P52" i="13"/>
  <c r="O52" i="13"/>
  <c r="T51" i="13"/>
  <c r="S51" i="13"/>
  <c r="P51" i="13"/>
  <c r="O51" i="13"/>
  <c r="T50" i="13"/>
  <c r="S50" i="13"/>
  <c r="P50" i="13"/>
  <c r="O50" i="13"/>
  <c r="T49" i="13"/>
  <c r="S49" i="13"/>
  <c r="P49" i="13"/>
  <c r="O49" i="13"/>
  <c r="T48" i="13"/>
  <c r="S48" i="13"/>
  <c r="P48" i="13"/>
  <c r="O48" i="13"/>
  <c r="T47" i="13"/>
  <c r="S47" i="13"/>
  <c r="P47" i="13"/>
  <c r="O47" i="13"/>
  <c r="T46" i="13"/>
  <c r="S46" i="13"/>
  <c r="P46" i="13"/>
  <c r="O46" i="13"/>
  <c r="T45" i="13"/>
  <c r="S45" i="13"/>
  <c r="P45" i="13"/>
  <c r="O45" i="13"/>
  <c r="T44" i="13"/>
  <c r="S44" i="13"/>
  <c r="P44" i="13"/>
  <c r="O44" i="13"/>
  <c r="T43" i="13"/>
  <c r="S43" i="13"/>
  <c r="P43" i="13"/>
  <c r="O43" i="13"/>
  <c r="T42" i="13"/>
  <c r="S42" i="13"/>
  <c r="P42" i="13"/>
  <c r="O42" i="13"/>
  <c r="T41" i="13"/>
  <c r="S41" i="13"/>
  <c r="P41" i="13"/>
  <c r="O41" i="13"/>
  <c r="T40" i="13"/>
  <c r="S40" i="13"/>
  <c r="P40" i="13"/>
  <c r="O40" i="13"/>
  <c r="T39" i="13"/>
  <c r="S39" i="13"/>
  <c r="P39" i="13"/>
  <c r="O39" i="13"/>
  <c r="T38" i="13"/>
  <c r="S38" i="13"/>
  <c r="P38" i="13"/>
  <c r="O38" i="13"/>
  <c r="T37" i="13"/>
  <c r="S37" i="13"/>
  <c r="P37" i="13"/>
  <c r="O37" i="13"/>
  <c r="T36" i="13"/>
  <c r="S36" i="13"/>
  <c r="P36" i="13"/>
  <c r="O36" i="13"/>
  <c r="T35" i="13"/>
  <c r="S35" i="13"/>
  <c r="P35" i="13"/>
  <c r="O35" i="13"/>
  <c r="T34" i="13"/>
  <c r="S34" i="13"/>
  <c r="P34" i="13"/>
  <c r="O34" i="13"/>
  <c r="T33" i="13"/>
  <c r="S33" i="13"/>
  <c r="P33" i="13"/>
  <c r="O33" i="13"/>
  <c r="T32" i="13"/>
  <c r="S32" i="13"/>
  <c r="P32" i="13"/>
  <c r="O32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J92" i="13"/>
  <c r="I92" i="13"/>
  <c r="F92" i="13"/>
  <c r="E92" i="13"/>
  <c r="J91" i="13"/>
  <c r="I91" i="13"/>
  <c r="F91" i="13"/>
  <c r="E91" i="13"/>
  <c r="J90" i="13"/>
  <c r="I90" i="13"/>
  <c r="F90" i="13"/>
  <c r="E90" i="13"/>
  <c r="J89" i="13"/>
  <c r="I89" i="13"/>
  <c r="F89" i="13"/>
  <c r="E89" i="13"/>
  <c r="J88" i="13"/>
  <c r="I88" i="13"/>
  <c r="F88" i="13"/>
  <c r="E88" i="13"/>
  <c r="J87" i="13"/>
  <c r="I87" i="13"/>
  <c r="F87" i="13"/>
  <c r="E87" i="13"/>
  <c r="J86" i="13"/>
  <c r="I86" i="13"/>
  <c r="F86" i="13"/>
  <c r="E86" i="13"/>
  <c r="J85" i="13"/>
  <c r="I85" i="13"/>
  <c r="F85" i="13"/>
  <c r="E85" i="13"/>
  <c r="J84" i="13"/>
  <c r="I84" i="13"/>
  <c r="F84" i="13"/>
  <c r="E84" i="13"/>
  <c r="J83" i="13"/>
  <c r="I83" i="13"/>
  <c r="F83" i="13"/>
  <c r="E83" i="13"/>
  <c r="J82" i="13"/>
  <c r="I82" i="13"/>
  <c r="F82" i="13"/>
  <c r="E82" i="13"/>
  <c r="J81" i="13"/>
  <c r="I81" i="13"/>
  <c r="F81" i="13"/>
  <c r="E81" i="13"/>
  <c r="J80" i="13"/>
  <c r="I80" i="13"/>
  <c r="F80" i="13"/>
  <c r="E80" i="13"/>
  <c r="J79" i="13"/>
  <c r="I79" i="13"/>
  <c r="F79" i="13"/>
  <c r="E79" i="13"/>
  <c r="J78" i="13"/>
  <c r="I78" i="13"/>
  <c r="F78" i="13"/>
  <c r="E78" i="13"/>
  <c r="J77" i="13"/>
  <c r="I77" i="13"/>
  <c r="F77" i="13"/>
  <c r="E77" i="13"/>
  <c r="J76" i="13"/>
  <c r="I76" i="13"/>
  <c r="F76" i="13"/>
  <c r="E76" i="13"/>
  <c r="J75" i="13"/>
  <c r="I75" i="13"/>
  <c r="F75" i="13"/>
  <c r="E75" i="13"/>
  <c r="J74" i="13"/>
  <c r="I74" i="13"/>
  <c r="F74" i="13"/>
  <c r="E74" i="13"/>
  <c r="J73" i="13"/>
  <c r="I73" i="13"/>
  <c r="F73" i="13"/>
  <c r="E73" i="13"/>
  <c r="J72" i="13"/>
  <c r="I72" i="13"/>
  <c r="F72" i="13"/>
  <c r="E72" i="13"/>
  <c r="J71" i="13"/>
  <c r="I71" i="13"/>
  <c r="F71" i="13"/>
  <c r="E71" i="13"/>
  <c r="J70" i="13"/>
  <c r="I70" i="13"/>
  <c r="F70" i="13"/>
  <c r="E70" i="13"/>
  <c r="J69" i="13"/>
  <c r="I69" i="13"/>
  <c r="F69" i="13"/>
  <c r="E69" i="13"/>
  <c r="J68" i="13"/>
  <c r="I68" i="13"/>
  <c r="F68" i="13"/>
  <c r="E68" i="13"/>
  <c r="J67" i="13"/>
  <c r="I67" i="13"/>
  <c r="F67" i="13"/>
  <c r="E67" i="13"/>
  <c r="J66" i="13"/>
  <c r="I66" i="13"/>
  <c r="F66" i="13"/>
  <c r="E66" i="13"/>
  <c r="J65" i="13"/>
  <c r="I65" i="13"/>
  <c r="F65" i="13"/>
  <c r="E65" i="13"/>
  <c r="J64" i="13"/>
  <c r="I64" i="13"/>
  <c r="F64" i="13"/>
  <c r="E64" i="13"/>
  <c r="J63" i="13"/>
  <c r="I63" i="13"/>
  <c r="F63" i="13"/>
  <c r="E63" i="13"/>
  <c r="J62" i="13"/>
  <c r="I62" i="13"/>
  <c r="F62" i="13"/>
  <c r="E62" i="13"/>
  <c r="J61" i="13"/>
  <c r="I61" i="13"/>
  <c r="F61" i="13"/>
  <c r="E61" i="13"/>
  <c r="J60" i="13"/>
  <c r="I60" i="13"/>
  <c r="F60" i="13"/>
  <c r="E60" i="13"/>
  <c r="J59" i="13"/>
  <c r="I59" i="13"/>
  <c r="F59" i="13"/>
  <c r="E59" i="13"/>
  <c r="J58" i="13"/>
  <c r="I58" i="13"/>
  <c r="F58" i="13"/>
  <c r="E58" i="13"/>
  <c r="J57" i="13"/>
  <c r="I57" i="13"/>
  <c r="F57" i="13"/>
  <c r="E57" i="13"/>
  <c r="J56" i="13"/>
  <c r="I56" i="13"/>
  <c r="F56" i="13"/>
  <c r="E56" i="13"/>
  <c r="J55" i="13"/>
  <c r="I55" i="13"/>
  <c r="F55" i="13"/>
  <c r="E55" i="13"/>
  <c r="J54" i="13"/>
  <c r="I54" i="13"/>
  <c r="F54" i="13"/>
  <c r="E54" i="13"/>
  <c r="J53" i="13"/>
  <c r="I53" i="13"/>
  <c r="F53" i="13"/>
  <c r="E53" i="13"/>
  <c r="J52" i="13"/>
  <c r="I52" i="13"/>
  <c r="F52" i="13"/>
  <c r="E52" i="13"/>
  <c r="J51" i="13"/>
  <c r="I51" i="13"/>
  <c r="F51" i="13"/>
  <c r="E51" i="13"/>
  <c r="J50" i="13"/>
  <c r="I50" i="13"/>
  <c r="F50" i="13"/>
  <c r="E50" i="13"/>
  <c r="J49" i="13"/>
  <c r="I49" i="13"/>
  <c r="F49" i="13"/>
  <c r="E49" i="13"/>
  <c r="J48" i="13"/>
  <c r="I48" i="13"/>
  <c r="F48" i="13"/>
  <c r="E48" i="13"/>
  <c r="J47" i="13"/>
  <c r="I47" i="13"/>
  <c r="F47" i="13"/>
  <c r="E47" i="13"/>
  <c r="J46" i="13"/>
  <c r="I46" i="13"/>
  <c r="F46" i="13"/>
  <c r="E46" i="13"/>
  <c r="J45" i="13"/>
  <c r="I45" i="13"/>
  <c r="F45" i="13"/>
  <c r="E45" i="13"/>
  <c r="J44" i="13"/>
  <c r="I44" i="13"/>
  <c r="F44" i="13"/>
  <c r="E44" i="13"/>
  <c r="J43" i="13"/>
  <c r="I43" i="13"/>
  <c r="F43" i="13"/>
  <c r="E43" i="13"/>
  <c r="J42" i="13"/>
  <c r="I42" i="13"/>
  <c r="F42" i="13"/>
  <c r="E42" i="13"/>
  <c r="J41" i="13"/>
  <c r="I41" i="13"/>
  <c r="F41" i="13"/>
  <c r="E41" i="13"/>
  <c r="J40" i="13"/>
  <c r="I40" i="13"/>
  <c r="F40" i="13"/>
  <c r="E40" i="13"/>
  <c r="J39" i="13"/>
  <c r="I39" i="13"/>
  <c r="F39" i="13"/>
  <c r="E39" i="13"/>
  <c r="J38" i="13"/>
  <c r="I38" i="13"/>
  <c r="F38" i="13"/>
  <c r="E38" i="13"/>
  <c r="J37" i="13"/>
  <c r="I37" i="13"/>
  <c r="F37" i="13"/>
  <c r="E37" i="13"/>
  <c r="J36" i="13"/>
  <c r="I36" i="13"/>
  <c r="F36" i="13"/>
  <c r="E36" i="13"/>
  <c r="J35" i="13"/>
  <c r="I35" i="13"/>
  <c r="F35" i="13"/>
  <c r="E35" i="13"/>
  <c r="J34" i="13"/>
  <c r="I34" i="13"/>
  <c r="F34" i="13"/>
  <c r="E34" i="13"/>
  <c r="J33" i="13"/>
  <c r="I33" i="13"/>
  <c r="F33" i="13"/>
  <c r="E33" i="13"/>
  <c r="J32" i="13"/>
  <c r="I32" i="13"/>
  <c r="F32" i="13"/>
  <c r="E32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I3" i="13"/>
  <c r="F3" i="13"/>
  <c r="E3" i="13"/>
  <c r="B95" i="8"/>
  <c r="B96" i="8"/>
  <c r="B97" i="8"/>
  <c r="H97" i="10"/>
  <c r="D97" i="10"/>
  <c r="B97" i="10"/>
  <c r="J96" i="10"/>
  <c r="H96" i="10"/>
  <c r="F96" i="10"/>
  <c r="D96" i="10"/>
  <c r="B96" i="10"/>
  <c r="H95" i="10"/>
  <c r="D95" i="10"/>
  <c r="B95" i="10"/>
  <c r="J92" i="10"/>
  <c r="I92" i="10"/>
  <c r="F92" i="10"/>
  <c r="E92" i="10"/>
  <c r="J91" i="10"/>
  <c r="I91" i="10"/>
  <c r="F91" i="10"/>
  <c r="E91" i="10"/>
  <c r="J90" i="10"/>
  <c r="I90" i="10"/>
  <c r="F90" i="10"/>
  <c r="E90" i="10"/>
  <c r="J89" i="10"/>
  <c r="I89" i="10"/>
  <c r="F89" i="10"/>
  <c r="E89" i="10"/>
  <c r="J88" i="10"/>
  <c r="I88" i="10"/>
  <c r="F88" i="10"/>
  <c r="E88" i="10"/>
  <c r="J87" i="10"/>
  <c r="I87" i="10"/>
  <c r="F87" i="10"/>
  <c r="E87" i="10"/>
  <c r="J86" i="10"/>
  <c r="I86" i="10"/>
  <c r="F86" i="10"/>
  <c r="E86" i="10"/>
  <c r="J85" i="10"/>
  <c r="I85" i="10"/>
  <c r="F85" i="10"/>
  <c r="E85" i="10"/>
  <c r="J84" i="10"/>
  <c r="I84" i="10"/>
  <c r="F84" i="10"/>
  <c r="E84" i="10"/>
  <c r="J83" i="10"/>
  <c r="I83" i="10"/>
  <c r="F83" i="10"/>
  <c r="E83" i="10"/>
  <c r="J82" i="10"/>
  <c r="I82" i="10"/>
  <c r="F82" i="10"/>
  <c r="E82" i="10"/>
  <c r="J81" i="10"/>
  <c r="I81" i="10"/>
  <c r="F81" i="10"/>
  <c r="E81" i="10"/>
  <c r="J80" i="10"/>
  <c r="I80" i="10"/>
  <c r="F80" i="10"/>
  <c r="E80" i="10"/>
  <c r="J79" i="10"/>
  <c r="I79" i="10"/>
  <c r="F79" i="10"/>
  <c r="E79" i="10"/>
  <c r="J78" i="10"/>
  <c r="I78" i="10"/>
  <c r="F78" i="10"/>
  <c r="E78" i="10"/>
  <c r="J77" i="10"/>
  <c r="I77" i="10"/>
  <c r="F77" i="10"/>
  <c r="E77" i="10"/>
  <c r="J76" i="10"/>
  <c r="I76" i="10"/>
  <c r="F76" i="10"/>
  <c r="E76" i="10"/>
  <c r="J75" i="10"/>
  <c r="I75" i="10"/>
  <c r="F75" i="10"/>
  <c r="E75" i="10"/>
  <c r="J74" i="10"/>
  <c r="I74" i="10"/>
  <c r="F74" i="10"/>
  <c r="E74" i="10"/>
  <c r="J73" i="10"/>
  <c r="I73" i="10"/>
  <c r="F73" i="10"/>
  <c r="E73" i="10"/>
  <c r="J72" i="10"/>
  <c r="I72" i="10"/>
  <c r="F72" i="10"/>
  <c r="E72" i="10"/>
  <c r="J71" i="10"/>
  <c r="I71" i="10"/>
  <c r="F71" i="10"/>
  <c r="E71" i="10"/>
  <c r="J70" i="10"/>
  <c r="I70" i="10"/>
  <c r="F70" i="10"/>
  <c r="E70" i="10"/>
  <c r="J69" i="10"/>
  <c r="I69" i="10"/>
  <c r="F69" i="10"/>
  <c r="E69" i="10"/>
  <c r="J68" i="10"/>
  <c r="I68" i="10"/>
  <c r="F68" i="10"/>
  <c r="E68" i="10"/>
  <c r="J67" i="10"/>
  <c r="I67" i="10"/>
  <c r="F67" i="10"/>
  <c r="E67" i="10"/>
  <c r="J66" i="10"/>
  <c r="I66" i="10"/>
  <c r="F66" i="10"/>
  <c r="E66" i="10"/>
  <c r="J65" i="10"/>
  <c r="I65" i="10"/>
  <c r="F65" i="10"/>
  <c r="E65" i="10"/>
  <c r="J64" i="10"/>
  <c r="I64" i="10"/>
  <c r="F64" i="10"/>
  <c r="E64" i="10"/>
  <c r="J63" i="10"/>
  <c r="I63" i="10"/>
  <c r="F63" i="10"/>
  <c r="E63" i="10"/>
  <c r="J62" i="10"/>
  <c r="I62" i="10"/>
  <c r="F62" i="10"/>
  <c r="E62" i="10"/>
  <c r="J61" i="10"/>
  <c r="I61" i="10"/>
  <c r="F61" i="10"/>
  <c r="E61" i="10"/>
  <c r="J60" i="10"/>
  <c r="I60" i="10"/>
  <c r="F60" i="10"/>
  <c r="E60" i="10"/>
  <c r="J59" i="10"/>
  <c r="I59" i="10"/>
  <c r="F59" i="10"/>
  <c r="E59" i="10"/>
  <c r="J58" i="10"/>
  <c r="I58" i="10"/>
  <c r="F58" i="10"/>
  <c r="E58" i="10"/>
  <c r="J57" i="10"/>
  <c r="I57" i="10"/>
  <c r="F57" i="10"/>
  <c r="E57" i="10"/>
  <c r="J56" i="10"/>
  <c r="I56" i="10"/>
  <c r="F56" i="10"/>
  <c r="E56" i="10"/>
  <c r="J55" i="10"/>
  <c r="I55" i="10"/>
  <c r="F55" i="10"/>
  <c r="E55" i="10"/>
  <c r="J54" i="10"/>
  <c r="I54" i="10"/>
  <c r="F54" i="10"/>
  <c r="E54" i="10"/>
  <c r="J53" i="10"/>
  <c r="I53" i="10"/>
  <c r="F53" i="10"/>
  <c r="E53" i="10"/>
  <c r="J52" i="10"/>
  <c r="I52" i="10"/>
  <c r="F52" i="10"/>
  <c r="E52" i="10"/>
  <c r="J51" i="10"/>
  <c r="I51" i="10"/>
  <c r="F51" i="10"/>
  <c r="E51" i="10"/>
  <c r="J50" i="10"/>
  <c r="I50" i="10"/>
  <c r="F50" i="10"/>
  <c r="E50" i="10"/>
  <c r="J49" i="10"/>
  <c r="I49" i="10"/>
  <c r="F49" i="10"/>
  <c r="E49" i="10"/>
  <c r="J48" i="10"/>
  <c r="I48" i="10"/>
  <c r="F48" i="10"/>
  <c r="E48" i="10"/>
  <c r="J47" i="10"/>
  <c r="I47" i="10"/>
  <c r="F47" i="10"/>
  <c r="E47" i="10"/>
  <c r="J46" i="10"/>
  <c r="I46" i="10"/>
  <c r="F46" i="10"/>
  <c r="E46" i="10"/>
  <c r="J45" i="10"/>
  <c r="I45" i="10"/>
  <c r="F45" i="10"/>
  <c r="E45" i="10"/>
  <c r="J44" i="10"/>
  <c r="I44" i="10"/>
  <c r="F44" i="10"/>
  <c r="E44" i="10"/>
  <c r="J43" i="10"/>
  <c r="I43" i="10"/>
  <c r="F43" i="10"/>
  <c r="E43" i="10"/>
  <c r="J42" i="10"/>
  <c r="I42" i="10"/>
  <c r="F42" i="10"/>
  <c r="E42" i="10"/>
  <c r="J41" i="10"/>
  <c r="I41" i="10"/>
  <c r="F41" i="10"/>
  <c r="E41" i="10"/>
  <c r="J40" i="10"/>
  <c r="I40" i="10"/>
  <c r="F40" i="10"/>
  <c r="E40" i="10"/>
  <c r="J39" i="10"/>
  <c r="I39" i="10"/>
  <c r="F39" i="10"/>
  <c r="E39" i="10"/>
  <c r="J38" i="10"/>
  <c r="I38" i="10"/>
  <c r="F38" i="10"/>
  <c r="E38" i="10"/>
  <c r="J37" i="10"/>
  <c r="I37" i="10"/>
  <c r="F37" i="10"/>
  <c r="E37" i="10"/>
  <c r="J36" i="10"/>
  <c r="I36" i="10"/>
  <c r="F36" i="10"/>
  <c r="E36" i="10"/>
  <c r="J35" i="10"/>
  <c r="I35" i="10"/>
  <c r="F35" i="10"/>
  <c r="E35" i="10"/>
  <c r="J34" i="10"/>
  <c r="I34" i="10"/>
  <c r="F34" i="10"/>
  <c r="E34" i="10"/>
  <c r="J33" i="10"/>
  <c r="I33" i="10"/>
  <c r="F33" i="10"/>
  <c r="E33" i="10"/>
  <c r="J32" i="10"/>
  <c r="I32" i="10"/>
  <c r="F32" i="10"/>
  <c r="E32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H97" i="8"/>
  <c r="D97" i="8"/>
  <c r="J96" i="8"/>
  <c r="H96" i="8"/>
  <c r="F96" i="8"/>
  <c r="D96" i="8"/>
  <c r="H95" i="8"/>
  <c r="D95" i="8"/>
  <c r="J92" i="8"/>
  <c r="I92" i="8"/>
  <c r="F92" i="8"/>
  <c r="E92" i="8"/>
  <c r="J91" i="8"/>
  <c r="I91" i="8"/>
  <c r="F91" i="8"/>
  <c r="E91" i="8"/>
  <c r="J90" i="8"/>
  <c r="I90" i="8"/>
  <c r="F90" i="8"/>
  <c r="E90" i="8"/>
  <c r="J89" i="8"/>
  <c r="I89" i="8"/>
  <c r="F89" i="8"/>
  <c r="E89" i="8"/>
  <c r="J88" i="8"/>
  <c r="I88" i="8"/>
  <c r="F88" i="8"/>
  <c r="E88" i="8"/>
  <c r="J87" i="8"/>
  <c r="I87" i="8"/>
  <c r="F87" i="8"/>
  <c r="E87" i="8"/>
  <c r="J86" i="8"/>
  <c r="I86" i="8"/>
  <c r="F86" i="8"/>
  <c r="E86" i="8"/>
  <c r="J85" i="8"/>
  <c r="I85" i="8"/>
  <c r="F85" i="8"/>
  <c r="E85" i="8"/>
  <c r="J84" i="8"/>
  <c r="I84" i="8"/>
  <c r="F84" i="8"/>
  <c r="E84" i="8"/>
  <c r="J83" i="8"/>
  <c r="I83" i="8"/>
  <c r="F83" i="8"/>
  <c r="E83" i="8"/>
  <c r="J82" i="8"/>
  <c r="I82" i="8"/>
  <c r="F82" i="8"/>
  <c r="E82" i="8"/>
  <c r="J81" i="8"/>
  <c r="I81" i="8"/>
  <c r="F81" i="8"/>
  <c r="E81" i="8"/>
  <c r="J80" i="8"/>
  <c r="I80" i="8"/>
  <c r="F80" i="8"/>
  <c r="E80" i="8"/>
  <c r="J79" i="8"/>
  <c r="I79" i="8"/>
  <c r="F79" i="8"/>
  <c r="E79" i="8"/>
  <c r="J78" i="8"/>
  <c r="I78" i="8"/>
  <c r="F78" i="8"/>
  <c r="E78" i="8"/>
  <c r="J77" i="8"/>
  <c r="I77" i="8"/>
  <c r="F77" i="8"/>
  <c r="E77" i="8"/>
  <c r="J76" i="8"/>
  <c r="I76" i="8"/>
  <c r="F76" i="8"/>
  <c r="E76" i="8"/>
  <c r="J75" i="8"/>
  <c r="I75" i="8"/>
  <c r="F75" i="8"/>
  <c r="E75" i="8"/>
  <c r="J74" i="8"/>
  <c r="I74" i="8"/>
  <c r="F74" i="8"/>
  <c r="E74" i="8"/>
  <c r="J73" i="8"/>
  <c r="I73" i="8"/>
  <c r="F73" i="8"/>
  <c r="E73" i="8"/>
  <c r="J72" i="8"/>
  <c r="I72" i="8"/>
  <c r="F72" i="8"/>
  <c r="E72" i="8"/>
  <c r="J71" i="8"/>
  <c r="I71" i="8"/>
  <c r="F71" i="8"/>
  <c r="E71" i="8"/>
  <c r="J70" i="8"/>
  <c r="I70" i="8"/>
  <c r="F70" i="8"/>
  <c r="E70" i="8"/>
  <c r="J69" i="8"/>
  <c r="I69" i="8"/>
  <c r="F69" i="8"/>
  <c r="E69" i="8"/>
  <c r="J68" i="8"/>
  <c r="I68" i="8"/>
  <c r="F68" i="8"/>
  <c r="E68" i="8"/>
  <c r="J67" i="8"/>
  <c r="I67" i="8"/>
  <c r="F67" i="8"/>
  <c r="E67" i="8"/>
  <c r="J66" i="8"/>
  <c r="I66" i="8"/>
  <c r="F66" i="8"/>
  <c r="E66" i="8"/>
  <c r="J65" i="8"/>
  <c r="I65" i="8"/>
  <c r="F65" i="8"/>
  <c r="E65" i="8"/>
  <c r="J64" i="8"/>
  <c r="I64" i="8"/>
  <c r="F64" i="8"/>
  <c r="E64" i="8"/>
  <c r="J63" i="8"/>
  <c r="I63" i="8"/>
  <c r="F63" i="8"/>
  <c r="E63" i="8"/>
  <c r="J62" i="8"/>
  <c r="I62" i="8"/>
  <c r="F62" i="8"/>
  <c r="E62" i="8"/>
  <c r="J61" i="8"/>
  <c r="I61" i="8"/>
  <c r="F61" i="8"/>
  <c r="E61" i="8"/>
  <c r="J60" i="8"/>
  <c r="I60" i="8"/>
  <c r="F60" i="8"/>
  <c r="E60" i="8"/>
  <c r="J59" i="8"/>
  <c r="I59" i="8"/>
  <c r="F59" i="8"/>
  <c r="E59" i="8"/>
  <c r="J58" i="8"/>
  <c r="I58" i="8"/>
  <c r="F58" i="8"/>
  <c r="E58" i="8"/>
  <c r="J57" i="8"/>
  <c r="I57" i="8"/>
  <c r="F57" i="8"/>
  <c r="E57" i="8"/>
  <c r="J56" i="8"/>
  <c r="I56" i="8"/>
  <c r="F56" i="8"/>
  <c r="E56" i="8"/>
  <c r="J55" i="8"/>
  <c r="I55" i="8"/>
  <c r="F55" i="8"/>
  <c r="E55" i="8"/>
  <c r="J54" i="8"/>
  <c r="I54" i="8"/>
  <c r="F54" i="8"/>
  <c r="E54" i="8"/>
  <c r="J53" i="8"/>
  <c r="I53" i="8"/>
  <c r="F53" i="8"/>
  <c r="E53" i="8"/>
  <c r="J52" i="8"/>
  <c r="I52" i="8"/>
  <c r="F52" i="8"/>
  <c r="E52" i="8"/>
  <c r="J51" i="8"/>
  <c r="I51" i="8"/>
  <c r="F51" i="8"/>
  <c r="E51" i="8"/>
  <c r="J50" i="8"/>
  <c r="I50" i="8"/>
  <c r="F50" i="8"/>
  <c r="E50" i="8"/>
  <c r="J49" i="8"/>
  <c r="I49" i="8"/>
  <c r="F49" i="8"/>
  <c r="E49" i="8"/>
  <c r="J48" i="8"/>
  <c r="I48" i="8"/>
  <c r="F48" i="8"/>
  <c r="E48" i="8"/>
  <c r="J47" i="8"/>
  <c r="I47" i="8"/>
  <c r="F47" i="8"/>
  <c r="E47" i="8"/>
  <c r="J46" i="8"/>
  <c r="I46" i="8"/>
  <c r="F46" i="8"/>
  <c r="E46" i="8"/>
  <c r="J45" i="8"/>
  <c r="I45" i="8"/>
  <c r="F45" i="8"/>
  <c r="E45" i="8"/>
  <c r="J44" i="8"/>
  <c r="I44" i="8"/>
  <c r="F44" i="8"/>
  <c r="E44" i="8"/>
  <c r="J43" i="8"/>
  <c r="I43" i="8"/>
  <c r="F43" i="8"/>
  <c r="E43" i="8"/>
  <c r="J42" i="8"/>
  <c r="I42" i="8"/>
  <c r="F42" i="8"/>
  <c r="E42" i="8"/>
  <c r="J41" i="8"/>
  <c r="I41" i="8"/>
  <c r="F41" i="8"/>
  <c r="E41" i="8"/>
  <c r="J40" i="8"/>
  <c r="I40" i="8"/>
  <c r="F40" i="8"/>
  <c r="E40" i="8"/>
  <c r="J39" i="8"/>
  <c r="I39" i="8"/>
  <c r="F39" i="8"/>
  <c r="E39" i="8"/>
  <c r="J38" i="8"/>
  <c r="I38" i="8"/>
  <c r="F38" i="8"/>
  <c r="E38" i="8"/>
  <c r="J37" i="8"/>
  <c r="I37" i="8"/>
  <c r="F37" i="8"/>
  <c r="E37" i="8"/>
  <c r="J36" i="8"/>
  <c r="I36" i="8"/>
  <c r="F36" i="8"/>
  <c r="E36" i="8"/>
  <c r="J35" i="8"/>
  <c r="I35" i="8"/>
  <c r="F35" i="8"/>
  <c r="E35" i="8"/>
  <c r="J34" i="8"/>
  <c r="I34" i="8"/>
  <c r="F34" i="8"/>
  <c r="E34" i="8"/>
  <c r="J33" i="8"/>
  <c r="I33" i="8"/>
  <c r="F33" i="8"/>
  <c r="E33" i="8"/>
  <c r="J32" i="8"/>
  <c r="I32" i="8"/>
  <c r="F32" i="8"/>
  <c r="E32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H97" i="11"/>
  <c r="D97" i="11"/>
  <c r="B97" i="11"/>
  <c r="J96" i="11"/>
  <c r="H96" i="11"/>
  <c r="F96" i="11"/>
  <c r="D96" i="11"/>
  <c r="B96" i="11"/>
  <c r="H95" i="11"/>
  <c r="D95" i="11"/>
  <c r="B95" i="11"/>
  <c r="J92" i="11"/>
  <c r="I92" i="11"/>
  <c r="F92" i="11"/>
  <c r="E92" i="11"/>
  <c r="J91" i="11"/>
  <c r="I91" i="11"/>
  <c r="F91" i="11"/>
  <c r="E91" i="11"/>
  <c r="J90" i="11"/>
  <c r="I90" i="11"/>
  <c r="F90" i="11"/>
  <c r="E90" i="11"/>
  <c r="J89" i="11"/>
  <c r="I89" i="11"/>
  <c r="F89" i="11"/>
  <c r="E89" i="11"/>
  <c r="J88" i="11"/>
  <c r="I88" i="11"/>
  <c r="F88" i="11"/>
  <c r="E88" i="11"/>
  <c r="J87" i="11"/>
  <c r="I87" i="11"/>
  <c r="F87" i="11"/>
  <c r="E87" i="11"/>
  <c r="J86" i="11"/>
  <c r="I86" i="11"/>
  <c r="F86" i="11"/>
  <c r="E86" i="11"/>
  <c r="J85" i="11"/>
  <c r="I85" i="11"/>
  <c r="F85" i="11"/>
  <c r="E85" i="11"/>
  <c r="J84" i="11"/>
  <c r="I84" i="11"/>
  <c r="F84" i="11"/>
  <c r="E84" i="11"/>
  <c r="J83" i="11"/>
  <c r="I83" i="11"/>
  <c r="F83" i="11"/>
  <c r="E83" i="11"/>
  <c r="J82" i="11"/>
  <c r="I82" i="11"/>
  <c r="F82" i="11"/>
  <c r="E82" i="11"/>
  <c r="J81" i="11"/>
  <c r="I81" i="11"/>
  <c r="F81" i="11"/>
  <c r="E81" i="11"/>
  <c r="J80" i="11"/>
  <c r="I80" i="11"/>
  <c r="F80" i="11"/>
  <c r="E80" i="11"/>
  <c r="J79" i="11"/>
  <c r="I79" i="11"/>
  <c r="F79" i="11"/>
  <c r="E79" i="11"/>
  <c r="J78" i="11"/>
  <c r="I78" i="11"/>
  <c r="F78" i="11"/>
  <c r="E78" i="11"/>
  <c r="J77" i="11"/>
  <c r="I77" i="11"/>
  <c r="F77" i="11"/>
  <c r="E77" i="11"/>
  <c r="J76" i="11"/>
  <c r="I76" i="11"/>
  <c r="F76" i="11"/>
  <c r="E76" i="11"/>
  <c r="J75" i="11"/>
  <c r="I75" i="11"/>
  <c r="F75" i="11"/>
  <c r="E75" i="11"/>
  <c r="J74" i="11"/>
  <c r="I74" i="11"/>
  <c r="F74" i="11"/>
  <c r="E74" i="11"/>
  <c r="J73" i="11"/>
  <c r="I73" i="11"/>
  <c r="F73" i="11"/>
  <c r="E73" i="11"/>
  <c r="J72" i="11"/>
  <c r="I72" i="11"/>
  <c r="F72" i="11"/>
  <c r="E72" i="11"/>
  <c r="J71" i="11"/>
  <c r="I71" i="11"/>
  <c r="F71" i="11"/>
  <c r="E71" i="11"/>
  <c r="J70" i="11"/>
  <c r="I70" i="11"/>
  <c r="F70" i="11"/>
  <c r="E70" i="11"/>
  <c r="J69" i="11"/>
  <c r="I69" i="11"/>
  <c r="F69" i="11"/>
  <c r="E69" i="11"/>
  <c r="J68" i="11"/>
  <c r="I68" i="11"/>
  <c r="F68" i="11"/>
  <c r="E68" i="11"/>
  <c r="J67" i="11"/>
  <c r="I67" i="11"/>
  <c r="F67" i="11"/>
  <c r="E67" i="11"/>
  <c r="J66" i="11"/>
  <c r="I66" i="11"/>
  <c r="F66" i="11"/>
  <c r="E66" i="11"/>
  <c r="J65" i="11"/>
  <c r="I65" i="11"/>
  <c r="F65" i="11"/>
  <c r="E65" i="11"/>
  <c r="J64" i="11"/>
  <c r="I64" i="11"/>
  <c r="F64" i="11"/>
  <c r="E64" i="11"/>
  <c r="J63" i="11"/>
  <c r="I63" i="11"/>
  <c r="F63" i="11"/>
  <c r="E63" i="11"/>
  <c r="J62" i="11"/>
  <c r="I62" i="11"/>
  <c r="F62" i="11"/>
  <c r="E62" i="11"/>
  <c r="J61" i="11"/>
  <c r="I61" i="11"/>
  <c r="F61" i="11"/>
  <c r="E61" i="11"/>
  <c r="J60" i="11"/>
  <c r="I60" i="11"/>
  <c r="F60" i="11"/>
  <c r="E60" i="11"/>
  <c r="J59" i="11"/>
  <c r="I59" i="11"/>
  <c r="F59" i="11"/>
  <c r="E59" i="11"/>
  <c r="J58" i="11"/>
  <c r="I58" i="11"/>
  <c r="F58" i="11"/>
  <c r="E58" i="11"/>
  <c r="J57" i="11"/>
  <c r="I57" i="11"/>
  <c r="F57" i="11"/>
  <c r="E57" i="11"/>
  <c r="J56" i="11"/>
  <c r="I56" i="11"/>
  <c r="F56" i="11"/>
  <c r="E56" i="11"/>
  <c r="J55" i="11"/>
  <c r="I55" i="11"/>
  <c r="F55" i="11"/>
  <c r="E55" i="11"/>
  <c r="J54" i="11"/>
  <c r="I54" i="11"/>
  <c r="F54" i="11"/>
  <c r="E54" i="11"/>
  <c r="J53" i="11"/>
  <c r="I53" i="11"/>
  <c r="F53" i="11"/>
  <c r="E53" i="11"/>
  <c r="J52" i="11"/>
  <c r="I52" i="11"/>
  <c r="F52" i="11"/>
  <c r="E52" i="11"/>
  <c r="J51" i="11"/>
  <c r="I51" i="11"/>
  <c r="F51" i="11"/>
  <c r="E51" i="11"/>
  <c r="J50" i="11"/>
  <c r="I50" i="11"/>
  <c r="F50" i="11"/>
  <c r="E50" i="11"/>
  <c r="J49" i="11"/>
  <c r="I49" i="11"/>
  <c r="F49" i="11"/>
  <c r="E49" i="11"/>
  <c r="J48" i="11"/>
  <c r="I48" i="11"/>
  <c r="F48" i="11"/>
  <c r="E48" i="11"/>
  <c r="J47" i="11"/>
  <c r="I47" i="11"/>
  <c r="F47" i="11"/>
  <c r="E47" i="11"/>
  <c r="J46" i="11"/>
  <c r="I46" i="11"/>
  <c r="F46" i="11"/>
  <c r="E46" i="11"/>
  <c r="J45" i="11"/>
  <c r="I45" i="11"/>
  <c r="F45" i="11"/>
  <c r="E45" i="11"/>
  <c r="J44" i="11"/>
  <c r="I44" i="11"/>
  <c r="F44" i="11"/>
  <c r="E44" i="11"/>
  <c r="J43" i="11"/>
  <c r="I43" i="11"/>
  <c r="F43" i="11"/>
  <c r="E43" i="11"/>
  <c r="J42" i="11"/>
  <c r="I42" i="11"/>
  <c r="F42" i="11"/>
  <c r="E42" i="11"/>
  <c r="J41" i="11"/>
  <c r="I41" i="11"/>
  <c r="F41" i="11"/>
  <c r="E41" i="11"/>
  <c r="J40" i="11"/>
  <c r="I40" i="11"/>
  <c r="F40" i="11"/>
  <c r="E40" i="11"/>
  <c r="J39" i="11"/>
  <c r="I39" i="11"/>
  <c r="F39" i="11"/>
  <c r="E39" i="11"/>
  <c r="J38" i="11"/>
  <c r="I38" i="11"/>
  <c r="F38" i="11"/>
  <c r="E38" i="11"/>
  <c r="J37" i="11"/>
  <c r="I37" i="11"/>
  <c r="F37" i="11"/>
  <c r="E37" i="11"/>
  <c r="J36" i="11"/>
  <c r="I36" i="11"/>
  <c r="F36" i="11"/>
  <c r="E36" i="11"/>
  <c r="J35" i="11"/>
  <c r="I35" i="11"/>
  <c r="F35" i="11"/>
  <c r="E35" i="11"/>
  <c r="J34" i="11"/>
  <c r="I34" i="11"/>
  <c r="F34" i="11"/>
  <c r="E34" i="11"/>
  <c r="J33" i="11"/>
  <c r="I33" i="11"/>
  <c r="F33" i="11"/>
  <c r="E33" i="11"/>
  <c r="J32" i="11"/>
  <c r="I32" i="11"/>
  <c r="F32" i="11"/>
  <c r="E32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H97" i="12"/>
  <c r="D97" i="12"/>
  <c r="B97" i="12"/>
  <c r="J96" i="12"/>
  <c r="H96" i="12"/>
  <c r="F96" i="12"/>
  <c r="D96" i="12"/>
  <c r="B96" i="12"/>
  <c r="H95" i="12"/>
  <c r="D95" i="12"/>
  <c r="B95" i="12"/>
  <c r="J92" i="12"/>
  <c r="I92" i="12"/>
  <c r="F92" i="12"/>
  <c r="E92" i="12"/>
  <c r="J91" i="12"/>
  <c r="I91" i="12"/>
  <c r="F91" i="12"/>
  <c r="E91" i="12"/>
  <c r="J90" i="12"/>
  <c r="I90" i="12"/>
  <c r="F90" i="12"/>
  <c r="E90" i="12"/>
  <c r="J89" i="12"/>
  <c r="I89" i="12"/>
  <c r="F89" i="12"/>
  <c r="E89" i="12"/>
  <c r="J88" i="12"/>
  <c r="I88" i="12"/>
  <c r="F88" i="12"/>
  <c r="E88" i="12"/>
  <c r="J87" i="12"/>
  <c r="I87" i="12"/>
  <c r="F87" i="12"/>
  <c r="E87" i="12"/>
  <c r="J86" i="12"/>
  <c r="I86" i="12"/>
  <c r="F86" i="12"/>
  <c r="E86" i="12"/>
  <c r="J85" i="12"/>
  <c r="I85" i="12"/>
  <c r="F85" i="12"/>
  <c r="E85" i="12"/>
  <c r="J84" i="12"/>
  <c r="I84" i="12"/>
  <c r="F84" i="12"/>
  <c r="E84" i="12"/>
  <c r="J83" i="12"/>
  <c r="I83" i="12"/>
  <c r="F83" i="12"/>
  <c r="E83" i="12"/>
  <c r="J82" i="12"/>
  <c r="I82" i="12"/>
  <c r="F82" i="12"/>
  <c r="E82" i="12"/>
  <c r="J81" i="12"/>
  <c r="I81" i="12"/>
  <c r="F81" i="12"/>
  <c r="E81" i="12"/>
  <c r="J80" i="12"/>
  <c r="I80" i="12"/>
  <c r="F80" i="12"/>
  <c r="E80" i="12"/>
  <c r="J79" i="12"/>
  <c r="I79" i="12"/>
  <c r="F79" i="12"/>
  <c r="E79" i="12"/>
  <c r="J78" i="12"/>
  <c r="I78" i="12"/>
  <c r="F78" i="12"/>
  <c r="E78" i="12"/>
  <c r="J77" i="12"/>
  <c r="I77" i="12"/>
  <c r="F77" i="12"/>
  <c r="E77" i="12"/>
  <c r="J76" i="12"/>
  <c r="I76" i="12"/>
  <c r="F76" i="12"/>
  <c r="E76" i="12"/>
  <c r="J75" i="12"/>
  <c r="I75" i="12"/>
  <c r="F75" i="12"/>
  <c r="E75" i="12"/>
  <c r="J74" i="12"/>
  <c r="I74" i="12"/>
  <c r="F74" i="12"/>
  <c r="E74" i="12"/>
  <c r="J73" i="12"/>
  <c r="I73" i="12"/>
  <c r="F73" i="12"/>
  <c r="E73" i="12"/>
  <c r="J72" i="12"/>
  <c r="I72" i="12"/>
  <c r="F72" i="12"/>
  <c r="E72" i="12"/>
  <c r="J71" i="12"/>
  <c r="I71" i="12"/>
  <c r="F71" i="12"/>
  <c r="E71" i="12"/>
  <c r="J70" i="12"/>
  <c r="I70" i="12"/>
  <c r="F70" i="12"/>
  <c r="E70" i="12"/>
  <c r="J69" i="12"/>
  <c r="I69" i="12"/>
  <c r="F69" i="12"/>
  <c r="E69" i="12"/>
  <c r="J68" i="12"/>
  <c r="I68" i="12"/>
  <c r="F68" i="12"/>
  <c r="E68" i="12"/>
  <c r="J67" i="12"/>
  <c r="I67" i="12"/>
  <c r="F67" i="12"/>
  <c r="E67" i="12"/>
  <c r="J66" i="12"/>
  <c r="I66" i="12"/>
  <c r="F66" i="12"/>
  <c r="E66" i="12"/>
  <c r="J65" i="12"/>
  <c r="I65" i="12"/>
  <c r="F65" i="12"/>
  <c r="E65" i="12"/>
  <c r="J64" i="12"/>
  <c r="I64" i="12"/>
  <c r="F64" i="12"/>
  <c r="E64" i="12"/>
  <c r="J63" i="12"/>
  <c r="I63" i="12"/>
  <c r="F63" i="12"/>
  <c r="E63" i="12"/>
  <c r="J62" i="12"/>
  <c r="I62" i="12"/>
  <c r="F62" i="12"/>
  <c r="E62" i="12"/>
  <c r="J61" i="12"/>
  <c r="I61" i="12"/>
  <c r="F61" i="12"/>
  <c r="E61" i="12"/>
  <c r="J60" i="12"/>
  <c r="I60" i="12"/>
  <c r="F60" i="12"/>
  <c r="E60" i="12"/>
  <c r="J59" i="12"/>
  <c r="I59" i="12"/>
  <c r="F59" i="12"/>
  <c r="E59" i="12"/>
  <c r="J58" i="12"/>
  <c r="I58" i="12"/>
  <c r="F58" i="12"/>
  <c r="E58" i="12"/>
  <c r="J57" i="12"/>
  <c r="I57" i="12"/>
  <c r="F57" i="12"/>
  <c r="E57" i="12"/>
  <c r="J56" i="12"/>
  <c r="I56" i="12"/>
  <c r="F56" i="12"/>
  <c r="E56" i="12"/>
  <c r="J55" i="12"/>
  <c r="I55" i="12"/>
  <c r="F55" i="12"/>
  <c r="E55" i="12"/>
  <c r="J54" i="12"/>
  <c r="I54" i="12"/>
  <c r="F54" i="12"/>
  <c r="E54" i="12"/>
  <c r="J53" i="12"/>
  <c r="I53" i="12"/>
  <c r="F53" i="12"/>
  <c r="E53" i="12"/>
  <c r="J52" i="12"/>
  <c r="I52" i="12"/>
  <c r="F52" i="12"/>
  <c r="E52" i="12"/>
  <c r="J51" i="12"/>
  <c r="I51" i="12"/>
  <c r="F51" i="12"/>
  <c r="E51" i="12"/>
  <c r="J50" i="12"/>
  <c r="I50" i="12"/>
  <c r="F50" i="12"/>
  <c r="E50" i="12"/>
  <c r="J49" i="12"/>
  <c r="I49" i="12"/>
  <c r="F49" i="12"/>
  <c r="E49" i="12"/>
  <c r="J48" i="12"/>
  <c r="I48" i="12"/>
  <c r="F48" i="12"/>
  <c r="E48" i="12"/>
  <c r="J47" i="12"/>
  <c r="I47" i="12"/>
  <c r="F47" i="12"/>
  <c r="E47" i="12"/>
  <c r="J46" i="12"/>
  <c r="I46" i="12"/>
  <c r="F46" i="12"/>
  <c r="E46" i="12"/>
  <c r="J45" i="12"/>
  <c r="I45" i="12"/>
  <c r="F45" i="12"/>
  <c r="E45" i="12"/>
  <c r="J44" i="12"/>
  <c r="I44" i="12"/>
  <c r="F44" i="12"/>
  <c r="E44" i="12"/>
  <c r="J43" i="12"/>
  <c r="I43" i="12"/>
  <c r="F43" i="12"/>
  <c r="E43" i="12"/>
  <c r="J42" i="12"/>
  <c r="I42" i="12"/>
  <c r="F42" i="12"/>
  <c r="E42" i="12"/>
  <c r="J41" i="12"/>
  <c r="I41" i="12"/>
  <c r="F41" i="12"/>
  <c r="E41" i="12"/>
  <c r="J40" i="12"/>
  <c r="I40" i="12"/>
  <c r="F40" i="12"/>
  <c r="E40" i="12"/>
  <c r="J39" i="12"/>
  <c r="I39" i="12"/>
  <c r="F39" i="12"/>
  <c r="E39" i="12"/>
  <c r="J38" i="12"/>
  <c r="I38" i="12"/>
  <c r="F38" i="12"/>
  <c r="E38" i="12"/>
  <c r="J37" i="12"/>
  <c r="I37" i="12"/>
  <c r="F37" i="12"/>
  <c r="E37" i="12"/>
  <c r="J36" i="12"/>
  <c r="I36" i="12"/>
  <c r="F36" i="12"/>
  <c r="E36" i="12"/>
  <c r="J35" i="12"/>
  <c r="I35" i="12"/>
  <c r="F35" i="12"/>
  <c r="E35" i="12"/>
  <c r="J34" i="12"/>
  <c r="I34" i="12"/>
  <c r="F34" i="12"/>
  <c r="E34" i="12"/>
  <c r="J33" i="12"/>
  <c r="I33" i="12"/>
  <c r="F33" i="12"/>
  <c r="E33" i="12"/>
  <c r="J32" i="12"/>
  <c r="I32" i="12"/>
  <c r="F32" i="12"/>
  <c r="E32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J6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H97" i="9"/>
  <c r="D97" i="9"/>
  <c r="B97" i="9"/>
  <c r="J96" i="9"/>
  <c r="H96" i="9"/>
  <c r="F96" i="9"/>
  <c r="D96" i="9"/>
  <c r="B96" i="9"/>
  <c r="H95" i="9"/>
  <c r="D95" i="9"/>
  <c r="B95" i="9"/>
  <c r="J92" i="9"/>
  <c r="I92" i="9"/>
  <c r="F92" i="9"/>
  <c r="E92" i="9"/>
  <c r="J91" i="9"/>
  <c r="I91" i="9"/>
  <c r="F91" i="9"/>
  <c r="E91" i="9"/>
  <c r="J90" i="9"/>
  <c r="I90" i="9"/>
  <c r="F90" i="9"/>
  <c r="E90" i="9"/>
  <c r="J89" i="9"/>
  <c r="I89" i="9"/>
  <c r="F89" i="9"/>
  <c r="E89" i="9"/>
  <c r="J88" i="9"/>
  <c r="I88" i="9"/>
  <c r="F88" i="9"/>
  <c r="E88" i="9"/>
  <c r="J87" i="9"/>
  <c r="I87" i="9"/>
  <c r="F87" i="9"/>
  <c r="E87" i="9"/>
  <c r="J86" i="9"/>
  <c r="I86" i="9"/>
  <c r="F86" i="9"/>
  <c r="E86" i="9"/>
  <c r="J85" i="9"/>
  <c r="I85" i="9"/>
  <c r="F85" i="9"/>
  <c r="E85" i="9"/>
  <c r="J84" i="9"/>
  <c r="I84" i="9"/>
  <c r="F84" i="9"/>
  <c r="E84" i="9"/>
  <c r="J83" i="9"/>
  <c r="I83" i="9"/>
  <c r="F83" i="9"/>
  <c r="E83" i="9"/>
  <c r="J82" i="9"/>
  <c r="I82" i="9"/>
  <c r="F82" i="9"/>
  <c r="E82" i="9"/>
  <c r="J81" i="9"/>
  <c r="I81" i="9"/>
  <c r="F81" i="9"/>
  <c r="E81" i="9"/>
  <c r="J80" i="9"/>
  <c r="I80" i="9"/>
  <c r="F80" i="9"/>
  <c r="E80" i="9"/>
  <c r="J79" i="9"/>
  <c r="I79" i="9"/>
  <c r="F79" i="9"/>
  <c r="E79" i="9"/>
  <c r="J78" i="9"/>
  <c r="I78" i="9"/>
  <c r="F78" i="9"/>
  <c r="E78" i="9"/>
  <c r="J77" i="9"/>
  <c r="I77" i="9"/>
  <c r="F77" i="9"/>
  <c r="E77" i="9"/>
  <c r="J76" i="9"/>
  <c r="I76" i="9"/>
  <c r="F76" i="9"/>
  <c r="E76" i="9"/>
  <c r="J75" i="9"/>
  <c r="I75" i="9"/>
  <c r="F75" i="9"/>
  <c r="E75" i="9"/>
  <c r="J74" i="9"/>
  <c r="I74" i="9"/>
  <c r="F74" i="9"/>
  <c r="E74" i="9"/>
  <c r="J73" i="9"/>
  <c r="I73" i="9"/>
  <c r="F73" i="9"/>
  <c r="E73" i="9"/>
  <c r="J72" i="9"/>
  <c r="I72" i="9"/>
  <c r="F72" i="9"/>
  <c r="E72" i="9"/>
  <c r="J71" i="9"/>
  <c r="I71" i="9"/>
  <c r="F71" i="9"/>
  <c r="E71" i="9"/>
  <c r="J70" i="9"/>
  <c r="I70" i="9"/>
  <c r="F70" i="9"/>
  <c r="E70" i="9"/>
  <c r="J69" i="9"/>
  <c r="I69" i="9"/>
  <c r="F69" i="9"/>
  <c r="E69" i="9"/>
  <c r="J68" i="9"/>
  <c r="I68" i="9"/>
  <c r="F68" i="9"/>
  <c r="E68" i="9"/>
  <c r="J67" i="9"/>
  <c r="I67" i="9"/>
  <c r="F67" i="9"/>
  <c r="E67" i="9"/>
  <c r="J66" i="9"/>
  <c r="I66" i="9"/>
  <c r="F66" i="9"/>
  <c r="E66" i="9"/>
  <c r="J65" i="9"/>
  <c r="I65" i="9"/>
  <c r="F65" i="9"/>
  <c r="E65" i="9"/>
  <c r="J64" i="9"/>
  <c r="I64" i="9"/>
  <c r="F64" i="9"/>
  <c r="E64" i="9"/>
  <c r="J63" i="9"/>
  <c r="I63" i="9"/>
  <c r="F63" i="9"/>
  <c r="E63" i="9"/>
  <c r="J62" i="9"/>
  <c r="I62" i="9"/>
  <c r="F62" i="9"/>
  <c r="E62" i="9"/>
  <c r="J61" i="9"/>
  <c r="I61" i="9"/>
  <c r="F61" i="9"/>
  <c r="E61" i="9"/>
  <c r="J60" i="9"/>
  <c r="I60" i="9"/>
  <c r="F60" i="9"/>
  <c r="E60" i="9"/>
  <c r="J59" i="9"/>
  <c r="I59" i="9"/>
  <c r="F59" i="9"/>
  <c r="E59" i="9"/>
  <c r="J58" i="9"/>
  <c r="I58" i="9"/>
  <c r="F58" i="9"/>
  <c r="E58" i="9"/>
  <c r="J57" i="9"/>
  <c r="I57" i="9"/>
  <c r="F57" i="9"/>
  <c r="E57" i="9"/>
  <c r="J56" i="9"/>
  <c r="I56" i="9"/>
  <c r="F56" i="9"/>
  <c r="E56" i="9"/>
  <c r="J55" i="9"/>
  <c r="I55" i="9"/>
  <c r="F55" i="9"/>
  <c r="E55" i="9"/>
  <c r="J54" i="9"/>
  <c r="I54" i="9"/>
  <c r="F54" i="9"/>
  <c r="E54" i="9"/>
  <c r="J53" i="9"/>
  <c r="I53" i="9"/>
  <c r="F53" i="9"/>
  <c r="E53" i="9"/>
  <c r="J52" i="9"/>
  <c r="I52" i="9"/>
  <c r="F52" i="9"/>
  <c r="E52" i="9"/>
  <c r="J51" i="9"/>
  <c r="I51" i="9"/>
  <c r="F51" i="9"/>
  <c r="E51" i="9"/>
  <c r="J50" i="9"/>
  <c r="I50" i="9"/>
  <c r="F50" i="9"/>
  <c r="E50" i="9"/>
  <c r="J49" i="9"/>
  <c r="I49" i="9"/>
  <c r="F49" i="9"/>
  <c r="E49" i="9"/>
  <c r="J48" i="9"/>
  <c r="I48" i="9"/>
  <c r="F48" i="9"/>
  <c r="E48" i="9"/>
  <c r="J47" i="9"/>
  <c r="I47" i="9"/>
  <c r="F47" i="9"/>
  <c r="E47" i="9"/>
  <c r="J46" i="9"/>
  <c r="I46" i="9"/>
  <c r="F46" i="9"/>
  <c r="E46" i="9"/>
  <c r="J45" i="9"/>
  <c r="I45" i="9"/>
  <c r="F45" i="9"/>
  <c r="E45" i="9"/>
  <c r="J44" i="9"/>
  <c r="I44" i="9"/>
  <c r="F44" i="9"/>
  <c r="E44" i="9"/>
  <c r="J43" i="9"/>
  <c r="I43" i="9"/>
  <c r="F43" i="9"/>
  <c r="E43" i="9"/>
  <c r="J42" i="9"/>
  <c r="I42" i="9"/>
  <c r="F42" i="9"/>
  <c r="E42" i="9"/>
  <c r="J41" i="9"/>
  <c r="I41" i="9"/>
  <c r="F41" i="9"/>
  <c r="E41" i="9"/>
  <c r="J40" i="9"/>
  <c r="I40" i="9"/>
  <c r="F40" i="9"/>
  <c r="E40" i="9"/>
  <c r="J39" i="9"/>
  <c r="I39" i="9"/>
  <c r="F39" i="9"/>
  <c r="E39" i="9"/>
  <c r="J38" i="9"/>
  <c r="I38" i="9"/>
  <c r="F38" i="9"/>
  <c r="E38" i="9"/>
  <c r="J37" i="9"/>
  <c r="I37" i="9"/>
  <c r="F37" i="9"/>
  <c r="E37" i="9"/>
  <c r="J36" i="9"/>
  <c r="I36" i="9"/>
  <c r="F36" i="9"/>
  <c r="E36" i="9"/>
  <c r="J35" i="9"/>
  <c r="I35" i="9"/>
  <c r="F35" i="9"/>
  <c r="E35" i="9"/>
  <c r="J34" i="9"/>
  <c r="I34" i="9"/>
  <c r="F34" i="9"/>
  <c r="E34" i="9"/>
  <c r="J33" i="9"/>
  <c r="I33" i="9"/>
  <c r="F33" i="9"/>
  <c r="E33" i="9"/>
  <c r="J32" i="9"/>
  <c r="I32" i="9"/>
  <c r="F32" i="9"/>
  <c r="E32" i="9"/>
  <c r="J31" i="9"/>
  <c r="I31" i="9"/>
  <c r="F31" i="9"/>
  <c r="E31" i="9"/>
  <c r="J30" i="9"/>
  <c r="I30" i="9"/>
  <c r="F30" i="9"/>
  <c r="E30" i="9"/>
  <c r="J29" i="9"/>
  <c r="I29" i="9"/>
  <c r="F29" i="9"/>
  <c r="E29" i="9"/>
  <c r="J28" i="9"/>
  <c r="I28" i="9"/>
  <c r="F28" i="9"/>
  <c r="E28" i="9"/>
  <c r="J27" i="9"/>
  <c r="I27" i="9"/>
  <c r="F27" i="9"/>
  <c r="E27" i="9"/>
  <c r="J26" i="9"/>
  <c r="I26" i="9"/>
  <c r="F26" i="9"/>
  <c r="E26" i="9"/>
  <c r="J25" i="9"/>
  <c r="I25" i="9"/>
  <c r="F25" i="9"/>
  <c r="E25" i="9"/>
  <c r="J24" i="9"/>
  <c r="I24" i="9"/>
  <c r="F24" i="9"/>
  <c r="E24" i="9"/>
  <c r="J23" i="9"/>
  <c r="I23" i="9"/>
  <c r="F23" i="9"/>
  <c r="E23" i="9"/>
  <c r="J22" i="9"/>
  <c r="I22" i="9"/>
  <c r="F22" i="9"/>
  <c r="E22" i="9"/>
  <c r="J21" i="9"/>
  <c r="I21" i="9"/>
  <c r="F21" i="9"/>
  <c r="E21" i="9"/>
  <c r="J20" i="9"/>
  <c r="I20" i="9"/>
  <c r="F20" i="9"/>
  <c r="E20" i="9"/>
  <c r="J19" i="9"/>
  <c r="I19" i="9"/>
  <c r="F19" i="9"/>
  <c r="E19" i="9"/>
  <c r="J18" i="9"/>
  <c r="I18" i="9"/>
  <c r="F18" i="9"/>
  <c r="E18" i="9"/>
  <c r="J17" i="9"/>
  <c r="I17" i="9"/>
  <c r="F17" i="9"/>
  <c r="E17" i="9"/>
  <c r="J16" i="9"/>
  <c r="I16" i="9"/>
  <c r="F16" i="9"/>
  <c r="E16" i="9"/>
  <c r="J15" i="9"/>
  <c r="I15" i="9"/>
  <c r="F15" i="9"/>
  <c r="E15" i="9"/>
  <c r="J14" i="9"/>
  <c r="I14" i="9"/>
  <c r="F14" i="9"/>
  <c r="E14" i="9"/>
  <c r="J13" i="9"/>
  <c r="I13" i="9"/>
  <c r="F13" i="9"/>
  <c r="E13" i="9"/>
  <c r="J12" i="9"/>
  <c r="I12" i="9"/>
  <c r="F12" i="9"/>
  <c r="E12" i="9"/>
  <c r="J11" i="9"/>
  <c r="I11" i="9"/>
  <c r="F11" i="9"/>
  <c r="E11" i="9"/>
  <c r="J10" i="9"/>
  <c r="I10" i="9"/>
  <c r="F10" i="9"/>
  <c r="E10" i="9"/>
  <c r="J9" i="9"/>
  <c r="I9" i="9"/>
  <c r="F9" i="9"/>
  <c r="E9" i="9"/>
  <c r="J8" i="9"/>
  <c r="I8" i="9"/>
  <c r="F8" i="9"/>
  <c r="E8" i="9"/>
  <c r="J7" i="9"/>
  <c r="I7" i="9"/>
  <c r="F7" i="9"/>
  <c r="E7" i="9"/>
  <c r="J6" i="9"/>
  <c r="I6" i="9"/>
  <c r="F6" i="9"/>
  <c r="E6" i="9"/>
  <c r="J5" i="9"/>
  <c r="I5" i="9"/>
  <c r="F5" i="9"/>
  <c r="E5" i="9"/>
  <c r="J4" i="9"/>
  <c r="I4" i="9"/>
  <c r="F4" i="9"/>
  <c r="E4" i="9"/>
  <c r="J3" i="9"/>
  <c r="I3" i="9"/>
  <c r="F3" i="9"/>
  <c r="E3" i="9"/>
  <c r="H97" i="6"/>
  <c r="D97" i="6"/>
  <c r="B97" i="6"/>
  <c r="J96" i="6"/>
  <c r="H96" i="6"/>
  <c r="F96" i="6"/>
  <c r="D96" i="6"/>
  <c r="B96" i="6"/>
  <c r="H95" i="6"/>
  <c r="D95" i="6"/>
  <c r="B95" i="6"/>
  <c r="J92" i="6"/>
  <c r="I92" i="6"/>
  <c r="F92" i="6"/>
  <c r="E92" i="6"/>
  <c r="J91" i="6"/>
  <c r="I91" i="6"/>
  <c r="F91" i="6"/>
  <c r="E91" i="6"/>
  <c r="J90" i="6"/>
  <c r="I90" i="6"/>
  <c r="F90" i="6"/>
  <c r="E90" i="6"/>
  <c r="J89" i="6"/>
  <c r="I89" i="6"/>
  <c r="F89" i="6"/>
  <c r="E89" i="6"/>
  <c r="J88" i="6"/>
  <c r="I88" i="6"/>
  <c r="F88" i="6"/>
  <c r="E88" i="6"/>
  <c r="J87" i="6"/>
  <c r="I87" i="6"/>
  <c r="F87" i="6"/>
  <c r="E87" i="6"/>
  <c r="J86" i="6"/>
  <c r="I86" i="6"/>
  <c r="F86" i="6"/>
  <c r="E86" i="6"/>
  <c r="J85" i="6"/>
  <c r="I85" i="6"/>
  <c r="F85" i="6"/>
  <c r="E85" i="6"/>
  <c r="J84" i="6"/>
  <c r="I84" i="6"/>
  <c r="F84" i="6"/>
  <c r="E84" i="6"/>
  <c r="J83" i="6"/>
  <c r="I83" i="6"/>
  <c r="F83" i="6"/>
  <c r="E83" i="6"/>
  <c r="J82" i="6"/>
  <c r="I82" i="6"/>
  <c r="F82" i="6"/>
  <c r="E82" i="6"/>
  <c r="J81" i="6"/>
  <c r="I81" i="6"/>
  <c r="F81" i="6"/>
  <c r="E81" i="6"/>
  <c r="J80" i="6"/>
  <c r="I80" i="6"/>
  <c r="F80" i="6"/>
  <c r="E80" i="6"/>
  <c r="J79" i="6"/>
  <c r="I79" i="6"/>
  <c r="F79" i="6"/>
  <c r="E79" i="6"/>
  <c r="J78" i="6"/>
  <c r="I78" i="6"/>
  <c r="F78" i="6"/>
  <c r="E78" i="6"/>
  <c r="J77" i="6"/>
  <c r="I77" i="6"/>
  <c r="F77" i="6"/>
  <c r="E77" i="6"/>
  <c r="J76" i="6"/>
  <c r="I76" i="6"/>
  <c r="F76" i="6"/>
  <c r="E76" i="6"/>
  <c r="J75" i="6"/>
  <c r="I75" i="6"/>
  <c r="F75" i="6"/>
  <c r="E75" i="6"/>
  <c r="J74" i="6"/>
  <c r="I74" i="6"/>
  <c r="F74" i="6"/>
  <c r="E74" i="6"/>
  <c r="J73" i="6"/>
  <c r="I73" i="6"/>
  <c r="F73" i="6"/>
  <c r="E73" i="6"/>
  <c r="J72" i="6"/>
  <c r="I72" i="6"/>
  <c r="F72" i="6"/>
  <c r="E72" i="6"/>
  <c r="J71" i="6"/>
  <c r="I71" i="6"/>
  <c r="F71" i="6"/>
  <c r="E71" i="6"/>
  <c r="J70" i="6"/>
  <c r="I70" i="6"/>
  <c r="F70" i="6"/>
  <c r="E70" i="6"/>
  <c r="J69" i="6"/>
  <c r="I69" i="6"/>
  <c r="F69" i="6"/>
  <c r="E69" i="6"/>
  <c r="J68" i="6"/>
  <c r="I68" i="6"/>
  <c r="F68" i="6"/>
  <c r="E68" i="6"/>
  <c r="J67" i="6"/>
  <c r="I67" i="6"/>
  <c r="F67" i="6"/>
  <c r="E67" i="6"/>
  <c r="J66" i="6"/>
  <c r="I66" i="6"/>
  <c r="F66" i="6"/>
  <c r="E66" i="6"/>
  <c r="J65" i="6"/>
  <c r="I65" i="6"/>
  <c r="F65" i="6"/>
  <c r="E65" i="6"/>
  <c r="J64" i="6"/>
  <c r="I64" i="6"/>
  <c r="F64" i="6"/>
  <c r="E64" i="6"/>
  <c r="J63" i="6"/>
  <c r="I63" i="6"/>
  <c r="F63" i="6"/>
  <c r="E63" i="6"/>
  <c r="J62" i="6"/>
  <c r="I62" i="6"/>
  <c r="F62" i="6"/>
  <c r="E62" i="6"/>
  <c r="J61" i="6"/>
  <c r="I61" i="6"/>
  <c r="F61" i="6"/>
  <c r="E61" i="6"/>
  <c r="J60" i="6"/>
  <c r="I60" i="6"/>
  <c r="F60" i="6"/>
  <c r="E60" i="6"/>
  <c r="J59" i="6"/>
  <c r="I59" i="6"/>
  <c r="F59" i="6"/>
  <c r="E59" i="6"/>
  <c r="J58" i="6"/>
  <c r="I58" i="6"/>
  <c r="F58" i="6"/>
  <c r="E58" i="6"/>
  <c r="J57" i="6"/>
  <c r="I57" i="6"/>
  <c r="F57" i="6"/>
  <c r="E57" i="6"/>
  <c r="J56" i="6"/>
  <c r="I56" i="6"/>
  <c r="F56" i="6"/>
  <c r="E56" i="6"/>
  <c r="J55" i="6"/>
  <c r="I55" i="6"/>
  <c r="F55" i="6"/>
  <c r="E55" i="6"/>
  <c r="J54" i="6"/>
  <c r="I54" i="6"/>
  <c r="F54" i="6"/>
  <c r="E54" i="6"/>
  <c r="J53" i="6"/>
  <c r="I53" i="6"/>
  <c r="F53" i="6"/>
  <c r="E53" i="6"/>
  <c r="J52" i="6"/>
  <c r="I52" i="6"/>
  <c r="F52" i="6"/>
  <c r="E52" i="6"/>
  <c r="J51" i="6"/>
  <c r="I51" i="6"/>
  <c r="F51" i="6"/>
  <c r="E51" i="6"/>
  <c r="J50" i="6"/>
  <c r="I50" i="6"/>
  <c r="F50" i="6"/>
  <c r="E50" i="6"/>
  <c r="J49" i="6"/>
  <c r="I49" i="6"/>
  <c r="F49" i="6"/>
  <c r="E49" i="6"/>
  <c r="J48" i="6"/>
  <c r="I48" i="6"/>
  <c r="F48" i="6"/>
  <c r="E48" i="6"/>
  <c r="J47" i="6"/>
  <c r="I47" i="6"/>
  <c r="F47" i="6"/>
  <c r="E47" i="6"/>
  <c r="J46" i="6"/>
  <c r="I46" i="6"/>
  <c r="F46" i="6"/>
  <c r="E46" i="6"/>
  <c r="J45" i="6"/>
  <c r="I45" i="6"/>
  <c r="F45" i="6"/>
  <c r="E45" i="6"/>
  <c r="J44" i="6"/>
  <c r="I44" i="6"/>
  <c r="F44" i="6"/>
  <c r="E44" i="6"/>
  <c r="J43" i="6"/>
  <c r="I43" i="6"/>
  <c r="F43" i="6"/>
  <c r="E43" i="6"/>
  <c r="J42" i="6"/>
  <c r="I42" i="6"/>
  <c r="F42" i="6"/>
  <c r="E42" i="6"/>
  <c r="J41" i="6"/>
  <c r="I41" i="6"/>
  <c r="F41" i="6"/>
  <c r="E41" i="6"/>
  <c r="J40" i="6"/>
  <c r="I40" i="6"/>
  <c r="F40" i="6"/>
  <c r="E40" i="6"/>
  <c r="J39" i="6"/>
  <c r="I39" i="6"/>
  <c r="F39" i="6"/>
  <c r="E39" i="6"/>
  <c r="J38" i="6"/>
  <c r="I38" i="6"/>
  <c r="F38" i="6"/>
  <c r="E38" i="6"/>
  <c r="J37" i="6"/>
  <c r="I37" i="6"/>
  <c r="F37" i="6"/>
  <c r="E37" i="6"/>
  <c r="J36" i="6"/>
  <c r="I36" i="6"/>
  <c r="F36" i="6"/>
  <c r="E36" i="6"/>
  <c r="J35" i="6"/>
  <c r="I35" i="6"/>
  <c r="F35" i="6"/>
  <c r="E35" i="6"/>
  <c r="J34" i="6"/>
  <c r="I34" i="6"/>
  <c r="F34" i="6"/>
  <c r="E34" i="6"/>
  <c r="J33" i="6"/>
  <c r="I33" i="6"/>
  <c r="F33" i="6"/>
  <c r="E33" i="6"/>
  <c r="J32" i="6"/>
  <c r="I32" i="6"/>
  <c r="F32" i="6"/>
  <c r="E32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J95" i="6" s="1"/>
  <c r="J97" i="6" s="1"/>
  <c r="I3" i="6"/>
  <c r="F3" i="6"/>
  <c r="E3" i="6"/>
  <c r="H97" i="1"/>
  <c r="D97" i="1"/>
  <c r="B97" i="1"/>
  <c r="J96" i="1"/>
  <c r="H96" i="1"/>
  <c r="F96" i="1"/>
  <c r="D96" i="1"/>
  <c r="B96" i="1"/>
  <c r="H95" i="1"/>
  <c r="D95" i="1"/>
  <c r="B95" i="1"/>
  <c r="J92" i="1"/>
  <c r="I92" i="1"/>
  <c r="F92" i="1"/>
  <c r="E92" i="1"/>
  <c r="J91" i="1"/>
  <c r="I91" i="1"/>
  <c r="F91" i="1"/>
  <c r="E91" i="1"/>
  <c r="J90" i="1"/>
  <c r="I90" i="1"/>
  <c r="F90" i="1"/>
  <c r="E90" i="1"/>
  <c r="J89" i="1"/>
  <c r="I89" i="1"/>
  <c r="F89" i="1"/>
  <c r="E89" i="1"/>
  <c r="J88" i="1"/>
  <c r="I88" i="1"/>
  <c r="F88" i="1"/>
  <c r="E88" i="1"/>
  <c r="J87" i="1"/>
  <c r="I87" i="1"/>
  <c r="F87" i="1"/>
  <c r="E87" i="1"/>
  <c r="J86" i="1"/>
  <c r="I86" i="1"/>
  <c r="F86" i="1"/>
  <c r="E86" i="1"/>
  <c r="J85" i="1"/>
  <c r="I85" i="1"/>
  <c r="F85" i="1"/>
  <c r="E85" i="1"/>
  <c r="J84" i="1"/>
  <c r="I84" i="1"/>
  <c r="F84" i="1"/>
  <c r="E84" i="1"/>
  <c r="J83" i="1"/>
  <c r="I83" i="1"/>
  <c r="F83" i="1"/>
  <c r="E83" i="1"/>
  <c r="J82" i="1"/>
  <c r="I82" i="1"/>
  <c r="F82" i="1"/>
  <c r="E82" i="1"/>
  <c r="J81" i="1"/>
  <c r="I81" i="1"/>
  <c r="F81" i="1"/>
  <c r="E81" i="1"/>
  <c r="J80" i="1"/>
  <c r="I80" i="1"/>
  <c r="F80" i="1"/>
  <c r="E80" i="1"/>
  <c r="J79" i="1"/>
  <c r="I79" i="1"/>
  <c r="F79" i="1"/>
  <c r="E79" i="1"/>
  <c r="J78" i="1"/>
  <c r="I78" i="1"/>
  <c r="F78" i="1"/>
  <c r="E78" i="1"/>
  <c r="J77" i="1"/>
  <c r="I77" i="1"/>
  <c r="F77" i="1"/>
  <c r="E77" i="1"/>
  <c r="J76" i="1"/>
  <c r="I76" i="1"/>
  <c r="F76" i="1"/>
  <c r="E76" i="1"/>
  <c r="J75" i="1"/>
  <c r="I75" i="1"/>
  <c r="F75" i="1"/>
  <c r="E75" i="1"/>
  <c r="J74" i="1"/>
  <c r="I74" i="1"/>
  <c r="F74" i="1"/>
  <c r="E74" i="1"/>
  <c r="J73" i="1"/>
  <c r="I73" i="1"/>
  <c r="F73" i="1"/>
  <c r="E73" i="1"/>
  <c r="J72" i="1"/>
  <c r="I72" i="1"/>
  <c r="F72" i="1"/>
  <c r="E72" i="1"/>
  <c r="J71" i="1"/>
  <c r="I71" i="1"/>
  <c r="F71" i="1"/>
  <c r="E71" i="1"/>
  <c r="J70" i="1"/>
  <c r="I70" i="1"/>
  <c r="F70" i="1"/>
  <c r="E70" i="1"/>
  <c r="J69" i="1"/>
  <c r="I69" i="1"/>
  <c r="F69" i="1"/>
  <c r="E69" i="1"/>
  <c r="J68" i="1"/>
  <c r="I68" i="1"/>
  <c r="F68" i="1"/>
  <c r="E68" i="1"/>
  <c r="J67" i="1"/>
  <c r="I67" i="1"/>
  <c r="F67" i="1"/>
  <c r="E67" i="1"/>
  <c r="J66" i="1"/>
  <c r="I66" i="1"/>
  <c r="F66" i="1"/>
  <c r="E66" i="1"/>
  <c r="J65" i="1"/>
  <c r="I65" i="1"/>
  <c r="F65" i="1"/>
  <c r="E65" i="1"/>
  <c r="J64" i="1"/>
  <c r="I64" i="1"/>
  <c r="F64" i="1"/>
  <c r="E64" i="1"/>
  <c r="J63" i="1"/>
  <c r="I63" i="1"/>
  <c r="F63" i="1"/>
  <c r="E63" i="1"/>
  <c r="J62" i="1"/>
  <c r="I62" i="1"/>
  <c r="F62" i="1"/>
  <c r="E62" i="1"/>
  <c r="J61" i="1"/>
  <c r="I61" i="1"/>
  <c r="F61" i="1"/>
  <c r="E61" i="1"/>
  <c r="J60" i="1"/>
  <c r="I60" i="1"/>
  <c r="F60" i="1"/>
  <c r="E60" i="1"/>
  <c r="J59" i="1"/>
  <c r="I59" i="1"/>
  <c r="F59" i="1"/>
  <c r="E59" i="1"/>
  <c r="J58" i="1"/>
  <c r="I58" i="1"/>
  <c r="F58" i="1"/>
  <c r="E58" i="1"/>
  <c r="J57" i="1"/>
  <c r="I57" i="1"/>
  <c r="F57" i="1"/>
  <c r="E57" i="1"/>
  <c r="J56" i="1"/>
  <c r="I56" i="1"/>
  <c r="F56" i="1"/>
  <c r="E56" i="1"/>
  <c r="J55" i="1"/>
  <c r="I55" i="1"/>
  <c r="F55" i="1"/>
  <c r="E55" i="1"/>
  <c r="J54" i="1"/>
  <c r="I54" i="1"/>
  <c r="F54" i="1"/>
  <c r="E54" i="1"/>
  <c r="J53" i="1"/>
  <c r="I53" i="1"/>
  <c r="F53" i="1"/>
  <c r="E53" i="1"/>
  <c r="J52" i="1"/>
  <c r="I52" i="1"/>
  <c r="F52" i="1"/>
  <c r="E52" i="1"/>
  <c r="J51" i="1"/>
  <c r="I51" i="1"/>
  <c r="F51" i="1"/>
  <c r="E51" i="1"/>
  <c r="J50" i="1"/>
  <c r="I50" i="1"/>
  <c r="F50" i="1"/>
  <c r="E50" i="1"/>
  <c r="J49" i="1"/>
  <c r="I49" i="1"/>
  <c r="F49" i="1"/>
  <c r="E49" i="1"/>
  <c r="J48" i="1"/>
  <c r="I48" i="1"/>
  <c r="F48" i="1"/>
  <c r="E48" i="1"/>
  <c r="J47" i="1"/>
  <c r="I47" i="1"/>
  <c r="F47" i="1"/>
  <c r="E47" i="1"/>
  <c r="J46" i="1"/>
  <c r="I46" i="1"/>
  <c r="F46" i="1"/>
  <c r="E46" i="1"/>
  <c r="J45" i="1"/>
  <c r="I45" i="1"/>
  <c r="F45" i="1"/>
  <c r="E45" i="1"/>
  <c r="J44" i="1"/>
  <c r="I44" i="1"/>
  <c r="F44" i="1"/>
  <c r="E44" i="1"/>
  <c r="J43" i="1"/>
  <c r="I43" i="1"/>
  <c r="F43" i="1"/>
  <c r="E43" i="1"/>
  <c r="J42" i="1"/>
  <c r="I42" i="1"/>
  <c r="F42" i="1"/>
  <c r="E42" i="1"/>
  <c r="J41" i="1"/>
  <c r="I41" i="1"/>
  <c r="F41" i="1"/>
  <c r="E41" i="1"/>
  <c r="J40" i="1"/>
  <c r="I40" i="1"/>
  <c r="F40" i="1"/>
  <c r="E40" i="1"/>
  <c r="J39" i="1"/>
  <c r="I39" i="1"/>
  <c r="F39" i="1"/>
  <c r="E39" i="1"/>
  <c r="J38" i="1"/>
  <c r="I38" i="1"/>
  <c r="F38" i="1"/>
  <c r="E38" i="1"/>
  <c r="J37" i="1"/>
  <c r="I37" i="1"/>
  <c r="F37" i="1"/>
  <c r="E37" i="1"/>
  <c r="J36" i="1"/>
  <c r="I36" i="1"/>
  <c r="F36" i="1"/>
  <c r="E36" i="1"/>
  <c r="J35" i="1"/>
  <c r="I35" i="1"/>
  <c r="F35" i="1"/>
  <c r="E35" i="1"/>
  <c r="J34" i="1"/>
  <c r="I34" i="1"/>
  <c r="F34" i="1"/>
  <c r="E34" i="1"/>
  <c r="J33" i="1"/>
  <c r="I33" i="1"/>
  <c r="F33" i="1"/>
  <c r="E33" i="1"/>
  <c r="J32" i="1"/>
  <c r="I32" i="1"/>
  <c r="F32" i="1"/>
  <c r="E32" i="1"/>
  <c r="J31" i="1"/>
  <c r="I31" i="1"/>
  <c r="F31" i="1"/>
  <c r="E31" i="1"/>
  <c r="J30" i="1"/>
  <c r="I30" i="1"/>
  <c r="F30" i="1"/>
  <c r="E30" i="1"/>
  <c r="J29" i="1"/>
  <c r="I29" i="1"/>
  <c r="F29" i="1"/>
  <c r="E29" i="1"/>
  <c r="J28" i="1"/>
  <c r="I28" i="1"/>
  <c r="F28" i="1"/>
  <c r="E28" i="1"/>
  <c r="J27" i="1"/>
  <c r="I27" i="1"/>
  <c r="F27" i="1"/>
  <c r="E27" i="1"/>
  <c r="J26" i="1"/>
  <c r="I26" i="1"/>
  <c r="F26" i="1"/>
  <c r="E26" i="1"/>
  <c r="J25" i="1"/>
  <c r="I25" i="1"/>
  <c r="F25" i="1"/>
  <c r="E25" i="1"/>
  <c r="J24" i="1"/>
  <c r="I24" i="1"/>
  <c r="F24" i="1"/>
  <c r="E24" i="1"/>
  <c r="J23" i="1"/>
  <c r="I23" i="1"/>
  <c r="F23" i="1"/>
  <c r="E23" i="1"/>
  <c r="J22" i="1"/>
  <c r="I22" i="1"/>
  <c r="F22" i="1"/>
  <c r="E22" i="1"/>
  <c r="J21" i="1"/>
  <c r="I21" i="1"/>
  <c r="F21" i="1"/>
  <c r="E21" i="1"/>
  <c r="J20" i="1"/>
  <c r="I20" i="1"/>
  <c r="F20" i="1"/>
  <c r="E20" i="1"/>
  <c r="J19" i="1"/>
  <c r="I19" i="1"/>
  <c r="F19" i="1"/>
  <c r="E19" i="1"/>
  <c r="J18" i="1"/>
  <c r="I18" i="1"/>
  <c r="F18" i="1"/>
  <c r="E18" i="1"/>
  <c r="J17" i="1"/>
  <c r="I17" i="1"/>
  <c r="F17" i="1"/>
  <c r="E17" i="1"/>
  <c r="J16" i="1"/>
  <c r="I16" i="1"/>
  <c r="F16" i="1"/>
  <c r="E16" i="1"/>
  <c r="J15" i="1"/>
  <c r="I15" i="1"/>
  <c r="F15" i="1"/>
  <c r="E15" i="1"/>
  <c r="J14" i="1"/>
  <c r="I14" i="1"/>
  <c r="F14" i="1"/>
  <c r="E14" i="1"/>
  <c r="J13" i="1"/>
  <c r="I13" i="1"/>
  <c r="F13" i="1"/>
  <c r="E13" i="1"/>
  <c r="J12" i="1"/>
  <c r="I12" i="1"/>
  <c r="F12" i="1"/>
  <c r="E12" i="1"/>
  <c r="J11" i="1"/>
  <c r="I11" i="1"/>
  <c r="F11" i="1"/>
  <c r="E11" i="1"/>
  <c r="J10" i="1"/>
  <c r="I10" i="1"/>
  <c r="F10" i="1"/>
  <c r="E10" i="1"/>
  <c r="J9" i="1"/>
  <c r="I9" i="1"/>
  <c r="F9" i="1"/>
  <c r="E9" i="1"/>
  <c r="J8" i="1"/>
  <c r="I8" i="1"/>
  <c r="F8" i="1"/>
  <c r="E8" i="1"/>
  <c r="J7" i="1"/>
  <c r="I7" i="1"/>
  <c r="F7" i="1"/>
  <c r="E7" i="1"/>
  <c r="J6" i="1"/>
  <c r="I6" i="1"/>
  <c r="F6" i="1"/>
  <c r="E6" i="1"/>
  <c r="J5" i="1"/>
  <c r="I5" i="1"/>
  <c r="F5" i="1"/>
  <c r="E5" i="1"/>
  <c r="J4" i="1"/>
  <c r="I4" i="1"/>
  <c r="F4" i="1"/>
  <c r="E4" i="1"/>
  <c r="J3" i="1"/>
  <c r="I3" i="1"/>
  <c r="F3" i="1"/>
  <c r="E3" i="1"/>
  <c r="H97" i="4"/>
  <c r="H96" i="4"/>
  <c r="H95" i="4"/>
  <c r="J9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3" i="4"/>
  <c r="D97" i="4"/>
  <c r="D96" i="4"/>
  <c r="D95" i="4"/>
  <c r="B97" i="4"/>
  <c r="B96" i="4"/>
  <c r="B95" i="4"/>
  <c r="F9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3" i="4"/>
  <c r="J95" i="12" l="1"/>
  <c r="J97" i="12" s="1"/>
  <c r="J95" i="9"/>
  <c r="J97" i="9" s="1"/>
  <c r="F95" i="6"/>
  <c r="F97" i="6" s="1"/>
  <c r="J95" i="1"/>
  <c r="J97" i="1" s="1"/>
  <c r="F95" i="1"/>
  <c r="F97" i="1" s="1"/>
  <c r="F95" i="4"/>
  <c r="J95" i="4"/>
  <c r="F95" i="10"/>
  <c r="F97" i="10" s="1"/>
  <c r="J95" i="10"/>
  <c r="J97" i="10" s="1"/>
  <c r="J95" i="8"/>
  <c r="J97" i="8" s="1"/>
  <c r="F95" i="8"/>
  <c r="F97" i="8" s="1"/>
  <c r="J95" i="11"/>
  <c r="J97" i="11" s="1"/>
  <c r="F95" i="11"/>
  <c r="F97" i="11" s="1"/>
  <c r="F95" i="12"/>
  <c r="F97" i="12" s="1"/>
  <c r="F95" i="9"/>
  <c r="F97" i="9" s="1"/>
  <c r="J97" i="4" l="1"/>
  <c r="F97" i="4"/>
</calcChain>
</file>

<file path=xl/sharedStrings.xml><?xml version="1.0" encoding="utf-8"?>
<sst xmlns="http://schemas.openxmlformats.org/spreadsheetml/2006/main" count="272" uniqueCount="27">
  <si>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</si>
  <si>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</si>
  <si>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</si>
  <si>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</si>
  <si>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</si>
  <si>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</si>
  <si>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</si>
  <si>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</si>
  <si>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</si>
  <si>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</si>
  <si>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</si>
  <si>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</si>
  <si>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</si>
  <si>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desvio</t>
  </si>
  <si>
    <t>mediana</t>
  </si>
  <si>
    <t xml:space="preserve">media </t>
  </si>
  <si>
    <t>Real</t>
  </si>
  <si>
    <t>Previsão GM</t>
  </si>
  <si>
    <t>Previsão BI</t>
  </si>
  <si>
    <t>PE GM</t>
  </si>
  <si>
    <t>PE BI</t>
  </si>
  <si>
    <t>ABS GM</t>
  </si>
  <si>
    <t>ABS BI</t>
  </si>
  <si>
    <t xml:space="preserve">Média </t>
  </si>
  <si>
    <t>Mediana</t>
  </si>
  <si>
    <t>Desvio P.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</si>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</sst>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9" fontId="1" fillId="2" borderId="0" xfId="2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0" fontId="4" fillId="3" borderId="0" xfId="2" applyFont="1" applyFill="1" applyAlignment="1">
      <alignment horizontal="center" vertical="center"/>
    </xf>
    <xf numFmtId="2" fontId="4" fillId="3" borderId="0" xfId="2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" fontId="4" fillId="3" borderId="0" xfId="2" applyNumberFormat="1" applyFont="1" applyFill="1" applyAlignment="1">
      <alignment horizontal="center" vertical="center"/>
    </xf>
    <xf numFmtId="0" fontId="5" fillId="3" borderId="0" xfId="2" applyFont="1" applyFill="1" applyAlignment="1">
      <alignment wrapText="1"/>
    </xf>
    <xf numFmtId="0" fontId="5" fillId="3" borderId="1" xfId="2" applyFont="1" applyFill="1" applyBorder="1" applyAlignment="1">
      <alignment wrapText="1"/>
    </xf>
    <xf numFmtId="0" fontId="5" fillId="3" borderId="1" xfId="2" applyFont="1" applyFill="1" applyBorder="1"/>
    <xf numFmtId="0" fontId="5" fillId="3" borderId="0" xfId="2" applyFont="1" applyFill="1"/>
    <xf numFmtId="14" fontId="4" fillId="3" borderId="0" xfId="2" applyNumberFormat="1" applyFont="1" applyFill="1"/>
    <xf numFmtId="2" fontId="4" fillId="3" borderId="0" xfId="2" applyNumberFormat="1" applyFont="1" applyFill="1"/>
    <xf numFmtId="2" fontId="4" fillId="3" borderId="0" xfId="2" quotePrefix="1" applyNumberFormat="1" applyFont="1" applyFill="1"/>
    <xf numFmtId="9" fontId="4" fillId="3" borderId="0" xfId="2" applyNumberFormat="1" applyFont="1" applyFill="1"/>
    <xf numFmtId="0" fontId="4" fillId="3" borderId="0" xfId="2" applyFont="1" applyFill="1"/>
    <xf numFmtId="0" fontId="4" fillId="3" borderId="0" xfId="0" applyFont="1" applyFill="1"/>
    <xf numFmtId="1" fontId="4" fillId="3" borderId="0" xfId="2" applyNumberFormat="1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Real x Previsões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CPU_Media!$B$3:$B$92</c:f>
              <c:numCache>
                <c:formatCode>0.00</c:formatCode>
                <c:ptCount val="90"/>
                <c:pt idx="0">
                  <c:v>0.77010671799999997</c:v>
                </c:pt>
                <c:pt idx="1">
                  <c:v>0.77052097900000005</c:v>
                </c:pt>
                <c:pt idx="2">
                  <c:v>0.77663572700000005</c:v>
                </c:pt>
                <c:pt idx="3">
                  <c:v>0.77359019299999998</c:v>
                </c:pt>
                <c:pt idx="4">
                  <c:v>0.77139258200000005</c:v>
                </c:pt>
                <c:pt idx="5">
                  <c:v>0.76414800599999999</c:v>
                </c:pt>
                <c:pt idx="6">
                  <c:v>0.76991252600000004</c:v>
                </c:pt>
                <c:pt idx="7">
                  <c:v>0.78012771199999997</c:v>
                </c:pt>
                <c:pt idx="8">
                  <c:v>0.76858817400000001</c:v>
                </c:pt>
                <c:pt idx="9">
                  <c:v>0.76379153600000005</c:v>
                </c:pt>
                <c:pt idx="10">
                  <c:v>0.766730837</c:v>
                </c:pt>
                <c:pt idx="11">
                  <c:v>0.76983385800000004</c:v>
                </c:pt>
                <c:pt idx="12">
                  <c:v>0.76215336099999997</c:v>
                </c:pt>
                <c:pt idx="13">
                  <c:v>0.76439037200000004</c:v>
                </c:pt>
                <c:pt idx="14">
                  <c:v>0.76013820899999995</c:v>
                </c:pt>
                <c:pt idx="15">
                  <c:v>0.76497549899999995</c:v>
                </c:pt>
                <c:pt idx="16">
                  <c:v>0.76113850999999999</c:v>
                </c:pt>
                <c:pt idx="17">
                  <c:v>0.76507697699999999</c:v>
                </c:pt>
                <c:pt idx="18">
                  <c:v>0.76247375799999995</c:v>
                </c:pt>
                <c:pt idx="19">
                  <c:v>0.754873507</c:v>
                </c:pt>
                <c:pt idx="20">
                  <c:v>0.78104057400000004</c:v>
                </c:pt>
                <c:pt idx="21">
                  <c:v>0.76988274400000001</c:v>
                </c:pt>
                <c:pt idx="22">
                  <c:v>0.77510493199999997</c:v>
                </c:pt>
                <c:pt idx="23">
                  <c:v>0.763285514</c:v>
                </c:pt>
                <c:pt idx="24">
                  <c:v>0.76856193100000003</c:v>
                </c:pt>
                <c:pt idx="25">
                  <c:v>0.77073976899999996</c:v>
                </c:pt>
                <c:pt idx="26">
                  <c:v>0.76272138599999995</c:v>
                </c:pt>
                <c:pt idx="27">
                  <c:v>0.77301784500000004</c:v>
                </c:pt>
                <c:pt idx="28">
                  <c:v>0.76946834600000003</c:v>
                </c:pt>
                <c:pt idx="29">
                  <c:v>0.76857942599999995</c:v>
                </c:pt>
                <c:pt idx="30">
                  <c:v>0.76541511200000001</c:v>
                </c:pt>
                <c:pt idx="31">
                  <c:v>0.77118172299999999</c:v>
                </c:pt>
                <c:pt idx="32">
                  <c:v>0.768929321</c:v>
                </c:pt>
                <c:pt idx="33">
                  <c:v>0.76911270600000003</c:v>
                </c:pt>
                <c:pt idx="34">
                  <c:v>0.77313571199999997</c:v>
                </c:pt>
                <c:pt idx="35">
                  <c:v>0.77062106399999997</c:v>
                </c:pt>
                <c:pt idx="36">
                  <c:v>0.77552484300000002</c:v>
                </c:pt>
                <c:pt idx="37">
                  <c:v>0.77009625500000001</c:v>
                </c:pt>
                <c:pt idx="38">
                  <c:v>0.76987941299999996</c:v>
                </c:pt>
                <c:pt idx="39">
                  <c:v>0.77154653600000001</c:v>
                </c:pt>
                <c:pt idx="40">
                  <c:v>0.77663157900000002</c:v>
                </c:pt>
                <c:pt idx="41">
                  <c:v>0.60034651699999997</c:v>
                </c:pt>
                <c:pt idx="42">
                  <c:v>0.59048110600000003</c:v>
                </c:pt>
                <c:pt idx="43">
                  <c:v>0.59196747100000002</c:v>
                </c:pt>
                <c:pt idx="44">
                  <c:v>0.59098845300000002</c:v>
                </c:pt>
                <c:pt idx="45">
                  <c:v>0.59055087699999997</c:v>
                </c:pt>
                <c:pt idx="46">
                  <c:v>0.58939643100000005</c:v>
                </c:pt>
                <c:pt idx="47">
                  <c:v>0.59851294600000005</c:v>
                </c:pt>
                <c:pt idx="48">
                  <c:v>0.59697690699999995</c:v>
                </c:pt>
                <c:pt idx="49">
                  <c:v>0.75903603900000005</c:v>
                </c:pt>
                <c:pt idx="50">
                  <c:v>0.77569954500000005</c:v>
                </c:pt>
                <c:pt idx="51">
                  <c:v>0.76148932400000002</c:v>
                </c:pt>
                <c:pt idx="52">
                  <c:v>0.77276242100000003</c:v>
                </c:pt>
                <c:pt idx="53">
                  <c:v>0.77144331700000002</c:v>
                </c:pt>
                <c:pt idx="54">
                  <c:v>0.76149509800000004</c:v>
                </c:pt>
                <c:pt idx="55">
                  <c:v>0.76132085400000005</c:v>
                </c:pt>
                <c:pt idx="56">
                  <c:v>0.76708887299999995</c:v>
                </c:pt>
                <c:pt idx="57">
                  <c:v>0.77007872600000005</c:v>
                </c:pt>
                <c:pt idx="58">
                  <c:v>0.76857942599999995</c:v>
                </c:pt>
                <c:pt idx="59">
                  <c:v>0.78473408</c:v>
                </c:pt>
                <c:pt idx="60">
                  <c:v>0.77684919500000005</c:v>
                </c:pt>
                <c:pt idx="61">
                  <c:v>0.77341884299999997</c:v>
                </c:pt>
                <c:pt idx="62">
                  <c:v>0.77819916</c:v>
                </c:pt>
                <c:pt idx="63">
                  <c:v>0.78884359699999995</c:v>
                </c:pt>
                <c:pt idx="64">
                  <c:v>0.77244576600000003</c:v>
                </c:pt>
                <c:pt idx="65">
                  <c:v>0.77329776100000003</c:v>
                </c:pt>
                <c:pt idx="66">
                  <c:v>0.77219559100000001</c:v>
                </c:pt>
                <c:pt idx="67">
                  <c:v>0.77482680199999998</c:v>
                </c:pt>
                <c:pt idx="68">
                  <c:v>0.76983030100000005</c:v>
                </c:pt>
                <c:pt idx="69">
                  <c:v>0.76187850099999999</c:v>
                </c:pt>
                <c:pt idx="70">
                  <c:v>0.77492302300000004</c:v>
                </c:pt>
                <c:pt idx="71">
                  <c:v>0.76875087499999994</c:v>
                </c:pt>
                <c:pt idx="72">
                  <c:v>0.77195066499999998</c:v>
                </c:pt>
                <c:pt idx="73">
                  <c:v>0.77013337999999998</c:v>
                </c:pt>
                <c:pt idx="74">
                  <c:v>0.77036039199999995</c:v>
                </c:pt>
                <c:pt idx="75">
                  <c:v>0.76675411000000004</c:v>
                </c:pt>
                <c:pt idx="76">
                  <c:v>0.77192617200000002</c:v>
                </c:pt>
                <c:pt idx="77">
                  <c:v>0.76473058100000002</c:v>
                </c:pt>
                <c:pt idx="78">
                  <c:v>0.78219384199999997</c:v>
                </c:pt>
                <c:pt idx="79">
                  <c:v>0.77223932799999995</c:v>
                </c:pt>
                <c:pt idx="80">
                  <c:v>0.77597095900000002</c:v>
                </c:pt>
                <c:pt idx="81">
                  <c:v>0.78083100100000002</c:v>
                </c:pt>
                <c:pt idx="82">
                  <c:v>0.77845871200000005</c:v>
                </c:pt>
                <c:pt idx="83">
                  <c:v>0.77460959399999996</c:v>
                </c:pt>
                <c:pt idx="84">
                  <c:v>0.77735654300000001</c:v>
                </c:pt>
                <c:pt idx="85">
                  <c:v>0.77896991999999998</c:v>
                </c:pt>
                <c:pt idx="86">
                  <c:v>0.781671334</c:v>
                </c:pt>
                <c:pt idx="87">
                  <c:v>0.77996151199999997</c:v>
                </c:pt>
                <c:pt idx="88">
                  <c:v>0.77795661299999996</c:v>
                </c:pt>
                <c:pt idx="89">
                  <c:v>0.77336831100000003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0-4970-B6BE-D0C709832FD5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CPU_Media!$D$3:$D$92</c:f>
              <c:numCache>
                <c:formatCode>0.00</c:formatCode>
                <c:ptCount val="90"/>
                <c:pt idx="0">
                  <c:v>0.75370000000000004</c:v>
                </c:pt>
                <c:pt idx="1">
                  <c:v>0.75339999999999996</c:v>
                </c:pt>
                <c:pt idx="2">
                  <c:v>0.75309999999999999</c:v>
                </c:pt>
                <c:pt idx="3">
                  <c:v>0.75280000000000002</c:v>
                </c:pt>
                <c:pt idx="4">
                  <c:v>0.75249999999999995</c:v>
                </c:pt>
                <c:pt idx="5">
                  <c:v>0.75229999999999997</c:v>
                </c:pt>
                <c:pt idx="6">
                  <c:v>0.752</c:v>
                </c:pt>
                <c:pt idx="7">
                  <c:v>0.75170000000000003</c:v>
                </c:pt>
                <c:pt idx="8">
                  <c:v>0.75139999999999996</c:v>
                </c:pt>
                <c:pt idx="9">
                  <c:v>0.75109999999999999</c:v>
                </c:pt>
                <c:pt idx="10">
                  <c:v>0.75090000000000001</c:v>
                </c:pt>
                <c:pt idx="11">
                  <c:v>0.75060000000000004</c:v>
                </c:pt>
                <c:pt idx="12">
                  <c:v>0.75029999999999997</c:v>
                </c:pt>
                <c:pt idx="13">
                  <c:v>0.75</c:v>
                </c:pt>
                <c:pt idx="14">
                  <c:v>0.74970000000000003</c:v>
                </c:pt>
                <c:pt idx="15">
                  <c:v>0.74950000000000006</c:v>
                </c:pt>
                <c:pt idx="16">
                  <c:v>0.74919999999999998</c:v>
                </c:pt>
                <c:pt idx="17">
                  <c:v>0.74890000000000001</c:v>
                </c:pt>
                <c:pt idx="18">
                  <c:v>0.74860000000000004</c:v>
                </c:pt>
                <c:pt idx="19">
                  <c:v>0.74829999999999997</c:v>
                </c:pt>
                <c:pt idx="20">
                  <c:v>0.74809999999999999</c:v>
                </c:pt>
                <c:pt idx="21">
                  <c:v>0.74780000000000002</c:v>
                </c:pt>
                <c:pt idx="22">
                  <c:v>0.74750000000000005</c:v>
                </c:pt>
                <c:pt idx="23">
                  <c:v>0.74719999999999998</c:v>
                </c:pt>
                <c:pt idx="24">
                  <c:v>0.74690000000000001</c:v>
                </c:pt>
                <c:pt idx="25">
                  <c:v>0.74670000000000003</c:v>
                </c:pt>
                <c:pt idx="26">
                  <c:v>0.74639999999999995</c:v>
                </c:pt>
                <c:pt idx="27">
                  <c:v>0.74609999999999999</c:v>
                </c:pt>
                <c:pt idx="28">
                  <c:v>0.74580000000000002</c:v>
                </c:pt>
                <c:pt idx="29">
                  <c:v>0.74550000000000005</c:v>
                </c:pt>
                <c:pt idx="30">
                  <c:v>0.74529999999999996</c:v>
                </c:pt>
                <c:pt idx="31">
                  <c:v>0.745</c:v>
                </c:pt>
                <c:pt idx="32">
                  <c:v>0.74470000000000003</c:v>
                </c:pt>
                <c:pt idx="33">
                  <c:v>0.74439999999999995</c:v>
                </c:pt>
                <c:pt idx="34">
                  <c:v>0.74409999999999998</c:v>
                </c:pt>
                <c:pt idx="35">
                  <c:v>0.74390000000000001</c:v>
                </c:pt>
                <c:pt idx="36">
                  <c:v>0.74360000000000004</c:v>
                </c:pt>
                <c:pt idx="37">
                  <c:v>0.74329999999999996</c:v>
                </c:pt>
                <c:pt idx="38">
                  <c:v>0.74299999999999999</c:v>
                </c:pt>
                <c:pt idx="39">
                  <c:v>0.74280000000000002</c:v>
                </c:pt>
                <c:pt idx="40">
                  <c:v>0.74250000000000005</c:v>
                </c:pt>
                <c:pt idx="41">
                  <c:v>0.74219999999999997</c:v>
                </c:pt>
                <c:pt idx="42">
                  <c:v>0.7419</c:v>
                </c:pt>
                <c:pt idx="43">
                  <c:v>0.74160000000000004</c:v>
                </c:pt>
                <c:pt idx="44">
                  <c:v>0.74139999999999995</c:v>
                </c:pt>
                <c:pt idx="45">
                  <c:v>0.74109999999999998</c:v>
                </c:pt>
                <c:pt idx="46">
                  <c:v>0.74080000000000001</c:v>
                </c:pt>
                <c:pt idx="47">
                  <c:v>0.74050000000000005</c:v>
                </c:pt>
                <c:pt idx="48">
                  <c:v>0.74029999999999996</c:v>
                </c:pt>
                <c:pt idx="49">
                  <c:v>0.74</c:v>
                </c:pt>
                <c:pt idx="50">
                  <c:v>0.73970000000000002</c:v>
                </c:pt>
                <c:pt idx="51">
                  <c:v>0.73939999999999995</c:v>
                </c:pt>
                <c:pt idx="52">
                  <c:v>0.73909999999999998</c:v>
                </c:pt>
                <c:pt idx="53">
                  <c:v>0.7389</c:v>
                </c:pt>
                <c:pt idx="54">
                  <c:v>0.73860000000000003</c:v>
                </c:pt>
                <c:pt idx="55">
                  <c:v>0.73829999999999996</c:v>
                </c:pt>
                <c:pt idx="56">
                  <c:v>0.73799999999999999</c:v>
                </c:pt>
                <c:pt idx="57">
                  <c:v>0.73780000000000001</c:v>
                </c:pt>
                <c:pt idx="58">
                  <c:v>0.73750000000000004</c:v>
                </c:pt>
                <c:pt idx="59">
                  <c:v>0.73719999999999997</c:v>
                </c:pt>
                <c:pt idx="60">
                  <c:v>0.7369</c:v>
                </c:pt>
                <c:pt idx="61">
                  <c:v>0.73670000000000002</c:v>
                </c:pt>
                <c:pt idx="62">
                  <c:v>0.73640000000000005</c:v>
                </c:pt>
                <c:pt idx="63">
                  <c:v>0.73609999999999998</c:v>
                </c:pt>
                <c:pt idx="64">
                  <c:v>0.73580000000000001</c:v>
                </c:pt>
                <c:pt idx="65">
                  <c:v>0.73560000000000003</c:v>
                </c:pt>
                <c:pt idx="66">
                  <c:v>0.73529999999999995</c:v>
                </c:pt>
                <c:pt idx="67">
                  <c:v>0.73499999999999999</c:v>
                </c:pt>
                <c:pt idx="68">
                  <c:v>0.73470000000000002</c:v>
                </c:pt>
                <c:pt idx="69">
                  <c:v>0.73450000000000004</c:v>
                </c:pt>
                <c:pt idx="70">
                  <c:v>0.73419999999999996</c:v>
                </c:pt>
                <c:pt idx="71">
                  <c:v>0.7339</c:v>
                </c:pt>
                <c:pt idx="72">
                  <c:v>0.73360000000000003</c:v>
                </c:pt>
                <c:pt idx="73">
                  <c:v>0.73340000000000005</c:v>
                </c:pt>
                <c:pt idx="74">
                  <c:v>0.73309999999999997</c:v>
                </c:pt>
                <c:pt idx="75">
                  <c:v>0.73280000000000001</c:v>
                </c:pt>
                <c:pt idx="76">
                  <c:v>0.73250000000000004</c:v>
                </c:pt>
                <c:pt idx="77">
                  <c:v>0.73229999999999995</c:v>
                </c:pt>
                <c:pt idx="78">
                  <c:v>0.73199999999999998</c:v>
                </c:pt>
                <c:pt idx="79">
                  <c:v>0.73170000000000002</c:v>
                </c:pt>
                <c:pt idx="80">
                  <c:v>0.73140000000000005</c:v>
                </c:pt>
                <c:pt idx="81">
                  <c:v>0.73119999999999996</c:v>
                </c:pt>
                <c:pt idx="82">
                  <c:v>0.73089999999999999</c:v>
                </c:pt>
                <c:pt idx="83">
                  <c:v>0.73060000000000003</c:v>
                </c:pt>
                <c:pt idx="84">
                  <c:v>0.73040000000000005</c:v>
                </c:pt>
                <c:pt idx="85">
                  <c:v>0.73009999999999997</c:v>
                </c:pt>
                <c:pt idx="86">
                  <c:v>0.7298</c:v>
                </c:pt>
                <c:pt idx="87">
                  <c:v>0.72950000000000004</c:v>
                </c:pt>
                <c:pt idx="88">
                  <c:v>0.72929999999999995</c:v>
                </c:pt>
                <c:pt idx="89">
                  <c:v>0.72899999999999998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0-4970-B6BE-D0C709832FD5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CPU_Media!$H$3:$H$92</c:f>
              <c:numCache>
                <c:formatCode>0.00</c:formatCode>
                <c:ptCount val="90"/>
                <c:pt idx="0">
                  <c:v>0.77010671799999997</c:v>
                </c:pt>
                <c:pt idx="1">
                  <c:v>0.77126567199999996</c:v>
                </c:pt>
                <c:pt idx="2">
                  <c:v>0.76492640099999998</c:v>
                </c:pt>
                <c:pt idx="3">
                  <c:v>0.76392599400000005</c:v>
                </c:pt>
                <c:pt idx="4">
                  <c:v>0.76003578800000005</c:v>
                </c:pt>
                <c:pt idx="5">
                  <c:v>0.76644522900000001</c:v>
                </c:pt>
                <c:pt idx="6">
                  <c:v>0.76529493199999998</c:v>
                </c:pt>
                <c:pt idx="7">
                  <c:v>0.76414563700000004</c:v>
                </c:pt>
                <c:pt idx="8">
                  <c:v>0.76415872500000004</c:v>
                </c:pt>
                <c:pt idx="9">
                  <c:v>0.771708265</c:v>
                </c:pt>
                <c:pt idx="10">
                  <c:v>0.76995380499999999</c:v>
                </c:pt>
                <c:pt idx="11">
                  <c:v>0.76602589600000004</c:v>
                </c:pt>
                <c:pt idx="12">
                  <c:v>0.77028107499999998</c:v>
                </c:pt>
                <c:pt idx="13">
                  <c:v>0.76682411800000005</c:v>
                </c:pt>
                <c:pt idx="14">
                  <c:v>0.77463346099999997</c:v>
                </c:pt>
                <c:pt idx="15">
                  <c:v>0.77009553100000006</c:v>
                </c:pt>
                <c:pt idx="16">
                  <c:v>0.77564403500000001</c:v>
                </c:pt>
                <c:pt idx="17">
                  <c:v>0.76729616099999998</c:v>
                </c:pt>
                <c:pt idx="18">
                  <c:v>0.76779109599999995</c:v>
                </c:pt>
                <c:pt idx="19">
                  <c:v>0.77624355700000003</c:v>
                </c:pt>
                <c:pt idx="20">
                  <c:v>0.76932384300000001</c:v>
                </c:pt>
                <c:pt idx="21">
                  <c:v>0.77976460400000003</c:v>
                </c:pt>
                <c:pt idx="22">
                  <c:v>0.77302265299999995</c:v>
                </c:pt>
                <c:pt idx="23">
                  <c:v>0.77682514999999996</c:v>
                </c:pt>
                <c:pt idx="24">
                  <c:v>0.77413814400000003</c:v>
                </c:pt>
                <c:pt idx="25">
                  <c:v>0.77060790400000001</c:v>
                </c:pt>
                <c:pt idx="26">
                  <c:v>0.775508753</c:v>
                </c:pt>
                <c:pt idx="27">
                  <c:v>0.77629961700000005</c:v>
                </c:pt>
                <c:pt idx="28">
                  <c:v>0.75921586299999999</c:v>
                </c:pt>
                <c:pt idx="29">
                  <c:v>0.76563030399999998</c:v>
                </c:pt>
                <c:pt idx="30">
                  <c:v>0.78220462499999999</c:v>
                </c:pt>
                <c:pt idx="31">
                  <c:v>0.77032607099999995</c:v>
                </c:pt>
                <c:pt idx="32">
                  <c:v>0.77195809599999998</c:v>
                </c:pt>
                <c:pt idx="33">
                  <c:v>0.78511462099999996</c:v>
                </c:pt>
                <c:pt idx="34">
                  <c:v>0.82399108399999998</c:v>
                </c:pt>
                <c:pt idx="35">
                  <c:v>0.78184133499999997</c:v>
                </c:pt>
                <c:pt idx="36">
                  <c:v>0.795440959</c:v>
                </c:pt>
                <c:pt idx="37">
                  <c:v>0.78539072799999998</c:v>
                </c:pt>
                <c:pt idx="38">
                  <c:v>0.78621017500000001</c:v>
                </c:pt>
                <c:pt idx="39">
                  <c:v>0.77940108500000005</c:v>
                </c:pt>
                <c:pt idx="40">
                  <c:v>0.77948201900000003</c:v>
                </c:pt>
                <c:pt idx="41">
                  <c:v>0.79177414999999995</c:v>
                </c:pt>
                <c:pt idx="42">
                  <c:v>0.79237475300000004</c:v>
                </c:pt>
                <c:pt idx="43">
                  <c:v>0.79247865399999995</c:v>
                </c:pt>
                <c:pt idx="44">
                  <c:v>0.794066665</c:v>
                </c:pt>
                <c:pt idx="45">
                  <c:v>0.79101711100000005</c:v>
                </c:pt>
                <c:pt idx="46">
                  <c:v>0.80989665899999996</c:v>
                </c:pt>
                <c:pt idx="47">
                  <c:v>0.837196316</c:v>
                </c:pt>
                <c:pt idx="48">
                  <c:v>0.83131318200000004</c:v>
                </c:pt>
                <c:pt idx="49">
                  <c:v>0.81304801500000001</c:v>
                </c:pt>
                <c:pt idx="50">
                  <c:v>0.80535645700000003</c:v>
                </c:pt>
                <c:pt idx="51">
                  <c:v>0.81392145599999999</c:v>
                </c:pt>
                <c:pt idx="52">
                  <c:v>0.80197409900000005</c:v>
                </c:pt>
                <c:pt idx="53">
                  <c:v>0.80353129700000003</c:v>
                </c:pt>
                <c:pt idx="54">
                  <c:v>0.80241349200000001</c:v>
                </c:pt>
                <c:pt idx="55">
                  <c:v>0.80657688100000002</c:v>
                </c:pt>
                <c:pt idx="56">
                  <c:v>0.81770046299999999</c:v>
                </c:pt>
                <c:pt idx="57">
                  <c:v>0.80739328300000002</c:v>
                </c:pt>
                <c:pt idx="58">
                  <c:v>0.82616745300000005</c:v>
                </c:pt>
                <c:pt idx="59">
                  <c:v>0.80601361599999999</c:v>
                </c:pt>
                <c:pt idx="60">
                  <c:v>0.81738759699999997</c:v>
                </c:pt>
                <c:pt idx="61">
                  <c:v>0.80793241100000002</c:v>
                </c:pt>
                <c:pt idx="62">
                  <c:v>0.80250476800000003</c:v>
                </c:pt>
                <c:pt idx="63">
                  <c:v>0.83757974000000002</c:v>
                </c:pt>
                <c:pt idx="64">
                  <c:v>0.82296651099999996</c:v>
                </c:pt>
                <c:pt idx="65">
                  <c:v>0.82899066700000001</c:v>
                </c:pt>
                <c:pt idx="66">
                  <c:v>0.81797828699999997</c:v>
                </c:pt>
                <c:pt idx="67">
                  <c:v>0.80121903400000005</c:v>
                </c:pt>
                <c:pt idx="68">
                  <c:v>0.79486056400000005</c:v>
                </c:pt>
                <c:pt idx="69">
                  <c:v>0.81529246600000005</c:v>
                </c:pt>
                <c:pt idx="70">
                  <c:v>0.81499990099999997</c:v>
                </c:pt>
                <c:pt idx="71">
                  <c:v>0.80788146100000002</c:v>
                </c:pt>
                <c:pt idx="72">
                  <c:v>0.80710773099999999</c:v>
                </c:pt>
                <c:pt idx="73">
                  <c:v>0.80600431800000005</c:v>
                </c:pt>
                <c:pt idx="74">
                  <c:v>0.80221732000000001</c:v>
                </c:pt>
                <c:pt idx="75">
                  <c:v>0.79177623900000005</c:v>
                </c:pt>
                <c:pt idx="76">
                  <c:v>0.77856400199999998</c:v>
                </c:pt>
                <c:pt idx="77">
                  <c:v>0.78239029100000002</c:v>
                </c:pt>
                <c:pt idx="78">
                  <c:v>0.78345529300000005</c:v>
                </c:pt>
                <c:pt idx="79">
                  <c:v>0.78431910100000002</c:v>
                </c:pt>
                <c:pt idx="80">
                  <c:v>0.78093555599999998</c:v>
                </c:pt>
                <c:pt idx="81">
                  <c:v>0.78158017999999996</c:v>
                </c:pt>
                <c:pt idx="82">
                  <c:v>0.78917227899999998</c:v>
                </c:pt>
                <c:pt idx="83">
                  <c:v>0.78892189599999996</c:v>
                </c:pt>
                <c:pt idx="84">
                  <c:v>0.79657007599999996</c:v>
                </c:pt>
                <c:pt idx="85">
                  <c:v>0.79079005700000005</c:v>
                </c:pt>
                <c:pt idx="86">
                  <c:v>0.769560036</c:v>
                </c:pt>
                <c:pt idx="87">
                  <c:v>0.75682363399999997</c:v>
                </c:pt>
                <c:pt idx="88">
                  <c:v>0.75307155400000003</c:v>
                </c:pt>
                <c:pt idx="89">
                  <c:v>0.78059281700000005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0-4970-B6BE-D0C70983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55584"/>
        <c:axId val="700452672"/>
      </c:lineChart>
      <c:dateAx>
        <c:axId val="70045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52672"/>
        <c:crosses val="autoZero"/>
        <c:auto val="1"/>
        <c:lblOffset val="100"/>
        <c:baseTimeUnit val="days"/>
      </c:dateAx>
      <c:valAx>
        <c:axId val="700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190051676978514E-2"/>
          <c:y val="0.11613715475268117"/>
          <c:w val="0.91076416574987129"/>
          <c:h val="0.76512718996834417"/>
        </c:manualLayout>
      </c:layout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CPU_Media!$E$3:$E$92</c:f>
              <c:numCache>
                <c:formatCode>0.00</c:formatCode>
                <c:ptCount val="90"/>
                <c:pt idx="0">
                  <c:v>-2.1304473284701215E-2</c:v>
                </c:pt>
                <c:pt idx="1">
                  <c:v>-2.2220003694409584E-2</c:v>
                </c:pt>
                <c:pt idx="2">
                  <c:v>-3.0304718392127304E-2</c:v>
                </c:pt>
                <c:pt idx="3">
                  <c:v>-2.6874943850277014E-2</c:v>
                </c:pt>
                <c:pt idx="4">
                  <c:v>-2.4491526676361144E-2</c:v>
                </c:pt>
                <c:pt idx="5">
                  <c:v>-1.5504857575981194E-2</c:v>
                </c:pt>
                <c:pt idx="6">
                  <c:v>-2.3265663819060971E-2</c:v>
                </c:pt>
                <c:pt idx="7">
                  <c:v>-3.6439818202484181E-2</c:v>
                </c:pt>
                <c:pt idx="8">
                  <c:v>-2.2363307921519041E-2</c:v>
                </c:pt>
                <c:pt idx="9">
                  <c:v>-1.6616492068589849E-2</c:v>
                </c:pt>
                <c:pt idx="10">
                  <c:v>-2.0647189647336417E-2</c:v>
                </c:pt>
                <c:pt idx="11">
                  <c:v>-2.498442722429596E-2</c:v>
                </c:pt>
                <c:pt idx="12">
                  <c:v>-1.5552461757102986E-2</c:v>
                </c:pt>
                <c:pt idx="13">
                  <c:v>-1.8825946175052084E-2</c:v>
                </c:pt>
                <c:pt idx="14">
                  <c:v>-1.3731988310036289E-2</c:v>
                </c:pt>
                <c:pt idx="15">
                  <c:v>-2.0230058374719129E-2</c:v>
                </c:pt>
                <c:pt idx="16">
                  <c:v>-1.5685068937058531E-2</c:v>
                </c:pt>
                <c:pt idx="17">
                  <c:v>-2.1144247554582971E-2</c:v>
                </c:pt>
                <c:pt idx="18">
                  <c:v>-1.8195718678097644E-2</c:v>
                </c:pt>
                <c:pt idx="19">
                  <c:v>-8.7080907450631118E-3</c:v>
                </c:pt>
                <c:pt idx="20">
                  <c:v>-4.2175240437637054E-2</c:v>
                </c:pt>
                <c:pt idx="21">
                  <c:v>-2.8683256212844781E-2</c:v>
                </c:pt>
                <c:pt idx="22">
                  <c:v>-3.5614445038778204E-2</c:v>
                </c:pt>
                <c:pt idx="23">
                  <c:v>-2.1074045956543625E-2</c:v>
                </c:pt>
                <c:pt idx="24">
                  <c:v>-2.8185016881873144E-2</c:v>
                </c:pt>
                <c:pt idx="25">
                  <c:v>-3.1190513279456759E-2</c:v>
                </c:pt>
                <c:pt idx="26">
                  <c:v>-2.1398883392526238E-2</c:v>
                </c:pt>
                <c:pt idx="27">
                  <c:v>-3.4821764043493783E-2</c:v>
                </c:pt>
                <c:pt idx="28">
                  <c:v>-3.0759349780972025E-2</c:v>
                </c:pt>
                <c:pt idx="29">
                  <c:v>-3.0028680471079778E-2</c:v>
                </c:pt>
                <c:pt idx="30">
                  <c:v>-2.628000373214482E-2</c:v>
                </c:pt>
                <c:pt idx="31">
                  <c:v>-3.3950134214993564E-2</c:v>
                </c:pt>
                <c:pt idx="32">
                  <c:v>-3.1510465706379234E-2</c:v>
                </c:pt>
                <c:pt idx="33">
                  <c:v>-3.2131449405544063E-2</c:v>
                </c:pt>
                <c:pt idx="34">
                  <c:v>-3.755577649477404E-2</c:v>
                </c:pt>
                <c:pt idx="35">
                  <c:v>-3.4674712706788874E-2</c:v>
                </c:pt>
                <c:pt idx="36">
                  <c:v>-4.1165467861098523E-2</c:v>
                </c:pt>
                <c:pt idx="37">
                  <c:v>-3.4795981445202649E-2</c:v>
                </c:pt>
                <c:pt idx="38">
                  <c:v>-3.4913796298641858E-2</c:v>
                </c:pt>
                <c:pt idx="39">
                  <c:v>-3.7258330714610308E-2</c:v>
                </c:pt>
                <c:pt idx="40">
                  <c:v>-4.3948224515861424E-2</c:v>
                </c:pt>
                <c:pt idx="41">
                  <c:v>0.23628600980123618</c:v>
                </c:pt>
                <c:pt idx="42">
                  <c:v>0.2564330889869319</c:v>
                </c:pt>
                <c:pt idx="43">
                  <c:v>0.25277153953616482</c:v>
                </c:pt>
                <c:pt idx="44">
                  <c:v>0.25450843622489511</c:v>
                </c:pt>
                <c:pt idx="45">
                  <c:v>0.25492997955534324</c:v>
                </c:pt>
                <c:pt idx="46">
                  <c:v>0.25687900543123571</c:v>
                </c:pt>
                <c:pt idx="47">
                  <c:v>0.23723305393631366</c:v>
                </c:pt>
                <c:pt idx="48">
                  <c:v>0.24008146934903132</c:v>
                </c:pt>
                <c:pt idx="49">
                  <c:v>-2.5079229472528455E-2</c:v>
                </c:pt>
                <c:pt idx="50">
                  <c:v>-4.6409135124605518E-2</c:v>
                </c:pt>
                <c:pt idx="51">
                  <c:v>-2.9008054747199682E-2</c:v>
                </c:pt>
                <c:pt idx="52">
                  <c:v>-4.3561151636280271E-2</c:v>
                </c:pt>
                <c:pt idx="53">
                  <c:v>-4.2184974946124283E-2</c:v>
                </c:pt>
                <c:pt idx="54">
                  <c:v>-3.0065982118771303E-2</c:v>
                </c:pt>
                <c:pt idx="55">
                  <c:v>-3.0238044681224624E-2</c:v>
                </c:pt>
                <c:pt idx="56">
                  <c:v>-3.7921124948973102E-2</c:v>
                </c:pt>
                <c:pt idx="57">
                  <c:v>-4.1916137805370346E-2</c:v>
                </c:pt>
                <c:pt idx="58">
                  <c:v>-4.0437494094461894E-2</c:v>
                </c:pt>
                <c:pt idx="59">
                  <c:v>-6.0573487518217679E-2</c:v>
                </c:pt>
                <c:pt idx="60">
                  <c:v>-5.1424646195327585E-2</c:v>
                </c:pt>
                <c:pt idx="61">
                  <c:v>-4.747601294218784E-2</c:v>
                </c:pt>
                <c:pt idx="62">
                  <c:v>-5.3712676842262261E-2</c:v>
                </c:pt>
                <c:pt idx="63">
                  <c:v>-6.686191939769269E-2</c:v>
                </c:pt>
                <c:pt idx="64">
                  <c:v>-4.7441215439324474E-2</c:v>
                </c:pt>
                <c:pt idx="65">
                  <c:v>-4.8749347148310175E-2</c:v>
                </c:pt>
                <c:pt idx="66">
                  <c:v>-4.7780110933060303E-2</c:v>
                </c:pt>
                <c:pt idx="67">
                  <c:v>-5.1400909076968142E-2</c:v>
                </c:pt>
                <c:pt idx="68">
                  <c:v>-4.5633824694047774E-2</c:v>
                </c:pt>
                <c:pt idx="69">
                  <c:v>-3.5935521167829811E-2</c:v>
                </c:pt>
                <c:pt idx="70">
                  <c:v>-5.2551055771122804E-2</c:v>
                </c:pt>
                <c:pt idx="71">
                  <c:v>-4.5334419944562603E-2</c:v>
                </c:pt>
                <c:pt idx="72">
                  <c:v>-4.9680202037263546E-2</c:v>
                </c:pt>
                <c:pt idx="73">
                  <c:v>-4.7697426126367785E-2</c:v>
                </c:pt>
                <c:pt idx="74">
                  <c:v>-4.8367481489105399E-2</c:v>
                </c:pt>
                <c:pt idx="75">
                  <c:v>-4.4282918809525569E-2</c:v>
                </c:pt>
                <c:pt idx="76">
                  <c:v>-5.1075055400505297E-2</c:v>
                </c:pt>
                <c:pt idx="77">
                  <c:v>-4.24078516091147E-2</c:v>
                </c:pt>
                <c:pt idx="78">
                  <c:v>-6.4170592127980458E-2</c:v>
                </c:pt>
                <c:pt idx="79">
                  <c:v>-5.2495808656872672E-2</c:v>
                </c:pt>
                <c:pt idx="80">
                  <c:v>-5.743895242863073E-2</c:v>
                </c:pt>
                <c:pt idx="81">
                  <c:v>-6.3561770647474661E-2</c:v>
                </c:pt>
                <c:pt idx="82">
                  <c:v>-6.1093428934481567E-2</c:v>
                </c:pt>
                <c:pt idx="83">
                  <c:v>-5.6815193538643331E-2</c:v>
                </c:pt>
                <c:pt idx="84">
                  <c:v>-6.0405412963765281E-2</c:v>
                </c:pt>
                <c:pt idx="85">
                  <c:v>-6.2736594501620821E-2</c:v>
                </c:pt>
                <c:pt idx="86">
                  <c:v>-6.6359519332200551E-2</c:v>
                </c:pt>
                <c:pt idx="87">
                  <c:v>-6.469743855771172E-2</c:v>
                </c:pt>
                <c:pt idx="88">
                  <c:v>-6.2544121596148722E-2</c:v>
                </c:pt>
                <c:pt idx="89">
                  <c:v>-5.7370221108012334E-2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F1A-9504-D6F37C627484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CPU_Media!$I$3:$I$92</c:f>
              <c:numCache>
                <c:formatCode>0.00</c:formatCode>
                <c:ptCount val="90"/>
                <c:pt idx="0">
                  <c:v>0</c:v>
                </c:pt>
                <c:pt idx="1">
                  <c:v>9.6647984973282264E-4</c:v>
                </c:pt>
                <c:pt idx="2">
                  <c:v>-1.5076986021787888E-2</c:v>
                </c:pt>
                <c:pt idx="3">
                  <c:v>-1.2492659663279792E-2</c:v>
                </c:pt>
                <c:pt idx="4">
                  <c:v>-1.4722456846233975E-2</c:v>
                </c:pt>
                <c:pt idx="5">
                  <c:v>3.0062540004848416E-3</c:v>
                </c:pt>
                <c:pt idx="6">
                  <c:v>-5.9975566626903508E-3</c:v>
                </c:pt>
                <c:pt idx="7">
                  <c:v>-2.0486485423043054E-2</c:v>
                </c:pt>
                <c:pt idx="8">
                  <c:v>-5.7630980411103412E-3</c:v>
                </c:pt>
                <c:pt idx="9">
                  <c:v>1.0365038923395395E-2</c:v>
                </c:pt>
                <c:pt idx="10">
                  <c:v>4.2035194679407332E-3</c:v>
                </c:pt>
                <c:pt idx="11">
                  <c:v>-4.946472489392637E-3</c:v>
                </c:pt>
                <c:pt idx="12">
                  <c:v>1.0664145060432277E-2</c:v>
                </c:pt>
                <c:pt idx="13">
                  <c:v>3.1839045717336877E-3</c:v>
                </c:pt>
                <c:pt idx="14">
                  <c:v>1.9069232184853919E-2</c:v>
                </c:pt>
                <c:pt idx="15">
                  <c:v>6.6930666494458644E-3</c:v>
                </c:pt>
                <c:pt idx="16">
                  <c:v>1.905766796637319E-2</c:v>
                </c:pt>
                <c:pt idx="17">
                  <c:v>2.9006022488113443E-3</c:v>
                </c:pt>
                <c:pt idx="18">
                  <c:v>6.9737980411910851E-3</c:v>
                </c:pt>
                <c:pt idx="19">
                  <c:v>2.8309444962412795E-2</c:v>
                </c:pt>
                <c:pt idx="20">
                  <c:v>-1.5001437044421761E-2</c:v>
                </c:pt>
                <c:pt idx="21">
                  <c:v>1.2835539018133935E-2</c:v>
                </c:pt>
                <c:pt idx="22">
                  <c:v>-2.6864478782596887E-3</c:v>
                </c:pt>
                <c:pt idx="23">
                  <c:v>1.773862565404322E-2</c:v>
                </c:pt>
                <c:pt idx="24">
                  <c:v>7.2553853828599222E-3</c:v>
                </c:pt>
                <c:pt idx="25">
                  <c:v>-1.7108887500516827E-4</c:v>
                </c:pt>
                <c:pt idx="26">
                  <c:v>1.6765449657917486E-2</c:v>
                </c:pt>
                <c:pt idx="27">
                  <c:v>4.2454026400904317E-3</c:v>
                </c:pt>
                <c:pt idx="28">
                  <c:v>-1.3324112750441893E-2</c:v>
                </c:pt>
                <c:pt idx="29">
                  <c:v>-3.8371076563269478E-3</c:v>
                </c:pt>
                <c:pt idx="30">
                  <c:v>2.1935173132562841E-2</c:v>
                </c:pt>
                <c:pt idx="31">
                  <c:v>-1.1095335567231021E-3</c:v>
                </c:pt>
                <c:pt idx="32">
                  <c:v>3.9389511067948772E-3</c:v>
                </c:pt>
                <c:pt idx="33">
                  <c:v>2.0805682801968848E-2</c:v>
                </c:pt>
                <c:pt idx="34">
                  <c:v>6.5778066141122721E-2</c:v>
                </c:pt>
                <c:pt idx="35">
                  <c:v>1.4560036734215203E-2</c:v>
                </c:pt>
                <c:pt idx="36">
                  <c:v>2.5680822709634312E-2</c:v>
                </c:pt>
                <c:pt idx="37">
                  <c:v>1.9860469260430277E-2</c:v>
                </c:pt>
                <c:pt idx="38">
                  <c:v>2.121210377137342E-2</c:v>
                </c:pt>
                <c:pt idx="39">
                  <c:v>1.0180266041658495E-2</c:v>
                </c:pt>
                <c:pt idx="40">
                  <c:v>3.6702602328767906E-3</c:v>
                </c:pt>
                <c:pt idx="41">
                  <c:v>0.3188619032164719</c:v>
                </c:pt>
                <c:pt idx="42">
                  <c:v>0.34191381391972936</c:v>
                </c:pt>
                <c:pt idx="43">
                  <c:v>0.3387199344945086</c:v>
                </c:pt>
                <c:pt idx="44">
                  <c:v>0.34362466976998612</c:v>
                </c:pt>
                <c:pt idx="45">
                  <c:v>0.33945633104190631</c:v>
                </c:pt>
                <c:pt idx="46">
                  <c:v>0.37411191585583231</c:v>
                </c:pt>
                <c:pt idx="47">
                  <c:v>0.39879399701405949</c:v>
                </c:pt>
                <c:pt idx="48">
                  <c:v>0.39253825776547185</c:v>
                </c:pt>
                <c:pt idx="49">
                  <c:v>7.1158644945447658E-2</c:v>
                </c:pt>
                <c:pt idx="50">
                  <c:v>3.8232473115605577E-2</c:v>
                </c:pt>
                <c:pt idx="51">
                  <c:v>6.8854717127984272E-2</c:v>
                </c:pt>
                <c:pt idx="52">
                  <c:v>3.7801628555123562E-2</c:v>
                </c:pt>
                <c:pt idx="53">
                  <c:v>4.1594734561683958E-2</c:v>
                </c:pt>
                <c:pt idx="54">
                  <c:v>5.3734284183139899E-2</c:v>
                </c:pt>
                <c:pt idx="55">
                  <c:v>5.9444092148827406E-2</c:v>
                </c:pt>
                <c:pt idx="56">
                  <c:v>6.5978782617539075E-2</c:v>
                </c:pt>
                <c:pt idx="57">
                  <c:v>4.845550946956035E-2</c:v>
                </c:pt>
                <c:pt idx="58">
                  <c:v>7.4927879997662206E-2</c:v>
                </c:pt>
                <c:pt idx="59">
                  <c:v>2.711687505657966E-2</c:v>
                </c:pt>
                <c:pt idx="60">
                  <c:v>5.2183103568769117E-2</c:v>
                </c:pt>
                <c:pt idx="61">
                  <c:v>4.4624679515339986E-2</c:v>
                </c:pt>
                <c:pt idx="62">
                  <c:v>3.1233146023956174E-2</c:v>
                </c:pt>
                <c:pt idx="63">
                  <c:v>6.1781756466485038E-2</c:v>
                </c:pt>
                <c:pt idx="64">
                  <c:v>6.5403614368442178E-2</c:v>
                </c:pt>
                <c:pt idx="65">
                  <c:v>7.2020001620048638E-2</c:v>
                </c:pt>
                <c:pt idx="66">
                  <c:v>5.9288989128662296E-2</c:v>
                </c:pt>
                <c:pt idx="67">
                  <c:v>3.406210514643513E-2</c:v>
                </c:pt>
                <c:pt idx="68">
                  <c:v>3.2514000770671139E-2</c:v>
                </c:pt>
                <c:pt idx="69">
                  <c:v>7.0108245514070577E-2</c:v>
                </c:pt>
                <c:pt idx="70">
                  <c:v>5.1717237468114206E-2</c:v>
                </c:pt>
                <c:pt idx="71">
                  <c:v>5.0901517347866541E-2</c:v>
                </c:pt>
                <c:pt idx="72">
                  <c:v>4.5543151387789811E-2</c:v>
                </c:pt>
                <c:pt idx="73">
                  <c:v>4.6577565564032655E-2</c:v>
                </c:pt>
                <c:pt idx="74">
                  <c:v>4.1353278713218249E-2</c:v>
                </c:pt>
                <c:pt idx="75">
                  <c:v>3.2633837463225339E-2</c:v>
                </c:pt>
                <c:pt idx="76">
                  <c:v>8.5990477338031696E-3</c:v>
                </c:pt>
                <c:pt idx="77">
                  <c:v>2.309272106904274E-2</c:v>
                </c:pt>
                <c:pt idx="78">
                  <c:v>1.6127089376907675E-3</c:v>
                </c:pt>
                <c:pt idx="79">
                  <c:v>1.5642525007480677E-2</c:v>
                </c:pt>
                <c:pt idx="80">
                  <c:v>6.3979159818015295E-3</c:v>
                </c:pt>
                <c:pt idx="81">
                  <c:v>9.5946369834249594E-4</c:v>
                </c:pt>
                <c:pt idx="82">
                  <c:v>1.3762537222397895E-2</c:v>
                </c:pt>
                <c:pt idx="83">
                  <c:v>1.8476794130695987E-2</c:v>
                </c:pt>
                <c:pt idx="84">
                  <c:v>2.4716500006355446E-2</c:v>
                </c:pt>
                <c:pt idx="85">
                  <c:v>1.5174060893134441E-2</c:v>
                </c:pt>
                <c:pt idx="86">
                  <c:v>-1.5494105352467733E-2</c:v>
                </c:pt>
                <c:pt idx="87">
                  <c:v>-2.9665409951664386E-2</c:v>
                </c:pt>
                <c:pt idx="88">
                  <c:v>-3.198772088849116E-2</c:v>
                </c:pt>
                <c:pt idx="89">
                  <c:v>9.3416111020354683E-3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4F1A-9504-D6F37C62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474496"/>
        <c:axId val="699475328"/>
      </c:lineChart>
      <c:dateAx>
        <c:axId val="699474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75328"/>
        <c:crosses val="autoZero"/>
        <c:auto val="1"/>
        <c:lblOffset val="100"/>
        <c:baseTimeUnit val="days"/>
      </c:dateAx>
      <c:valAx>
        <c:axId val="699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Real x Previsões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NetIn_Media!$B$3:$B$92</c:f>
              <c:numCache>
                <c:formatCode>0.00</c:formatCode>
                <c:ptCount val="90"/>
                <c:pt idx="0">
                  <c:v>0.27809682000000002</c:v>
                </c:pt>
                <c:pt idx="1">
                  <c:v>0.303478845</c:v>
                </c:pt>
                <c:pt idx="2">
                  <c:v>0.28225623599999999</c:v>
                </c:pt>
                <c:pt idx="3">
                  <c:v>0.27745589599999998</c:v>
                </c:pt>
                <c:pt idx="4">
                  <c:v>0.27374331000000002</c:v>
                </c:pt>
                <c:pt idx="5">
                  <c:v>0.27626732300000001</c:v>
                </c:pt>
                <c:pt idx="6">
                  <c:v>0.28013107700000001</c:v>
                </c:pt>
                <c:pt idx="7">
                  <c:v>0.30591503199999998</c:v>
                </c:pt>
                <c:pt idx="8">
                  <c:v>0.27866841999999997</c:v>
                </c:pt>
                <c:pt idx="9">
                  <c:v>0.27840112500000003</c:v>
                </c:pt>
                <c:pt idx="10">
                  <c:v>0.27706634400000002</c:v>
                </c:pt>
                <c:pt idx="11">
                  <c:v>0.27272662600000003</c:v>
                </c:pt>
                <c:pt idx="12">
                  <c:v>0.273148528</c:v>
                </c:pt>
                <c:pt idx="13">
                  <c:v>0.27415348699999997</c:v>
                </c:pt>
                <c:pt idx="14">
                  <c:v>0.27577106200000001</c:v>
                </c:pt>
                <c:pt idx="15">
                  <c:v>0.27399609600000002</c:v>
                </c:pt>
                <c:pt idx="16">
                  <c:v>0.27636427499999999</c:v>
                </c:pt>
                <c:pt idx="17">
                  <c:v>0.27655128000000001</c:v>
                </c:pt>
                <c:pt idx="18">
                  <c:v>0.265178044</c:v>
                </c:pt>
                <c:pt idx="19">
                  <c:v>0.25427487599999998</c:v>
                </c:pt>
                <c:pt idx="20">
                  <c:v>0.2905354</c:v>
                </c:pt>
                <c:pt idx="21">
                  <c:v>0.28193600699999999</c:v>
                </c:pt>
                <c:pt idx="22">
                  <c:v>0.284010598</c:v>
                </c:pt>
                <c:pt idx="23">
                  <c:v>0.27560220000000002</c:v>
                </c:pt>
                <c:pt idx="24">
                  <c:v>0.27618742099999999</c:v>
                </c:pt>
                <c:pt idx="25">
                  <c:v>0.279920155</c:v>
                </c:pt>
                <c:pt idx="26">
                  <c:v>0.27473860100000003</c:v>
                </c:pt>
                <c:pt idx="27">
                  <c:v>0.28275435700000001</c:v>
                </c:pt>
                <c:pt idx="28">
                  <c:v>0.27978219700000001</c:v>
                </c:pt>
                <c:pt idx="29">
                  <c:v>0.27750209999999997</c:v>
                </c:pt>
                <c:pt idx="30">
                  <c:v>0.27479365500000003</c:v>
                </c:pt>
                <c:pt idx="31">
                  <c:v>0.27551707600000003</c:v>
                </c:pt>
                <c:pt idx="32">
                  <c:v>0.27397580599999999</c:v>
                </c:pt>
                <c:pt idx="33">
                  <c:v>0.27694649999999998</c:v>
                </c:pt>
                <c:pt idx="34">
                  <c:v>0.27893917000000001</c:v>
                </c:pt>
                <c:pt idx="35">
                  <c:v>0.27910222600000001</c:v>
                </c:pt>
                <c:pt idx="36">
                  <c:v>0.27964776200000002</c:v>
                </c:pt>
                <c:pt idx="37">
                  <c:v>0.281771936</c:v>
                </c:pt>
                <c:pt idx="38">
                  <c:v>0.279924071</c:v>
                </c:pt>
                <c:pt idx="39">
                  <c:v>0.27823118400000002</c:v>
                </c:pt>
                <c:pt idx="40">
                  <c:v>0.277514602</c:v>
                </c:pt>
                <c:pt idx="41">
                  <c:v>0.26861894400000003</c:v>
                </c:pt>
                <c:pt idx="42">
                  <c:v>0.269705745</c:v>
                </c:pt>
                <c:pt idx="43">
                  <c:v>0.26568893500000001</c:v>
                </c:pt>
                <c:pt idx="44">
                  <c:v>0.26630823300000001</c:v>
                </c:pt>
                <c:pt idx="45">
                  <c:v>0.26455134200000002</c:v>
                </c:pt>
                <c:pt idx="46">
                  <c:v>0.263407585</c:v>
                </c:pt>
                <c:pt idx="47">
                  <c:v>0.28384593899999999</c:v>
                </c:pt>
                <c:pt idx="48">
                  <c:v>0.26577793700000002</c:v>
                </c:pt>
                <c:pt idx="49">
                  <c:v>0.28488517400000002</c:v>
                </c:pt>
                <c:pt idx="50">
                  <c:v>0.29711872099999997</c:v>
                </c:pt>
                <c:pt idx="51">
                  <c:v>0.27597104300000003</c:v>
                </c:pt>
                <c:pt idx="52">
                  <c:v>0.283784125</c:v>
                </c:pt>
                <c:pt idx="53">
                  <c:v>0.27799954100000002</c:v>
                </c:pt>
                <c:pt idx="54">
                  <c:v>0.27181955000000002</c:v>
                </c:pt>
                <c:pt idx="55">
                  <c:v>0.27103912000000002</c:v>
                </c:pt>
                <c:pt idx="56">
                  <c:v>0.29533886799999998</c:v>
                </c:pt>
                <c:pt idx="57">
                  <c:v>0.27678624200000002</c:v>
                </c:pt>
                <c:pt idx="58">
                  <c:v>0.28035998200000001</c:v>
                </c:pt>
                <c:pt idx="59">
                  <c:v>0.28284785000000001</c:v>
                </c:pt>
                <c:pt idx="60">
                  <c:v>0.27290689200000001</c:v>
                </c:pt>
                <c:pt idx="61">
                  <c:v>0.27178848900000002</c:v>
                </c:pt>
                <c:pt idx="62">
                  <c:v>0.27845871799999999</c:v>
                </c:pt>
                <c:pt idx="63">
                  <c:v>0.29722127799999998</c:v>
                </c:pt>
                <c:pt idx="64">
                  <c:v>0.27879679299999999</c:v>
                </c:pt>
                <c:pt idx="65">
                  <c:v>0.27863364099999999</c:v>
                </c:pt>
                <c:pt idx="66">
                  <c:v>0.277348653</c:v>
                </c:pt>
                <c:pt idx="67">
                  <c:v>0.27416683800000002</c:v>
                </c:pt>
                <c:pt idx="68">
                  <c:v>0.27358412300000001</c:v>
                </c:pt>
                <c:pt idx="69">
                  <c:v>0.27097218899999997</c:v>
                </c:pt>
                <c:pt idx="70">
                  <c:v>0.28207864900000001</c:v>
                </c:pt>
                <c:pt idx="71">
                  <c:v>0.28844565100000003</c:v>
                </c:pt>
                <c:pt idx="72">
                  <c:v>0.274264077</c:v>
                </c:pt>
                <c:pt idx="73">
                  <c:v>0.27533601099999999</c:v>
                </c:pt>
                <c:pt idx="74">
                  <c:v>0.271767551</c:v>
                </c:pt>
                <c:pt idx="75">
                  <c:v>0.27368378999999998</c:v>
                </c:pt>
                <c:pt idx="76">
                  <c:v>0.27537735099999999</c:v>
                </c:pt>
                <c:pt idx="77">
                  <c:v>0.273684488</c:v>
                </c:pt>
                <c:pt idx="78">
                  <c:v>0.28931336600000002</c:v>
                </c:pt>
                <c:pt idx="79">
                  <c:v>0.289645192</c:v>
                </c:pt>
                <c:pt idx="80">
                  <c:v>0.27322568600000002</c:v>
                </c:pt>
                <c:pt idx="81">
                  <c:v>0.27245001499999999</c:v>
                </c:pt>
                <c:pt idx="82">
                  <c:v>0.27307410799999998</c:v>
                </c:pt>
                <c:pt idx="83">
                  <c:v>0.27599923199999998</c:v>
                </c:pt>
                <c:pt idx="84">
                  <c:v>0.27506644400000002</c:v>
                </c:pt>
                <c:pt idx="85">
                  <c:v>0.275981539</c:v>
                </c:pt>
                <c:pt idx="86">
                  <c:v>0.27693055900000002</c:v>
                </c:pt>
                <c:pt idx="87">
                  <c:v>0.27657960999999998</c:v>
                </c:pt>
                <c:pt idx="88">
                  <c:v>0.273792969</c:v>
                </c:pt>
                <c:pt idx="89">
                  <c:v>0.27479932400000001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4A42-BFA9-125843AAA145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NetIn_Media!$D$3:$D$92</c:f>
              <c:numCache>
                <c:formatCode>0.00</c:formatCode>
                <c:ptCount val="90"/>
                <c:pt idx="0">
                  <c:v>0.27929999999999999</c:v>
                </c:pt>
                <c:pt idx="1">
                  <c:v>0.27939999999999998</c:v>
                </c:pt>
                <c:pt idx="2">
                  <c:v>0.27960000000000002</c:v>
                </c:pt>
                <c:pt idx="3">
                  <c:v>0.2797</c:v>
                </c:pt>
                <c:pt idx="4">
                  <c:v>0.27989999999999998</c:v>
                </c:pt>
                <c:pt idx="5">
                  <c:v>0.28000000000000003</c:v>
                </c:pt>
                <c:pt idx="6">
                  <c:v>0.2802</c:v>
                </c:pt>
                <c:pt idx="7">
                  <c:v>0.28029999999999999</c:v>
                </c:pt>
                <c:pt idx="8">
                  <c:v>0.28039999999999998</c:v>
                </c:pt>
                <c:pt idx="9">
                  <c:v>0.28060000000000002</c:v>
                </c:pt>
                <c:pt idx="10">
                  <c:v>0.28070000000000001</c:v>
                </c:pt>
                <c:pt idx="11">
                  <c:v>0.28089999999999998</c:v>
                </c:pt>
                <c:pt idx="12">
                  <c:v>0.28100000000000003</c:v>
                </c:pt>
                <c:pt idx="13">
                  <c:v>0.28120000000000001</c:v>
                </c:pt>
                <c:pt idx="14">
                  <c:v>0.28129999999999999</c:v>
                </c:pt>
                <c:pt idx="15">
                  <c:v>0.28149999999999997</c:v>
                </c:pt>
                <c:pt idx="16">
                  <c:v>0.28160000000000002</c:v>
                </c:pt>
                <c:pt idx="17">
                  <c:v>0.28170000000000001</c:v>
                </c:pt>
                <c:pt idx="18">
                  <c:v>0.28189999999999998</c:v>
                </c:pt>
                <c:pt idx="19">
                  <c:v>0.28199999999999997</c:v>
                </c:pt>
                <c:pt idx="20">
                  <c:v>0.28220000000000001</c:v>
                </c:pt>
                <c:pt idx="21">
                  <c:v>0.2823</c:v>
                </c:pt>
                <c:pt idx="22">
                  <c:v>0.28249999999999997</c:v>
                </c:pt>
                <c:pt idx="23">
                  <c:v>0.28260000000000002</c:v>
                </c:pt>
                <c:pt idx="24">
                  <c:v>0.2828</c:v>
                </c:pt>
                <c:pt idx="25">
                  <c:v>0.28289999999999998</c:v>
                </c:pt>
                <c:pt idx="26">
                  <c:v>0.28299999999999997</c:v>
                </c:pt>
                <c:pt idx="27">
                  <c:v>0.28320000000000001</c:v>
                </c:pt>
                <c:pt idx="28">
                  <c:v>0.2833</c:v>
                </c:pt>
                <c:pt idx="29">
                  <c:v>0.28349999999999997</c:v>
                </c:pt>
                <c:pt idx="30">
                  <c:v>0.28360000000000002</c:v>
                </c:pt>
                <c:pt idx="31">
                  <c:v>0.2838</c:v>
                </c:pt>
                <c:pt idx="32">
                  <c:v>0.28389999999999999</c:v>
                </c:pt>
                <c:pt idx="33">
                  <c:v>0.28410000000000002</c:v>
                </c:pt>
                <c:pt idx="34">
                  <c:v>0.28420000000000001</c:v>
                </c:pt>
                <c:pt idx="35">
                  <c:v>0.28439999999999999</c:v>
                </c:pt>
                <c:pt idx="36">
                  <c:v>0.28449999999999998</c:v>
                </c:pt>
                <c:pt idx="37">
                  <c:v>0.28460000000000002</c:v>
                </c:pt>
                <c:pt idx="38">
                  <c:v>0.2848</c:v>
                </c:pt>
                <c:pt idx="39">
                  <c:v>0.28489999999999999</c:v>
                </c:pt>
                <c:pt idx="40">
                  <c:v>0.28510000000000002</c:v>
                </c:pt>
                <c:pt idx="41">
                  <c:v>0.28520000000000001</c:v>
                </c:pt>
                <c:pt idx="42">
                  <c:v>0.28539999999999999</c:v>
                </c:pt>
                <c:pt idx="43">
                  <c:v>0.28549999999999998</c:v>
                </c:pt>
                <c:pt idx="44">
                  <c:v>0.28570000000000001</c:v>
                </c:pt>
                <c:pt idx="45">
                  <c:v>0.2858</c:v>
                </c:pt>
                <c:pt idx="46">
                  <c:v>0.28599999999999998</c:v>
                </c:pt>
                <c:pt idx="47">
                  <c:v>0.28610000000000002</c:v>
                </c:pt>
                <c:pt idx="48">
                  <c:v>0.28620000000000001</c:v>
                </c:pt>
                <c:pt idx="49">
                  <c:v>0.28639999999999999</c:v>
                </c:pt>
                <c:pt idx="50">
                  <c:v>0.28649999999999998</c:v>
                </c:pt>
                <c:pt idx="51">
                  <c:v>0.28670000000000001</c:v>
                </c:pt>
                <c:pt idx="52">
                  <c:v>0.2868</c:v>
                </c:pt>
                <c:pt idx="53">
                  <c:v>0.28699999999999998</c:v>
                </c:pt>
                <c:pt idx="54">
                  <c:v>0.28710000000000002</c:v>
                </c:pt>
                <c:pt idx="55">
                  <c:v>0.2873</c:v>
                </c:pt>
                <c:pt idx="56">
                  <c:v>0.28739999999999999</c:v>
                </c:pt>
                <c:pt idx="57">
                  <c:v>0.28760000000000002</c:v>
                </c:pt>
                <c:pt idx="58">
                  <c:v>0.28770000000000001</c:v>
                </c:pt>
                <c:pt idx="59">
                  <c:v>0.28789999999999999</c:v>
                </c:pt>
                <c:pt idx="60">
                  <c:v>0.28799999999999998</c:v>
                </c:pt>
                <c:pt idx="61">
                  <c:v>0.28820000000000001</c:v>
                </c:pt>
                <c:pt idx="62">
                  <c:v>0.2883</c:v>
                </c:pt>
                <c:pt idx="63">
                  <c:v>0.28849999999999998</c:v>
                </c:pt>
                <c:pt idx="64">
                  <c:v>0.28860000000000002</c:v>
                </c:pt>
                <c:pt idx="65">
                  <c:v>0.2888</c:v>
                </c:pt>
                <c:pt idx="66">
                  <c:v>0.28889999999999999</c:v>
                </c:pt>
                <c:pt idx="67">
                  <c:v>0.28899999999999998</c:v>
                </c:pt>
                <c:pt idx="68">
                  <c:v>0.28920000000000001</c:v>
                </c:pt>
                <c:pt idx="69">
                  <c:v>0.2893</c:v>
                </c:pt>
                <c:pt idx="70">
                  <c:v>0.28949999999999998</c:v>
                </c:pt>
                <c:pt idx="71">
                  <c:v>0.28960000000000002</c:v>
                </c:pt>
                <c:pt idx="72">
                  <c:v>0.2898</c:v>
                </c:pt>
                <c:pt idx="73">
                  <c:v>0.28989999999999999</c:v>
                </c:pt>
                <c:pt idx="74">
                  <c:v>0.29010000000000002</c:v>
                </c:pt>
                <c:pt idx="75">
                  <c:v>0.29020000000000001</c:v>
                </c:pt>
                <c:pt idx="76">
                  <c:v>0.29039999999999999</c:v>
                </c:pt>
                <c:pt idx="77">
                  <c:v>0.29049999999999998</c:v>
                </c:pt>
                <c:pt idx="78">
                  <c:v>0.29070000000000001</c:v>
                </c:pt>
                <c:pt idx="79">
                  <c:v>0.2908</c:v>
                </c:pt>
                <c:pt idx="80">
                  <c:v>0.29099999999999998</c:v>
                </c:pt>
                <c:pt idx="81">
                  <c:v>0.29110000000000003</c:v>
                </c:pt>
                <c:pt idx="82">
                  <c:v>0.2913</c:v>
                </c:pt>
                <c:pt idx="83">
                  <c:v>0.29139999999999999</c:v>
                </c:pt>
                <c:pt idx="84">
                  <c:v>0.29160000000000003</c:v>
                </c:pt>
                <c:pt idx="85">
                  <c:v>0.29170000000000001</c:v>
                </c:pt>
                <c:pt idx="86">
                  <c:v>0.29189999999999999</c:v>
                </c:pt>
                <c:pt idx="87">
                  <c:v>0.29199999999999998</c:v>
                </c:pt>
                <c:pt idx="88">
                  <c:v>0.29220000000000002</c:v>
                </c:pt>
                <c:pt idx="89">
                  <c:v>0.2923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F-4A42-BFA9-125843AAA145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NetIn_Media!$H$3:$H$92</c:f>
              <c:numCache>
                <c:formatCode>0.00</c:formatCode>
                <c:ptCount val="90"/>
                <c:pt idx="0">
                  <c:v>0.27809682000000002</c:v>
                </c:pt>
                <c:pt idx="1">
                  <c:v>0.28295079499999998</c:v>
                </c:pt>
                <c:pt idx="2">
                  <c:v>0.28190521699999999</c:v>
                </c:pt>
                <c:pt idx="3">
                  <c:v>0.280676225</c:v>
                </c:pt>
                <c:pt idx="4">
                  <c:v>0.27540927500000001</c:v>
                </c:pt>
                <c:pt idx="5">
                  <c:v>0.274122488</c:v>
                </c:pt>
                <c:pt idx="6">
                  <c:v>0.27553217200000002</c:v>
                </c:pt>
                <c:pt idx="7">
                  <c:v>0.274432446</c:v>
                </c:pt>
                <c:pt idx="8">
                  <c:v>0.27511118000000001</c:v>
                </c:pt>
                <c:pt idx="9">
                  <c:v>0.27595717400000003</c:v>
                </c:pt>
                <c:pt idx="10">
                  <c:v>0.27263977499999997</c:v>
                </c:pt>
                <c:pt idx="11">
                  <c:v>0.27293915600000002</c:v>
                </c:pt>
                <c:pt idx="12">
                  <c:v>0.27443684200000001</c:v>
                </c:pt>
                <c:pt idx="13">
                  <c:v>0.27438073899999998</c:v>
                </c:pt>
                <c:pt idx="14">
                  <c:v>0.279382729</c:v>
                </c:pt>
                <c:pt idx="15">
                  <c:v>0.275231004</c:v>
                </c:pt>
                <c:pt idx="16">
                  <c:v>0.27805558499999999</c:v>
                </c:pt>
                <c:pt idx="17">
                  <c:v>0.27237086399999999</c:v>
                </c:pt>
                <c:pt idx="18">
                  <c:v>0.271237057</c:v>
                </c:pt>
                <c:pt idx="19">
                  <c:v>0.27492851299999999</c:v>
                </c:pt>
                <c:pt idx="20">
                  <c:v>0.27736564000000002</c:v>
                </c:pt>
                <c:pt idx="21">
                  <c:v>0.27477905000000002</c:v>
                </c:pt>
                <c:pt idx="22">
                  <c:v>0.274427902</c:v>
                </c:pt>
                <c:pt idx="23">
                  <c:v>0.289998221</c:v>
                </c:pt>
                <c:pt idx="24">
                  <c:v>0.27666933900000001</c:v>
                </c:pt>
                <c:pt idx="25">
                  <c:v>0.26751478099999998</c:v>
                </c:pt>
                <c:pt idx="26">
                  <c:v>0.27583086099999998</c:v>
                </c:pt>
                <c:pt idx="27">
                  <c:v>0.27617266400000001</c:v>
                </c:pt>
                <c:pt idx="28">
                  <c:v>0.277616423</c:v>
                </c:pt>
                <c:pt idx="29">
                  <c:v>0.286910153</c:v>
                </c:pt>
                <c:pt idx="30">
                  <c:v>0.27628562600000001</c:v>
                </c:pt>
                <c:pt idx="31">
                  <c:v>0.26777426100000001</c:v>
                </c:pt>
                <c:pt idx="32">
                  <c:v>0.26967750699999998</c:v>
                </c:pt>
                <c:pt idx="33">
                  <c:v>0.27863424599999997</c:v>
                </c:pt>
                <c:pt idx="34">
                  <c:v>0.27178597999999998</c:v>
                </c:pt>
                <c:pt idx="35">
                  <c:v>0.27116887200000001</c:v>
                </c:pt>
                <c:pt idx="36">
                  <c:v>0.27455297699999998</c:v>
                </c:pt>
                <c:pt idx="37">
                  <c:v>0.27409396899999999</c:v>
                </c:pt>
                <c:pt idx="38">
                  <c:v>0.271309309</c:v>
                </c:pt>
                <c:pt idx="39">
                  <c:v>0.26931700600000003</c:v>
                </c:pt>
                <c:pt idx="40">
                  <c:v>0.27180966200000001</c:v>
                </c:pt>
                <c:pt idx="41">
                  <c:v>0.276065432</c:v>
                </c:pt>
                <c:pt idx="42">
                  <c:v>0.27665006599999997</c:v>
                </c:pt>
                <c:pt idx="43">
                  <c:v>0.276414312</c:v>
                </c:pt>
                <c:pt idx="44">
                  <c:v>0.27630708999999998</c:v>
                </c:pt>
                <c:pt idx="45">
                  <c:v>0.27376488199999999</c:v>
                </c:pt>
                <c:pt idx="46">
                  <c:v>0.27762969300000001</c:v>
                </c:pt>
                <c:pt idx="47">
                  <c:v>0.28294625299999998</c:v>
                </c:pt>
                <c:pt idx="48">
                  <c:v>0.28001564000000001</c:v>
                </c:pt>
                <c:pt idx="49">
                  <c:v>0.28206853599999998</c:v>
                </c:pt>
                <c:pt idx="50">
                  <c:v>0.27822171200000001</c:v>
                </c:pt>
                <c:pt idx="51">
                  <c:v>0.28018178599999999</c:v>
                </c:pt>
                <c:pt idx="52">
                  <c:v>0.27580773400000003</c:v>
                </c:pt>
                <c:pt idx="53">
                  <c:v>0.27730233599999998</c:v>
                </c:pt>
                <c:pt idx="54">
                  <c:v>0.28213553600000002</c:v>
                </c:pt>
                <c:pt idx="55">
                  <c:v>0.27830276599999998</c:v>
                </c:pt>
                <c:pt idx="56">
                  <c:v>0.27860053000000001</c:v>
                </c:pt>
                <c:pt idx="57">
                  <c:v>0.278214613</c:v>
                </c:pt>
                <c:pt idx="58">
                  <c:v>0.28520028800000002</c:v>
                </c:pt>
                <c:pt idx="59">
                  <c:v>0.26839217700000001</c:v>
                </c:pt>
                <c:pt idx="60">
                  <c:v>0.274405185</c:v>
                </c:pt>
                <c:pt idx="61">
                  <c:v>0.27050466899999998</c:v>
                </c:pt>
                <c:pt idx="62">
                  <c:v>0.27832672800000002</c:v>
                </c:pt>
                <c:pt idx="63">
                  <c:v>0.27870036100000001</c:v>
                </c:pt>
                <c:pt idx="64">
                  <c:v>0.278226478</c:v>
                </c:pt>
                <c:pt idx="65">
                  <c:v>0.26287146099999997</c:v>
                </c:pt>
                <c:pt idx="66">
                  <c:v>0.230878256</c:v>
                </c:pt>
                <c:pt idx="67">
                  <c:v>0.22966462700000001</c:v>
                </c:pt>
                <c:pt idx="68">
                  <c:v>0.23330095000000001</c:v>
                </c:pt>
                <c:pt idx="69">
                  <c:v>0.23107513399999999</c:v>
                </c:pt>
                <c:pt idx="70">
                  <c:v>0.23048143400000001</c:v>
                </c:pt>
                <c:pt idx="71">
                  <c:v>0.23156828300000001</c:v>
                </c:pt>
                <c:pt idx="72">
                  <c:v>0.248002852</c:v>
                </c:pt>
                <c:pt idx="73">
                  <c:v>0.27223111100000003</c:v>
                </c:pt>
                <c:pt idx="74">
                  <c:v>0.27566367400000003</c:v>
                </c:pt>
                <c:pt idx="75">
                  <c:v>0.27449564500000001</c:v>
                </c:pt>
                <c:pt idx="76">
                  <c:v>0.27412988700000002</c:v>
                </c:pt>
                <c:pt idx="77">
                  <c:v>0.275466394</c:v>
                </c:pt>
                <c:pt idx="78">
                  <c:v>0.27645731899999998</c:v>
                </c:pt>
                <c:pt idx="79">
                  <c:v>0.27375206000000002</c:v>
                </c:pt>
                <c:pt idx="80">
                  <c:v>0.27026781700000002</c:v>
                </c:pt>
                <c:pt idx="81">
                  <c:v>0.27471831800000002</c:v>
                </c:pt>
                <c:pt idx="82">
                  <c:v>0.28571965399999999</c:v>
                </c:pt>
                <c:pt idx="83">
                  <c:v>0.27387494600000001</c:v>
                </c:pt>
                <c:pt idx="84">
                  <c:v>0.281328988</c:v>
                </c:pt>
                <c:pt idx="85">
                  <c:v>0.27243843899999998</c:v>
                </c:pt>
                <c:pt idx="86">
                  <c:v>0.273226686</c:v>
                </c:pt>
                <c:pt idx="87">
                  <c:v>0.27361829999999998</c:v>
                </c:pt>
                <c:pt idx="88">
                  <c:v>0.28066170699999998</c:v>
                </c:pt>
                <c:pt idx="89">
                  <c:v>0.28354475499999998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F-4A42-BFA9-125843AA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963888"/>
        <c:axId val="769963056"/>
      </c:lineChart>
      <c:dateAx>
        <c:axId val="769963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963056"/>
        <c:crosses val="autoZero"/>
        <c:auto val="1"/>
        <c:lblOffset val="100"/>
        <c:baseTimeUnit val="days"/>
      </c:dateAx>
      <c:valAx>
        <c:axId val="7699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PE</a:t>
            </a:r>
            <a:r>
              <a:rPr lang="pt-BR" baseline="0"/>
              <a:t> GM x PE BI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NetIn_Media!$E$3:$E$92</c:f>
              <c:numCache>
                <c:formatCode>0.00</c:formatCode>
                <c:ptCount val="90"/>
                <c:pt idx="0">
                  <c:v>4.3264788141049951E-3</c:v>
                </c:pt>
                <c:pt idx="1">
                  <c:v>-7.9342746279398871E-2</c:v>
                </c:pt>
                <c:pt idx="2">
                  <c:v>-9.4107256500082382E-3</c:v>
                </c:pt>
                <c:pt idx="3">
                  <c:v>8.088146737382812E-3</c:v>
                </c:pt>
                <c:pt idx="4">
                  <c:v>2.2490741417570952E-2</c:v>
                </c:pt>
                <c:pt idx="5">
                  <c:v>1.3511105690918131E-2</c:v>
                </c:pt>
                <c:pt idx="6">
                  <c:v>2.4603839294845E-4</c:v>
                </c:pt>
                <c:pt idx="7">
                  <c:v>-8.3732505174835548E-2</c:v>
                </c:pt>
                <c:pt idx="8">
                  <c:v>6.2137647315760091E-3</c:v>
                </c:pt>
                <c:pt idx="9">
                  <c:v>7.8982259859761306E-3</c:v>
                </c:pt>
                <c:pt idx="10">
                  <c:v>1.3114750595619023E-2</c:v>
                </c:pt>
                <c:pt idx="11">
                  <c:v>2.9969109066747133E-2</c:v>
                </c:pt>
                <c:pt idx="12">
                  <c:v>2.8744332094661793E-2</c:v>
                </c:pt>
                <c:pt idx="13">
                  <c:v>2.5702802751511357E-2</c:v>
                </c:pt>
                <c:pt idx="14">
                  <c:v>2.0049014424870958E-2</c:v>
                </c:pt>
                <c:pt idx="15">
                  <c:v>2.738690116227039E-2</c:v>
                </c:pt>
                <c:pt idx="16">
                  <c:v>1.8945013786604743E-2</c:v>
                </c:pt>
                <c:pt idx="17">
                  <c:v>1.8617595984368598E-2</c:v>
                </c:pt>
                <c:pt idx="18">
                  <c:v>6.3059353435761759E-2</c:v>
                </c:pt>
                <c:pt idx="19">
                  <c:v>0.10903603390214608</c:v>
                </c:pt>
                <c:pt idx="20">
                  <c:v>-2.8689791330075414E-2</c:v>
                </c:pt>
                <c:pt idx="21">
                  <c:v>1.2910482909691166E-3</c:v>
                </c:pt>
                <c:pt idx="22">
                  <c:v>-5.3188085607989519E-3</c:v>
                </c:pt>
                <c:pt idx="23">
                  <c:v>2.5390943903931092E-2</c:v>
                </c:pt>
                <c:pt idx="24">
                  <c:v>2.394236122723347E-2</c:v>
                </c:pt>
                <c:pt idx="25">
                  <c:v>1.0645339203959717E-2</c:v>
                </c:pt>
                <c:pt idx="26">
                  <c:v>3.0070033733628664E-2</c:v>
                </c:pt>
                <c:pt idx="27">
                  <c:v>1.5760782777256923E-3</c:v>
                </c:pt>
                <c:pt idx="28">
                  <c:v>1.2573362557446734E-2</c:v>
                </c:pt>
                <c:pt idx="29">
                  <c:v>2.1613890489477379E-2</c:v>
                </c:pt>
                <c:pt idx="30">
                  <c:v>3.204711913744876E-2</c:v>
                </c:pt>
                <c:pt idx="31">
                  <c:v>3.0063196518534365E-2</c:v>
                </c:pt>
                <c:pt idx="32">
                  <c:v>3.6222884585655701E-2</c:v>
                </c:pt>
                <c:pt idx="33">
                  <c:v>2.5829898554414067E-2</c:v>
                </c:pt>
                <c:pt idx="34">
                  <c:v>1.8860133555283733E-2</c:v>
                </c:pt>
                <c:pt idx="35">
                  <c:v>1.8981482433608313E-2</c:v>
                </c:pt>
                <c:pt idx="36">
                  <c:v>1.7351249176097296E-2</c:v>
                </c:pt>
                <c:pt idx="37">
                  <c:v>1.0036712811598169E-2</c:v>
                </c:pt>
                <c:pt idx="38">
                  <c:v>1.7418755673927023E-2</c:v>
                </c:pt>
                <c:pt idx="39">
                  <c:v>2.3968614531719657E-2</c:v>
                </c:pt>
                <c:pt idx="40">
                  <c:v>2.7333329292705186E-2</c:v>
                </c:pt>
                <c:pt idx="41">
                  <c:v>6.1727053770265661E-2</c:v>
                </c:pt>
                <c:pt idx="42">
                  <c:v>5.8190288086002732E-2</c:v>
                </c:pt>
                <c:pt idx="43">
                  <c:v>7.4564885436421952E-2</c:v>
                </c:pt>
                <c:pt idx="44">
                  <c:v>7.2817001493153247E-2</c:v>
                </c:pt>
                <c:pt idx="45">
                  <c:v>8.0319600117545326E-2</c:v>
                </c:pt>
                <c:pt idx="46">
                  <c:v>8.5769796644238533E-2</c:v>
                </c:pt>
                <c:pt idx="47">
                  <c:v>7.9411423250978046E-3</c:v>
                </c:pt>
                <c:pt idx="48">
                  <c:v>7.6838819770054842E-2</c:v>
                </c:pt>
                <c:pt idx="49">
                  <c:v>5.3173212867861251E-3</c:v>
                </c:pt>
                <c:pt idx="50">
                  <c:v>-3.5738983273288921E-2</c:v>
                </c:pt>
                <c:pt idx="51">
                  <c:v>3.8877111465640192E-2</c:v>
                </c:pt>
                <c:pt idx="52">
                  <c:v>1.0627356269488299E-2</c:v>
                </c:pt>
                <c:pt idx="53">
                  <c:v>3.2375805253577597E-2</c:v>
                </c:pt>
                <c:pt idx="54">
                  <c:v>5.6215419383925845E-2</c:v>
                </c:pt>
                <c:pt idx="55">
                  <c:v>5.9994586759283958E-2</c:v>
                </c:pt>
                <c:pt idx="56">
                  <c:v>-2.6880539137164934E-2</c:v>
                </c:pt>
                <c:pt idx="57">
                  <c:v>3.9068986673116528E-2</c:v>
                </c:pt>
                <c:pt idx="58">
                  <c:v>2.6180690794879575E-2</c:v>
                </c:pt>
                <c:pt idx="59">
                  <c:v>1.7861723184390398E-2</c:v>
                </c:pt>
                <c:pt idx="60">
                  <c:v>5.5304971924270661E-2</c:v>
                </c:pt>
                <c:pt idx="61">
                  <c:v>6.038339246957581E-2</c:v>
                </c:pt>
                <c:pt idx="62">
                  <c:v>3.5341978411320585E-2</c:v>
                </c:pt>
                <c:pt idx="63">
                  <c:v>-2.9342710786675236E-2</c:v>
                </c:pt>
                <c:pt idx="64">
                  <c:v>3.5162552963799824E-2</c:v>
                </c:pt>
                <c:pt idx="65">
                  <c:v>3.648647364874371E-2</c:v>
                </c:pt>
                <c:pt idx="66">
                  <c:v>4.1649190919272244E-2</c:v>
                </c:pt>
                <c:pt idx="67">
                  <c:v>5.4102684730966459E-2</c:v>
                </c:pt>
                <c:pt idx="68">
                  <c:v>5.707888611650172E-2</c:v>
                </c:pt>
                <c:pt idx="69">
                  <c:v>6.7637240071157373E-2</c:v>
                </c:pt>
                <c:pt idx="70">
                  <c:v>2.6309509870064519E-2</c:v>
                </c:pt>
                <c:pt idx="71">
                  <c:v>4.0019636142823965E-3</c:v>
                </c:pt>
                <c:pt idx="72">
                  <c:v>5.6645854498837654E-2</c:v>
                </c:pt>
                <c:pt idx="73">
                  <c:v>5.2895329408981666E-2</c:v>
                </c:pt>
                <c:pt idx="74">
                  <c:v>6.745635721609762E-2</c:v>
                </c:pt>
                <c:pt idx="75">
                  <c:v>6.0347783111305321E-2</c:v>
                </c:pt>
                <c:pt idx="76">
                  <c:v>5.4552957770299705E-2</c:v>
                </c:pt>
                <c:pt idx="77">
                  <c:v>6.1441231554197465E-2</c:v>
                </c:pt>
                <c:pt idx="78">
                  <c:v>4.7928445863783479E-3</c:v>
                </c:pt>
                <c:pt idx="79">
                  <c:v>3.9869745188106116E-3</c:v>
                </c:pt>
                <c:pt idx="80">
                  <c:v>6.5053598218433817E-2</c:v>
                </c:pt>
                <c:pt idx="81">
                  <c:v>6.8452868317882221E-2</c:v>
                </c:pt>
                <c:pt idx="82">
                  <c:v>6.674339113834997E-2</c:v>
                </c:pt>
                <c:pt idx="83">
                  <c:v>5.5800039327645705E-2</c:v>
                </c:pt>
                <c:pt idx="84">
                  <c:v>6.0107498972139267E-2</c:v>
                </c:pt>
                <c:pt idx="85">
                  <c:v>5.6954755223681888E-2</c:v>
                </c:pt>
                <c:pt idx="86">
                  <c:v>5.4054854235136868E-2</c:v>
                </c:pt>
                <c:pt idx="87">
                  <c:v>5.5753893065363741E-2</c:v>
                </c:pt>
                <c:pt idx="88">
                  <c:v>6.7229743215210247E-2</c:v>
                </c:pt>
                <c:pt idx="89">
                  <c:v>6.3685294946358717E-2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5-4908-B9B7-47294620CC54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NetIn_Media!$I$3:$I$92</c:f>
              <c:numCache>
                <c:formatCode>0.00</c:formatCode>
                <c:ptCount val="90"/>
                <c:pt idx="0">
                  <c:v>0</c:v>
                </c:pt>
                <c:pt idx="1">
                  <c:v>-6.7642441436074466E-2</c:v>
                </c:pt>
                <c:pt idx="2">
                  <c:v>-1.2436182278006711E-3</c:v>
                </c:pt>
                <c:pt idx="3">
                  <c:v>1.1606633870199039E-2</c:v>
                </c:pt>
                <c:pt idx="4">
                  <c:v>6.0858656235288138E-3</c:v>
                </c:pt>
                <c:pt idx="5">
                  <c:v>-7.7636217584806854E-3</c:v>
                </c:pt>
                <c:pt idx="6">
                  <c:v>-1.6416975400412238E-2</c:v>
                </c:pt>
                <c:pt idx="7">
                  <c:v>-0.10291284411287112</c:v>
                </c:pt>
                <c:pt idx="8">
                  <c:v>-1.2765134994485424E-2</c:v>
                </c:pt>
                <c:pt idx="9">
                  <c:v>-8.77852415287474E-3</c:v>
                </c:pt>
                <c:pt idx="10">
                  <c:v>-1.5976566969823108E-2</c:v>
                </c:pt>
                <c:pt idx="11">
                  <c:v>7.7927851459574221E-4</c:v>
                </c:pt>
                <c:pt idx="12">
                  <c:v>4.7165328308121533E-3</c:v>
                </c:pt>
                <c:pt idx="13">
                  <c:v>8.2892252251386145E-4</c:v>
                </c:pt>
                <c:pt idx="14">
                  <c:v>1.3096613451051601E-2</c:v>
                </c:pt>
                <c:pt idx="15">
                  <c:v>4.5070277205700735E-3</c:v>
                </c:pt>
                <c:pt idx="16">
                  <c:v>6.1198575684212496E-3</c:v>
                </c:pt>
                <c:pt idx="17">
                  <c:v>-1.5116241732817219E-2</c:v>
                </c:pt>
                <c:pt idx="18">
                  <c:v>2.284884867768314E-2</c:v>
                </c:pt>
                <c:pt idx="19">
                  <c:v>8.1225630014661793E-2</c:v>
                </c:pt>
                <c:pt idx="20">
                  <c:v>-4.5329278291044654E-2</c:v>
                </c:pt>
                <c:pt idx="21">
                  <c:v>-2.538504065569732E-2</c:v>
                </c:pt>
                <c:pt idx="22">
                  <c:v>-3.3740628228246618E-2</c:v>
                </c:pt>
                <c:pt idx="23">
                  <c:v>5.2234782596074995E-2</c:v>
                </c:pt>
                <c:pt idx="24">
                  <c:v>1.7448948190874544E-3</c:v>
                </c:pt>
                <c:pt idx="25">
                  <c:v>-4.4317544765577969E-2</c:v>
                </c:pt>
                <c:pt idx="26">
                  <c:v>3.9756335513987566E-3</c:v>
                </c:pt>
                <c:pt idx="27">
                  <c:v>-2.3277070139011154E-2</c:v>
                </c:pt>
                <c:pt idx="28">
                  <c:v>-7.7409285623702825E-3</c:v>
                </c:pt>
                <c:pt idx="29">
                  <c:v>3.3902637133196571E-2</c:v>
                </c:pt>
                <c:pt idx="30">
                  <c:v>5.4294230338032398E-3</c:v>
                </c:pt>
                <c:pt idx="31">
                  <c:v>-2.8102849784889607E-2</c:v>
                </c:pt>
                <c:pt idx="32">
                  <c:v>-1.5688607920365076E-2</c:v>
                </c:pt>
                <c:pt idx="33">
                  <c:v>6.094122872107032E-3</c:v>
                </c:pt>
                <c:pt idx="34">
                  <c:v>-2.5644265020219395E-2</c:v>
                </c:pt>
                <c:pt idx="35">
                  <c:v>-2.8424545779151197E-2</c:v>
                </c:pt>
                <c:pt idx="36">
                  <c:v>-1.8218579557236169E-2</c:v>
                </c:pt>
                <c:pt idx="37">
                  <c:v>-2.7248870519170538E-2</c:v>
                </c:pt>
                <c:pt idx="38">
                  <c:v>-3.077535264911176E-2</c:v>
                </c:pt>
                <c:pt idx="39">
                  <c:v>-3.203874516093061E-2</c:v>
                </c:pt>
                <c:pt idx="40">
                  <c:v>-2.0557260622992343E-2</c:v>
                </c:pt>
                <c:pt idx="41">
                  <c:v>2.7721380663308589E-2</c:v>
                </c:pt>
                <c:pt idx="42">
                  <c:v>2.5747768183432562E-2</c:v>
                </c:pt>
                <c:pt idx="43">
                  <c:v>4.0368173405490072E-2</c:v>
                </c:pt>
                <c:pt idx="44">
                  <c:v>3.7546180556873629E-2</c:v>
                </c:pt>
                <c:pt idx="45">
                  <c:v>3.482703935782705E-2</c:v>
                </c:pt>
                <c:pt idx="46">
                  <c:v>5.3992780807735702E-2</c:v>
                </c:pt>
                <c:pt idx="47">
                  <c:v>-3.1696278733796177E-3</c:v>
                </c:pt>
                <c:pt idx="48">
                  <c:v>5.3569920666514878E-2</c:v>
                </c:pt>
                <c:pt idx="49">
                  <c:v>-9.8869237751208414E-3</c:v>
                </c:pt>
                <c:pt idx="50">
                  <c:v>-6.3600869498896262E-2</c:v>
                </c:pt>
                <c:pt idx="51">
                  <c:v>1.5257916027081004E-2</c:v>
                </c:pt>
                <c:pt idx="52">
                  <c:v>-2.8107248775807919E-2</c:v>
                </c:pt>
                <c:pt idx="53">
                  <c:v>-2.5079357954768495E-3</c:v>
                </c:pt>
                <c:pt idx="54">
                  <c:v>3.7951596932597371E-2</c:v>
                </c:pt>
                <c:pt idx="55">
                  <c:v>2.6799253185296485E-2</c:v>
                </c:pt>
                <c:pt idx="56">
                  <c:v>-5.6675025923103237E-2</c:v>
                </c:pt>
                <c:pt idx="57">
                  <c:v>5.1605563545314643E-3</c:v>
                </c:pt>
                <c:pt idx="58">
                  <c:v>1.7264610895858939E-2</c:v>
                </c:pt>
                <c:pt idx="59">
                  <c:v>-5.1107593711601493E-2</c:v>
                </c:pt>
                <c:pt idx="60">
                  <c:v>5.4901251815948418E-3</c:v>
                </c:pt>
                <c:pt idx="61">
                  <c:v>-4.7235996076347682E-3</c:v>
                </c:pt>
                <c:pt idx="62">
                  <c:v>-4.7400203860728377E-4</c:v>
                </c:pt>
                <c:pt idx="63">
                  <c:v>-6.2313563566602968E-2</c:v>
                </c:pt>
                <c:pt idx="64">
                  <c:v>-2.0456296999083056E-3</c:v>
                </c:pt>
                <c:pt idx="65">
                  <c:v>-5.6569551126096851E-2</c:v>
                </c:pt>
                <c:pt idx="66">
                  <c:v>-0.16755227219365654</c:v>
                </c:pt>
                <c:pt idx="67">
                  <c:v>-0.16231799339641512</c:v>
                </c:pt>
                <c:pt idx="68">
                  <c:v>-0.14724236391451709</c:v>
                </c:pt>
                <c:pt idx="69">
                  <c:v>-0.14723671513020101</c:v>
                </c:pt>
                <c:pt idx="70">
                  <c:v>-0.18291783225323091</c:v>
                </c:pt>
                <c:pt idx="71">
                  <c:v>-0.19718573604009723</c:v>
                </c:pt>
                <c:pt idx="72">
                  <c:v>-9.575160293413125E-2</c:v>
                </c:pt>
                <c:pt idx="73">
                  <c:v>-1.1276766844711664E-2</c:v>
                </c:pt>
                <c:pt idx="74">
                  <c:v>1.4336233246624903E-2</c:v>
                </c:pt>
                <c:pt idx="75">
                  <c:v>2.9663978272152255E-3</c:v>
                </c:pt>
                <c:pt idx="76">
                  <c:v>-4.5300167042422309E-3</c:v>
                </c:pt>
                <c:pt idx="77">
                  <c:v>6.5108037836620093E-3</c:v>
                </c:pt>
                <c:pt idx="78">
                  <c:v>-4.4436408790045449E-2</c:v>
                </c:pt>
                <c:pt idx="79">
                  <c:v>-5.4871036837373002E-2</c:v>
                </c:pt>
                <c:pt idx="80">
                  <c:v>-1.0825735469102277E-2</c:v>
                </c:pt>
                <c:pt idx="81">
                  <c:v>8.3255748765513077E-3</c:v>
                </c:pt>
                <c:pt idx="82">
                  <c:v>4.6308110617356693E-2</c:v>
                </c:pt>
                <c:pt idx="83">
                  <c:v>-7.6967098227286928E-3</c:v>
                </c:pt>
                <c:pt idx="84">
                  <c:v>2.2767386341025226E-2</c:v>
                </c:pt>
                <c:pt idx="85">
                  <c:v>-1.2838177556506855E-2</c:v>
                </c:pt>
                <c:pt idx="86">
                  <c:v>-1.3374735577665244E-2</c:v>
                </c:pt>
                <c:pt idx="87">
                  <c:v>-1.0706899181758175E-2</c:v>
                </c:pt>
                <c:pt idx="88">
                  <c:v>2.508734254603881E-2</c:v>
                </c:pt>
                <c:pt idx="89">
                  <c:v>3.182479080625384E-2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5-4908-B9B7-47294620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82784"/>
        <c:axId val="1325582368"/>
      </c:lineChart>
      <c:dateAx>
        <c:axId val="132558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582368"/>
        <c:crosses val="autoZero"/>
        <c:auto val="1"/>
        <c:lblOffset val="100"/>
        <c:baseTimeUnit val="days"/>
      </c:dateAx>
      <c:valAx>
        <c:axId val="13255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NetOut_Media!$B$3:$B$92</c:f>
              <c:numCache>
                <c:formatCode>0.00</c:formatCode>
                <c:ptCount val="90"/>
                <c:pt idx="0">
                  <c:v>1.0045067299999999</c:v>
                </c:pt>
                <c:pt idx="1">
                  <c:v>0.98122276100000005</c:v>
                </c:pt>
                <c:pt idx="2">
                  <c:v>1.0081948430000001</c:v>
                </c:pt>
                <c:pt idx="3">
                  <c:v>1.0070104929999999</c:v>
                </c:pt>
                <c:pt idx="4">
                  <c:v>0.96973021800000003</c:v>
                </c:pt>
                <c:pt idx="5">
                  <c:v>0.99481820600000004</c:v>
                </c:pt>
                <c:pt idx="6">
                  <c:v>1.001446477</c:v>
                </c:pt>
                <c:pt idx="7">
                  <c:v>1.0034858799999999</c:v>
                </c:pt>
                <c:pt idx="8">
                  <c:v>0.97653493000000002</c:v>
                </c:pt>
                <c:pt idx="9">
                  <c:v>1.004912781</c:v>
                </c:pt>
                <c:pt idx="10">
                  <c:v>1.005169269</c:v>
                </c:pt>
                <c:pt idx="11">
                  <c:v>0.97899771499999999</c:v>
                </c:pt>
                <c:pt idx="12">
                  <c:v>0.99780611200000002</c:v>
                </c:pt>
                <c:pt idx="13">
                  <c:v>0.99637436700000004</c:v>
                </c:pt>
                <c:pt idx="14">
                  <c:v>0.99938889200000003</c:v>
                </c:pt>
                <c:pt idx="15">
                  <c:v>0.97515644999999995</c:v>
                </c:pt>
                <c:pt idx="16">
                  <c:v>1.0036497310000001</c:v>
                </c:pt>
                <c:pt idx="17">
                  <c:v>1.00131664</c:v>
                </c:pt>
                <c:pt idx="18">
                  <c:v>0.99366410599999999</c:v>
                </c:pt>
                <c:pt idx="19">
                  <c:v>0.96168824600000002</c:v>
                </c:pt>
                <c:pt idx="20">
                  <c:v>1.0190633549999999</c:v>
                </c:pt>
                <c:pt idx="21">
                  <c:v>1.000846857</c:v>
                </c:pt>
                <c:pt idx="22">
                  <c:v>0.97858851300000005</c:v>
                </c:pt>
                <c:pt idx="23">
                  <c:v>0.99808043400000002</c:v>
                </c:pt>
                <c:pt idx="24">
                  <c:v>1.0007903460000001</c:v>
                </c:pt>
                <c:pt idx="25">
                  <c:v>1.0040154139999999</c:v>
                </c:pt>
                <c:pt idx="26">
                  <c:v>0.97956378700000002</c:v>
                </c:pt>
                <c:pt idx="27">
                  <c:v>1.0094946069999999</c:v>
                </c:pt>
                <c:pt idx="28">
                  <c:v>1.0106543509999999</c:v>
                </c:pt>
                <c:pt idx="29">
                  <c:v>0.97326090200000004</c:v>
                </c:pt>
                <c:pt idx="30">
                  <c:v>0.99716349500000001</c:v>
                </c:pt>
                <c:pt idx="31">
                  <c:v>0.99910495200000005</c:v>
                </c:pt>
                <c:pt idx="32">
                  <c:v>1.002884484</c:v>
                </c:pt>
                <c:pt idx="33">
                  <c:v>0.97743501200000005</c:v>
                </c:pt>
                <c:pt idx="34">
                  <c:v>1.0070219279999999</c:v>
                </c:pt>
                <c:pt idx="35">
                  <c:v>1.011550046</c:v>
                </c:pt>
                <c:pt idx="36">
                  <c:v>1.012131755</c:v>
                </c:pt>
                <c:pt idx="37">
                  <c:v>0.98021865200000002</c:v>
                </c:pt>
                <c:pt idx="38">
                  <c:v>1.003031298</c:v>
                </c:pt>
                <c:pt idx="39">
                  <c:v>1.0032605889999999</c:v>
                </c:pt>
                <c:pt idx="40">
                  <c:v>0.97840877000000004</c:v>
                </c:pt>
                <c:pt idx="41">
                  <c:v>0.949536186</c:v>
                </c:pt>
                <c:pt idx="42">
                  <c:v>0.94302552100000003</c:v>
                </c:pt>
                <c:pt idx="43">
                  <c:v>0.944528272</c:v>
                </c:pt>
                <c:pt idx="44">
                  <c:v>0.921364611</c:v>
                </c:pt>
                <c:pt idx="45">
                  <c:v>0.94028517700000003</c:v>
                </c:pt>
                <c:pt idx="46">
                  <c:v>0.934111845</c:v>
                </c:pt>
                <c:pt idx="47">
                  <c:v>0.91021292300000001</c:v>
                </c:pt>
                <c:pt idx="48">
                  <c:v>0.94014713400000005</c:v>
                </c:pt>
                <c:pt idx="49">
                  <c:v>1.0055548249999999</c:v>
                </c:pt>
                <c:pt idx="50">
                  <c:v>1.009004469</c:v>
                </c:pt>
                <c:pt idx="51">
                  <c:v>0.98227149400000002</c:v>
                </c:pt>
                <c:pt idx="52">
                  <c:v>1.0106296159999999</c:v>
                </c:pt>
                <c:pt idx="53">
                  <c:v>1.0093682049999999</c:v>
                </c:pt>
                <c:pt idx="54">
                  <c:v>0.99510788999999999</c:v>
                </c:pt>
                <c:pt idx="55">
                  <c:v>0.97385016400000002</c:v>
                </c:pt>
                <c:pt idx="56">
                  <c:v>1.002108126</c:v>
                </c:pt>
                <c:pt idx="57">
                  <c:v>1.004972363</c:v>
                </c:pt>
                <c:pt idx="58">
                  <c:v>0.98139777100000003</c:v>
                </c:pt>
                <c:pt idx="59">
                  <c:v>1.0066586479999999</c:v>
                </c:pt>
                <c:pt idx="60">
                  <c:v>1.008566351</c:v>
                </c:pt>
                <c:pt idx="61">
                  <c:v>1.0069425279999999</c:v>
                </c:pt>
                <c:pt idx="62">
                  <c:v>0.97685587500000004</c:v>
                </c:pt>
                <c:pt idx="63">
                  <c:v>1.002137557</c:v>
                </c:pt>
                <c:pt idx="64">
                  <c:v>1.0056485260000001</c:v>
                </c:pt>
                <c:pt idx="65">
                  <c:v>0.97823548400000004</c:v>
                </c:pt>
                <c:pt idx="66">
                  <c:v>1.0060532170000001</c:v>
                </c:pt>
                <c:pt idx="67">
                  <c:v>1.006027285</c:v>
                </c:pt>
                <c:pt idx="68">
                  <c:v>1.0061295969999999</c:v>
                </c:pt>
                <c:pt idx="69">
                  <c:v>0.97940760500000001</c:v>
                </c:pt>
                <c:pt idx="70">
                  <c:v>1.009263086</c:v>
                </c:pt>
                <c:pt idx="71">
                  <c:v>0.99958467900000003</c:v>
                </c:pt>
                <c:pt idx="72">
                  <c:v>0.97440968100000003</c:v>
                </c:pt>
                <c:pt idx="73">
                  <c:v>1.001495939</c:v>
                </c:pt>
                <c:pt idx="74">
                  <c:v>1.002906377</c:v>
                </c:pt>
                <c:pt idx="75">
                  <c:v>1.0040794740000001</c:v>
                </c:pt>
                <c:pt idx="76">
                  <c:v>0.98326217299999996</c:v>
                </c:pt>
                <c:pt idx="77">
                  <c:v>1.005222598</c:v>
                </c:pt>
                <c:pt idx="78">
                  <c:v>1.0183973399999999</c:v>
                </c:pt>
                <c:pt idx="79">
                  <c:v>0.97462168500000002</c:v>
                </c:pt>
                <c:pt idx="80">
                  <c:v>0.99901274200000001</c:v>
                </c:pt>
                <c:pt idx="81">
                  <c:v>1.0009026999999999</c:v>
                </c:pt>
                <c:pt idx="82">
                  <c:v>1.002393044</c:v>
                </c:pt>
                <c:pt idx="83">
                  <c:v>0.98208764299999995</c:v>
                </c:pt>
                <c:pt idx="84">
                  <c:v>1.008076108</c:v>
                </c:pt>
                <c:pt idx="85">
                  <c:v>1.0110971010000001</c:v>
                </c:pt>
                <c:pt idx="86">
                  <c:v>1.012570339</c:v>
                </c:pt>
                <c:pt idx="87">
                  <c:v>0.97569172999999998</c:v>
                </c:pt>
                <c:pt idx="88">
                  <c:v>1.000886087</c:v>
                </c:pt>
                <c:pt idx="89">
                  <c:v>1.001738528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9-4702-A1AA-4B60CAA4AA38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NetOut_Media!$D$3:$D$92</c:f>
              <c:numCache>
                <c:formatCode>0.00</c:formatCode>
                <c:ptCount val="90"/>
                <c:pt idx="0">
                  <c:v>1.0079</c:v>
                </c:pt>
                <c:pt idx="1">
                  <c:v>1.0088999999999999</c:v>
                </c:pt>
                <c:pt idx="2">
                  <c:v>1.01</c:v>
                </c:pt>
                <c:pt idx="3">
                  <c:v>1.0109999999999999</c:v>
                </c:pt>
                <c:pt idx="4">
                  <c:v>1.012</c:v>
                </c:pt>
                <c:pt idx="5">
                  <c:v>1.0130999999999999</c:v>
                </c:pt>
                <c:pt idx="6">
                  <c:v>1.0141</c:v>
                </c:pt>
                <c:pt idx="7">
                  <c:v>1.0152000000000001</c:v>
                </c:pt>
                <c:pt idx="8">
                  <c:v>1.0162</c:v>
                </c:pt>
                <c:pt idx="9">
                  <c:v>1.0173000000000001</c:v>
                </c:pt>
                <c:pt idx="10">
                  <c:v>1.0183</c:v>
                </c:pt>
                <c:pt idx="11">
                  <c:v>1.0194000000000001</c:v>
                </c:pt>
                <c:pt idx="12">
                  <c:v>1.0204</c:v>
                </c:pt>
                <c:pt idx="13">
                  <c:v>1.0215000000000001</c:v>
                </c:pt>
                <c:pt idx="14">
                  <c:v>1.0225</c:v>
                </c:pt>
                <c:pt idx="15">
                  <c:v>1.0236000000000001</c:v>
                </c:pt>
                <c:pt idx="16">
                  <c:v>1.0246999999999999</c:v>
                </c:pt>
                <c:pt idx="17">
                  <c:v>1.0257000000000001</c:v>
                </c:pt>
                <c:pt idx="18">
                  <c:v>1.0267999999999999</c:v>
                </c:pt>
                <c:pt idx="19">
                  <c:v>1.0278</c:v>
                </c:pt>
                <c:pt idx="20">
                  <c:v>1.0288999999999999</c:v>
                </c:pt>
                <c:pt idx="21">
                  <c:v>1.03</c:v>
                </c:pt>
                <c:pt idx="22">
                  <c:v>1.0309999999999999</c:v>
                </c:pt>
                <c:pt idx="23">
                  <c:v>1.0321</c:v>
                </c:pt>
                <c:pt idx="24">
                  <c:v>1.0330999999999999</c:v>
                </c:pt>
                <c:pt idx="25">
                  <c:v>1.0342</c:v>
                </c:pt>
                <c:pt idx="26">
                  <c:v>1.0353000000000001</c:v>
                </c:pt>
                <c:pt idx="27">
                  <c:v>1.0363</c:v>
                </c:pt>
                <c:pt idx="28">
                  <c:v>1.0374000000000001</c:v>
                </c:pt>
                <c:pt idx="29">
                  <c:v>1.0385</c:v>
                </c:pt>
                <c:pt idx="30">
                  <c:v>1.0396000000000001</c:v>
                </c:pt>
                <c:pt idx="31">
                  <c:v>1.0406</c:v>
                </c:pt>
                <c:pt idx="32">
                  <c:v>1.0417000000000001</c:v>
                </c:pt>
                <c:pt idx="33">
                  <c:v>1.0427999999999999</c:v>
                </c:pt>
                <c:pt idx="34">
                  <c:v>1.0439000000000001</c:v>
                </c:pt>
                <c:pt idx="35">
                  <c:v>1.0448999999999999</c:v>
                </c:pt>
                <c:pt idx="36">
                  <c:v>1.046</c:v>
                </c:pt>
                <c:pt idx="37">
                  <c:v>1.0470999999999999</c:v>
                </c:pt>
                <c:pt idx="38">
                  <c:v>1.0482</c:v>
                </c:pt>
                <c:pt idx="39">
                  <c:v>1.0492999999999999</c:v>
                </c:pt>
                <c:pt idx="40">
                  <c:v>1.0503</c:v>
                </c:pt>
                <c:pt idx="41">
                  <c:v>1.0513999999999999</c:v>
                </c:pt>
                <c:pt idx="42">
                  <c:v>1.0525</c:v>
                </c:pt>
                <c:pt idx="43">
                  <c:v>1.0536000000000001</c:v>
                </c:pt>
                <c:pt idx="44">
                  <c:v>1.0547</c:v>
                </c:pt>
                <c:pt idx="45">
                  <c:v>1.0558000000000001</c:v>
                </c:pt>
                <c:pt idx="46">
                  <c:v>1.0569</c:v>
                </c:pt>
                <c:pt idx="47">
                  <c:v>1.0580000000000001</c:v>
                </c:pt>
                <c:pt idx="48">
                  <c:v>1.0589999999999999</c:v>
                </c:pt>
                <c:pt idx="49">
                  <c:v>1.0601</c:v>
                </c:pt>
                <c:pt idx="50">
                  <c:v>1.0611999999999999</c:v>
                </c:pt>
                <c:pt idx="51">
                  <c:v>1.0623</c:v>
                </c:pt>
                <c:pt idx="52">
                  <c:v>1.0633999999999999</c:v>
                </c:pt>
                <c:pt idx="53">
                  <c:v>1.0645</c:v>
                </c:pt>
                <c:pt idx="54">
                  <c:v>1.0656000000000001</c:v>
                </c:pt>
                <c:pt idx="55">
                  <c:v>1.0667</c:v>
                </c:pt>
                <c:pt idx="56">
                  <c:v>1.0678000000000001</c:v>
                </c:pt>
                <c:pt idx="57">
                  <c:v>1.0689</c:v>
                </c:pt>
                <c:pt idx="58">
                  <c:v>1.07</c:v>
                </c:pt>
                <c:pt idx="59">
                  <c:v>1.0710999999999999</c:v>
                </c:pt>
                <c:pt idx="60">
                  <c:v>1.0722</c:v>
                </c:pt>
                <c:pt idx="61">
                  <c:v>1.0732999999999999</c:v>
                </c:pt>
                <c:pt idx="62">
                  <c:v>1.0744</c:v>
                </c:pt>
                <c:pt idx="63">
                  <c:v>1.0755999999999999</c:v>
                </c:pt>
                <c:pt idx="64">
                  <c:v>1.0767</c:v>
                </c:pt>
                <c:pt idx="65">
                  <c:v>1.0778000000000001</c:v>
                </c:pt>
                <c:pt idx="66">
                  <c:v>1.0789</c:v>
                </c:pt>
                <c:pt idx="67">
                  <c:v>1.08</c:v>
                </c:pt>
                <c:pt idx="68">
                  <c:v>1.0810999999999999</c:v>
                </c:pt>
                <c:pt idx="69">
                  <c:v>1.0822000000000001</c:v>
                </c:pt>
                <c:pt idx="70">
                  <c:v>1.0833999999999999</c:v>
                </c:pt>
                <c:pt idx="71">
                  <c:v>1.0845</c:v>
                </c:pt>
                <c:pt idx="72">
                  <c:v>1.0855999999999999</c:v>
                </c:pt>
                <c:pt idx="73">
                  <c:v>1.0867</c:v>
                </c:pt>
                <c:pt idx="74">
                  <c:v>1.0878000000000001</c:v>
                </c:pt>
                <c:pt idx="75">
                  <c:v>1.089</c:v>
                </c:pt>
                <c:pt idx="76">
                  <c:v>1.0901000000000001</c:v>
                </c:pt>
                <c:pt idx="77">
                  <c:v>1.0911999999999999</c:v>
                </c:pt>
                <c:pt idx="78">
                  <c:v>1.0923</c:v>
                </c:pt>
                <c:pt idx="79">
                  <c:v>1.0934999999999999</c:v>
                </c:pt>
                <c:pt idx="80">
                  <c:v>1.0946</c:v>
                </c:pt>
                <c:pt idx="81">
                  <c:v>1.0956999999999999</c:v>
                </c:pt>
                <c:pt idx="82">
                  <c:v>1.0968</c:v>
                </c:pt>
                <c:pt idx="83">
                  <c:v>1.0980000000000001</c:v>
                </c:pt>
                <c:pt idx="84">
                  <c:v>1.0991</c:v>
                </c:pt>
                <c:pt idx="85">
                  <c:v>1.1002000000000001</c:v>
                </c:pt>
                <c:pt idx="86">
                  <c:v>1.1013999999999999</c:v>
                </c:pt>
                <c:pt idx="87">
                  <c:v>1.1025</c:v>
                </c:pt>
                <c:pt idx="88">
                  <c:v>1.1036999999999999</c:v>
                </c:pt>
                <c:pt idx="89">
                  <c:v>1.1048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9-4702-A1AA-4B60CAA4AA38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NetOut_Media!$H$3:$H$92</c:f>
              <c:numCache>
                <c:formatCode>0.00</c:formatCode>
                <c:ptCount val="90"/>
                <c:pt idx="0">
                  <c:v>1.0045067299999999</c:v>
                </c:pt>
                <c:pt idx="1">
                  <c:v>1.0217216629999999</c:v>
                </c:pt>
                <c:pt idx="2">
                  <c:v>1.0171735</c:v>
                </c:pt>
                <c:pt idx="3">
                  <c:v>1.0112951809999999</c:v>
                </c:pt>
                <c:pt idx="4">
                  <c:v>0.99405903799999995</c:v>
                </c:pt>
                <c:pt idx="5">
                  <c:v>1.007133437</c:v>
                </c:pt>
                <c:pt idx="6">
                  <c:v>1.014435875</c:v>
                </c:pt>
                <c:pt idx="7">
                  <c:v>1.013783026</c:v>
                </c:pt>
                <c:pt idx="8">
                  <c:v>0.997335792</c:v>
                </c:pt>
                <c:pt idx="9">
                  <c:v>1.014481137</c:v>
                </c:pt>
                <c:pt idx="10">
                  <c:v>1.016117621</c:v>
                </c:pt>
                <c:pt idx="11">
                  <c:v>1.0127220720000001</c:v>
                </c:pt>
                <c:pt idx="12">
                  <c:v>0.99854980100000001</c:v>
                </c:pt>
                <c:pt idx="13">
                  <c:v>1.012255304</c:v>
                </c:pt>
                <c:pt idx="14">
                  <c:v>1.0193974779999999</c:v>
                </c:pt>
                <c:pt idx="15">
                  <c:v>1.017358819</c:v>
                </c:pt>
                <c:pt idx="16">
                  <c:v>1.00546231</c:v>
                </c:pt>
                <c:pt idx="17">
                  <c:v>1.015666132</c:v>
                </c:pt>
                <c:pt idx="18">
                  <c:v>1.023525155</c:v>
                </c:pt>
                <c:pt idx="19">
                  <c:v>1.0069161870000001</c:v>
                </c:pt>
                <c:pt idx="20">
                  <c:v>1.023729165</c:v>
                </c:pt>
                <c:pt idx="21">
                  <c:v>1.02819437</c:v>
                </c:pt>
                <c:pt idx="22">
                  <c:v>1.0221617140000001</c:v>
                </c:pt>
                <c:pt idx="23">
                  <c:v>1.0123262310000001</c:v>
                </c:pt>
                <c:pt idx="24">
                  <c:v>1.027080768</c:v>
                </c:pt>
                <c:pt idx="25">
                  <c:v>1.02690321</c:v>
                </c:pt>
                <c:pt idx="26">
                  <c:v>1.0252658429999999</c:v>
                </c:pt>
                <c:pt idx="27">
                  <c:v>1.010564244</c:v>
                </c:pt>
                <c:pt idx="28">
                  <c:v>1.042272901</c:v>
                </c:pt>
                <c:pt idx="29">
                  <c:v>1.0319684549999999</c:v>
                </c:pt>
                <c:pt idx="30">
                  <c:v>1.0296314980000001</c:v>
                </c:pt>
                <c:pt idx="31">
                  <c:v>1.010761105</c:v>
                </c:pt>
                <c:pt idx="32">
                  <c:v>1.0322852010000001</c:v>
                </c:pt>
                <c:pt idx="33">
                  <c:v>1.0386513820000001</c:v>
                </c:pt>
                <c:pt idx="34">
                  <c:v>1.0352141850000001</c:v>
                </c:pt>
                <c:pt idx="35">
                  <c:v>1.021396368</c:v>
                </c:pt>
                <c:pt idx="36">
                  <c:v>1.03613109</c:v>
                </c:pt>
                <c:pt idx="37">
                  <c:v>1.0395555439999999</c:v>
                </c:pt>
                <c:pt idx="38">
                  <c:v>1.0343244039999999</c:v>
                </c:pt>
                <c:pt idx="39">
                  <c:v>1.020103596</c:v>
                </c:pt>
                <c:pt idx="40">
                  <c:v>1.042549645</c:v>
                </c:pt>
                <c:pt idx="41">
                  <c:v>1.0449895979999999</c:v>
                </c:pt>
                <c:pt idx="42">
                  <c:v>1.036839665</c:v>
                </c:pt>
                <c:pt idx="43">
                  <c:v>1.031677838</c:v>
                </c:pt>
                <c:pt idx="44">
                  <c:v>1.04441614</c:v>
                </c:pt>
                <c:pt idx="45">
                  <c:v>1.0424294780000001</c:v>
                </c:pt>
                <c:pt idx="46">
                  <c:v>1.0351747899999999</c:v>
                </c:pt>
                <c:pt idx="47">
                  <c:v>1.03729066</c:v>
                </c:pt>
                <c:pt idx="48">
                  <c:v>1.052826255</c:v>
                </c:pt>
                <c:pt idx="49">
                  <c:v>1.0550804540000001</c:v>
                </c:pt>
                <c:pt idx="50">
                  <c:v>1.0322113930000001</c:v>
                </c:pt>
                <c:pt idx="51">
                  <c:v>1.0556417650000001</c:v>
                </c:pt>
                <c:pt idx="52">
                  <c:v>1.052884154</c:v>
                </c:pt>
                <c:pt idx="53">
                  <c:v>1.0539026389999999</c:v>
                </c:pt>
                <c:pt idx="54">
                  <c:v>1.0326137710000001</c:v>
                </c:pt>
                <c:pt idx="55">
                  <c:v>1.0606492999999999</c:v>
                </c:pt>
                <c:pt idx="56">
                  <c:v>1.0631754390000001</c:v>
                </c:pt>
                <c:pt idx="57">
                  <c:v>1.0669685879999999</c:v>
                </c:pt>
                <c:pt idx="58">
                  <c:v>1.039885014</c:v>
                </c:pt>
                <c:pt idx="59">
                  <c:v>1.0573685100000001</c:v>
                </c:pt>
                <c:pt idx="60">
                  <c:v>1.0579838610000001</c:v>
                </c:pt>
                <c:pt idx="61">
                  <c:v>1.0446701359999999</c:v>
                </c:pt>
                <c:pt idx="62">
                  <c:v>1.059153878</c:v>
                </c:pt>
                <c:pt idx="63">
                  <c:v>1.0720943679999999</c:v>
                </c:pt>
                <c:pt idx="64">
                  <c:v>1.0701138020000001</c:v>
                </c:pt>
                <c:pt idx="65">
                  <c:v>1.0577350759999999</c:v>
                </c:pt>
                <c:pt idx="66">
                  <c:v>1.059755864</c:v>
                </c:pt>
                <c:pt idx="67">
                  <c:v>1.072789912</c:v>
                </c:pt>
                <c:pt idx="68">
                  <c:v>1.0748376630000001</c:v>
                </c:pt>
                <c:pt idx="69">
                  <c:v>1.0582857109999999</c:v>
                </c:pt>
                <c:pt idx="70">
                  <c:v>1.0635960120000001</c:v>
                </c:pt>
                <c:pt idx="71">
                  <c:v>1.0750215599999999</c:v>
                </c:pt>
                <c:pt idx="72">
                  <c:v>1.0742679749999999</c:v>
                </c:pt>
                <c:pt idx="73">
                  <c:v>1.062711057</c:v>
                </c:pt>
                <c:pt idx="74">
                  <c:v>1.069900571</c:v>
                </c:pt>
                <c:pt idx="75">
                  <c:v>1.0847430360000001</c:v>
                </c:pt>
                <c:pt idx="76">
                  <c:v>1.0674769770000001</c:v>
                </c:pt>
                <c:pt idx="77">
                  <c:v>1.079630383</c:v>
                </c:pt>
                <c:pt idx="78">
                  <c:v>1.0690537739999999</c:v>
                </c:pt>
                <c:pt idx="79">
                  <c:v>1.076158706</c:v>
                </c:pt>
                <c:pt idx="80">
                  <c:v>1.0645739439999999</c:v>
                </c:pt>
                <c:pt idx="81">
                  <c:v>1.0835921260000001</c:v>
                </c:pt>
                <c:pt idx="82">
                  <c:v>1.076542576</c:v>
                </c:pt>
                <c:pt idx="83">
                  <c:v>1.087053716</c:v>
                </c:pt>
                <c:pt idx="84">
                  <c:v>1.0729263840000001</c:v>
                </c:pt>
                <c:pt idx="85">
                  <c:v>1.08462959</c:v>
                </c:pt>
                <c:pt idx="86">
                  <c:v>1.065830388</c:v>
                </c:pt>
                <c:pt idx="87">
                  <c:v>1.0788128990000001</c:v>
                </c:pt>
                <c:pt idx="88">
                  <c:v>1.0985556839999999</c:v>
                </c:pt>
                <c:pt idx="89">
                  <c:v>1.107866019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9-4702-A1AA-4B60CAA4A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3184"/>
        <c:axId val="457282336"/>
      </c:lineChart>
      <c:dateAx>
        <c:axId val="45727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82336"/>
        <c:crosses val="autoZero"/>
        <c:auto val="1"/>
        <c:lblOffset val="100"/>
        <c:baseTimeUnit val="days"/>
      </c:dateAx>
      <c:valAx>
        <c:axId val="4572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NetOut_Media!$E$3:$E$92</c:f>
              <c:numCache>
                <c:formatCode>0.00</c:formatCode>
                <c:ptCount val="90"/>
                <c:pt idx="0">
                  <c:v>3.3780460584869501E-3</c:v>
                </c:pt>
                <c:pt idx="1">
                  <c:v>2.8206886448285163E-2</c:v>
                </c:pt>
                <c:pt idx="2">
                  <c:v>1.7904842625741798E-3</c:v>
                </c:pt>
                <c:pt idx="3">
                  <c:v>3.9617332964573225E-3</c:v>
                </c:pt>
                <c:pt idx="4">
                  <c:v>4.3589218130356308E-2</c:v>
                </c:pt>
                <c:pt idx="5">
                  <c:v>1.8377019931619398E-2</c:v>
                </c:pt>
                <c:pt idx="6">
                  <c:v>1.26352464066834E-2</c:v>
                </c:pt>
                <c:pt idx="7">
                  <c:v>1.1673427831391272E-2</c:v>
                </c:pt>
                <c:pt idx="8">
                  <c:v>4.0618178399414721E-2</c:v>
                </c:pt>
                <c:pt idx="9">
                  <c:v>1.2326660814954905E-2</c:v>
                </c:pt>
                <c:pt idx="10">
                  <c:v>1.3063203785630209E-2</c:v>
                </c:pt>
                <c:pt idx="11">
                  <c:v>4.1269028906773385E-2</c:v>
                </c:pt>
                <c:pt idx="12">
                  <c:v>2.2643565446510264E-2</c:v>
                </c:pt>
                <c:pt idx="13">
                  <c:v>2.5217060807827901E-2</c:v>
                </c:pt>
                <c:pt idx="14">
                  <c:v>2.3125240019177574E-2</c:v>
                </c:pt>
                <c:pt idx="15">
                  <c:v>4.9677720944162465E-2</c:v>
                </c:pt>
                <c:pt idx="16">
                  <c:v>2.0973720561879811E-2</c:v>
                </c:pt>
                <c:pt idx="17">
                  <c:v>2.435129810686066E-2</c:v>
                </c:pt>
                <c:pt idx="18">
                  <c:v>3.3347178186186738E-2</c:v>
                </c:pt>
                <c:pt idx="19">
                  <c:v>6.8745515269612659E-2</c:v>
                </c:pt>
                <c:pt idx="20">
                  <c:v>9.6526334223842585E-3</c:v>
                </c:pt>
                <c:pt idx="21">
                  <c:v>2.9128475346753325E-2</c:v>
                </c:pt>
                <c:pt idx="22">
                  <c:v>5.3558248746784408E-2</c:v>
                </c:pt>
                <c:pt idx="23">
                  <c:v>3.408499439635343E-2</c:v>
                </c:pt>
                <c:pt idx="24">
                  <c:v>3.2284138360383276E-2</c:v>
                </c:pt>
                <c:pt idx="25">
                  <c:v>3.0063867127043998E-2</c:v>
                </c:pt>
                <c:pt idx="26">
                  <c:v>5.6899013356442187E-2</c:v>
                </c:pt>
                <c:pt idx="27">
                  <c:v>2.6553280041445599E-2</c:v>
                </c:pt>
                <c:pt idx="28">
                  <c:v>2.6463695499392557E-2</c:v>
                </c:pt>
                <c:pt idx="29">
                  <c:v>6.7031458744450767E-2</c:v>
                </c:pt>
                <c:pt idx="30">
                  <c:v>4.2557218763809711E-2</c:v>
                </c:pt>
                <c:pt idx="31">
                  <c:v>4.1532221331638364E-2</c:v>
                </c:pt>
                <c:pt idx="32">
                  <c:v>3.8703875290985262E-2</c:v>
                </c:pt>
                <c:pt idx="33">
                  <c:v>6.6873998984599392E-2</c:v>
                </c:pt>
                <c:pt idx="34">
                  <c:v>3.6620922518779707E-2</c:v>
                </c:pt>
                <c:pt idx="35">
                  <c:v>3.2969158700428706E-2</c:v>
                </c:pt>
                <c:pt idx="36">
                  <c:v>3.346228871161154E-2</c:v>
                </c:pt>
                <c:pt idx="37">
                  <c:v>6.8231050147370478E-2</c:v>
                </c:pt>
                <c:pt idx="38">
                  <c:v>4.5032195994346734E-2</c:v>
                </c:pt>
                <c:pt idx="39">
                  <c:v>4.5889783277433198E-2</c:v>
                </c:pt>
                <c:pt idx="40">
                  <c:v>7.3477704007088945E-2</c:v>
                </c:pt>
                <c:pt idx="41">
                  <c:v>0.1072774429262245</c:v>
                </c:pt>
                <c:pt idx="42">
                  <c:v>0.11608856447905185</c:v>
                </c:pt>
                <c:pt idx="43">
                  <c:v>0.11547746238346594</c:v>
                </c:pt>
                <c:pt idx="44">
                  <c:v>0.14471511864915765</c:v>
                </c:pt>
                <c:pt idx="45">
                  <c:v>0.12285083911303649</c:v>
                </c:pt>
                <c:pt idx="46">
                  <c:v>0.13144909322930162</c:v>
                </c:pt>
                <c:pt idx="47">
                  <c:v>0.16236539085042198</c:v>
                </c:pt>
                <c:pt idx="48">
                  <c:v>0.12641943128021052</c:v>
                </c:pt>
                <c:pt idx="49">
                  <c:v>5.4243859851202163E-2</c:v>
                </c:pt>
                <c:pt idx="50">
                  <c:v>5.1729732229758803E-2</c:v>
                </c:pt>
                <c:pt idx="51">
                  <c:v>8.1472898774765823E-2</c:v>
                </c:pt>
                <c:pt idx="52">
                  <c:v>5.2215354828865426E-2</c:v>
                </c:pt>
                <c:pt idx="53">
                  <c:v>5.4620102680963782E-2</c:v>
                </c:pt>
                <c:pt idx="54">
                  <c:v>7.0838660519514235E-2</c:v>
                </c:pt>
                <c:pt idx="55">
                  <c:v>9.534304088282719E-2</c:v>
                </c:pt>
                <c:pt idx="56">
                  <c:v>6.5553678585777778E-2</c:v>
                </c:pt>
                <c:pt idx="57">
                  <c:v>6.3611338334883069E-2</c:v>
                </c:pt>
                <c:pt idx="58">
                  <c:v>9.0281669286571095E-2</c:v>
                </c:pt>
                <c:pt idx="59">
                  <c:v>6.4015097995760731E-2</c:v>
                </c:pt>
                <c:pt idx="60">
                  <c:v>6.3093170753621558E-2</c:v>
                </c:pt>
                <c:pt idx="61">
                  <c:v>6.5899959684690146E-2</c:v>
                </c:pt>
                <c:pt idx="62">
                  <c:v>9.9855185904471302E-2</c:v>
                </c:pt>
                <c:pt idx="63">
                  <c:v>7.3305747785680414E-2</c:v>
                </c:pt>
                <c:pt idx="64">
                  <c:v>7.0652392126113336E-2</c:v>
                </c:pt>
                <c:pt idx="65">
                  <c:v>0.1017797019516009</c:v>
                </c:pt>
                <c:pt idx="66">
                  <c:v>7.2408478765393094E-2</c:v>
                </c:pt>
                <c:pt idx="67">
                  <c:v>7.3529531557387146E-2</c:v>
                </c:pt>
                <c:pt idx="68">
                  <c:v>7.4513664267049709E-2</c:v>
                </c:pt>
                <c:pt idx="69">
                  <c:v>0.10495364184965669</c:v>
                </c:pt>
                <c:pt idx="70">
                  <c:v>7.3456480305671146E-2</c:v>
                </c:pt>
                <c:pt idx="71">
                  <c:v>8.4950602769292727E-2</c:v>
                </c:pt>
                <c:pt idx="72">
                  <c:v>0.11411044160182135</c:v>
                </c:pt>
                <c:pt idx="73">
                  <c:v>8.5076791309884686E-2</c:v>
                </c:pt>
                <c:pt idx="74">
                  <c:v>8.4647605147294969E-2</c:v>
                </c:pt>
                <c:pt idx="75">
                  <c:v>8.4575502436772129E-2</c:v>
                </c:pt>
                <c:pt idx="76">
                  <c:v>0.10865650071133176</c:v>
                </c:pt>
                <c:pt idx="77">
                  <c:v>8.5530709487690926E-2</c:v>
                </c:pt>
                <c:pt idx="78">
                  <c:v>7.2567609023802174E-2</c:v>
                </c:pt>
                <c:pt idx="79">
                  <c:v>0.12197380463579557</c:v>
                </c:pt>
                <c:pt idx="80">
                  <c:v>9.5681720544060891E-2</c:v>
                </c:pt>
                <c:pt idx="81">
                  <c:v>9.4711803654840762E-2</c:v>
                </c:pt>
                <c:pt idx="82">
                  <c:v>9.4181575346207261E-2</c:v>
                </c:pt>
                <c:pt idx="83">
                  <c:v>0.11802648961748533</c:v>
                </c:pt>
                <c:pt idx="84">
                  <c:v>9.0294662553395161E-2</c:v>
                </c:pt>
                <c:pt idx="85">
                  <c:v>8.8124967336841373E-2</c:v>
                </c:pt>
                <c:pt idx="86">
                  <c:v>8.7726904076339818E-2</c:v>
                </c:pt>
                <c:pt idx="87">
                  <c:v>0.12996755645351227</c:v>
                </c:pt>
                <c:pt idx="88">
                  <c:v>0.10272289158116739</c:v>
                </c:pt>
                <c:pt idx="89">
                  <c:v>0.10288260770579051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A-4BE4-99CF-02DF34536D91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NetOut_Media!$I$3:$I$92</c:f>
              <c:numCache>
                <c:formatCode>0.00</c:formatCode>
                <c:ptCount val="90"/>
                <c:pt idx="0">
                  <c:v>0</c:v>
                </c:pt>
                <c:pt idx="1">
                  <c:v>4.1273912112195527E-2</c:v>
                </c:pt>
                <c:pt idx="2">
                  <c:v>8.9056763802548931E-3</c:v>
                </c:pt>
                <c:pt idx="3">
                  <c:v>4.2548593383922532E-3</c:v>
                </c:pt>
                <c:pt idx="4">
                  <c:v>2.5088235416832104E-2</c:v>
                </c:pt>
                <c:pt idx="5">
                  <c:v>1.2379378388658059E-2</c:v>
                </c:pt>
                <c:pt idx="6">
                  <c:v>1.2970636272955789E-2</c:v>
                </c:pt>
                <c:pt idx="7">
                  <c:v>1.0261376074369966E-2</c:v>
                </c:pt>
                <c:pt idx="8">
                  <c:v>2.1300684042095633E-2</c:v>
                </c:pt>
                <c:pt idx="9">
                  <c:v>9.5215785697126531E-3</c:v>
                </c:pt>
                <c:pt idx="10">
                  <c:v>1.0892048073546899E-2</c:v>
                </c:pt>
                <c:pt idx="11">
                  <c:v>3.4447840360894093E-2</c:v>
                </c:pt>
                <c:pt idx="12">
                  <c:v>7.4532415772573645E-4</c:v>
                </c:pt>
                <c:pt idx="13">
                  <c:v>1.5938724967219001E-2</c:v>
                </c:pt>
                <c:pt idx="14">
                  <c:v>2.0020820883808545E-2</c:v>
                </c:pt>
                <c:pt idx="15">
                  <c:v>4.3277536645530135E-2</c:v>
                </c:pt>
                <c:pt idx="16">
                  <c:v>1.8059876309575473E-3</c:v>
                </c:pt>
                <c:pt idx="17">
                  <c:v>1.4330623727575344E-2</c:v>
                </c:pt>
                <c:pt idx="18">
                  <c:v>3.0051451813234736E-2</c:v>
                </c:pt>
                <c:pt idx="19">
                  <c:v>4.7029732543908048E-2</c:v>
                </c:pt>
                <c:pt idx="20">
                  <c:v>4.5785278973161621E-3</c:v>
                </c:pt>
                <c:pt idx="21">
                  <c:v>2.7324373163316078E-2</c:v>
                </c:pt>
                <c:pt idx="22">
                  <c:v>4.4526581317023958E-2</c:v>
                </c:pt>
                <c:pt idx="23">
                  <c:v>1.4273195340487018E-2</c:v>
                </c:pt>
                <c:pt idx="24">
                  <c:v>2.6269659879392941E-2</c:v>
                </c:pt>
                <c:pt idx="25">
                  <c:v>2.2796259580134311E-2</c:v>
                </c:pt>
                <c:pt idx="26">
                  <c:v>4.6655518105631927E-2</c:v>
                </c:pt>
                <c:pt idx="27">
                  <c:v>1.0595767353119379E-3</c:v>
                </c:pt>
                <c:pt idx="28">
                  <c:v>3.1285226218751162E-2</c:v>
                </c:pt>
                <c:pt idx="29">
                  <c:v>6.0320467902654794E-2</c:v>
                </c:pt>
                <c:pt idx="30">
                  <c:v>3.2560360625716725E-2</c:v>
                </c:pt>
                <c:pt idx="31">
                  <c:v>1.1666595162667158E-2</c:v>
                </c:pt>
                <c:pt idx="32">
                  <c:v>2.93161550199037E-2</c:v>
                </c:pt>
                <c:pt idx="33">
                  <c:v>6.2629606314941397E-2</c:v>
                </c:pt>
                <c:pt idx="34">
                  <c:v>2.7995673397094255E-2</c:v>
                </c:pt>
                <c:pt idx="35">
                  <c:v>9.7338950642487723E-3</c:v>
                </c:pt>
                <c:pt idx="36">
                  <c:v>2.371167081898351E-2</c:v>
                </c:pt>
                <c:pt idx="37">
                  <c:v>6.0534342902913783E-2</c:v>
                </c:pt>
                <c:pt idx="38">
                  <c:v>3.1198533946445114E-2</c:v>
                </c:pt>
                <c:pt idx="39">
                  <c:v>1.6788267360116623E-2</c:v>
                </c:pt>
                <c:pt idx="40">
                  <c:v>6.5556316507669882E-2</c:v>
                </c:pt>
                <c:pt idx="41">
                  <c:v>0.10052635529574215</c:v>
                </c:pt>
                <c:pt idx="42">
                  <c:v>9.9482083900039001E-2</c:v>
                </c:pt>
                <c:pt idx="43">
                  <c:v>9.2267821497247896E-2</c:v>
                </c:pt>
                <c:pt idx="44">
                  <c:v>0.13355356558186718</c:v>
                </c:pt>
                <c:pt idx="45">
                  <c:v>0.10863119349163158</c:v>
                </c:pt>
                <c:pt idx="46">
                  <c:v>0.10819148214526698</c:v>
                </c:pt>
                <c:pt idx="47">
                  <c:v>0.13961319795500204</c:v>
                </c:pt>
                <c:pt idx="48">
                  <c:v>0.11985264532008878</c:v>
                </c:pt>
                <c:pt idx="49">
                  <c:v>4.9252042522892898E-2</c:v>
                </c:pt>
                <c:pt idx="50">
                  <c:v>2.2999822808515358E-2</c:v>
                </c:pt>
                <c:pt idx="51">
                  <c:v>7.4694492763117931E-2</c:v>
                </c:pt>
                <c:pt idx="52">
                  <c:v>4.1810112558585584E-2</c:v>
                </c:pt>
                <c:pt idx="53">
                  <c:v>4.4121098504385739E-2</c:v>
                </c:pt>
                <c:pt idx="54">
                  <c:v>3.7690265926843443E-2</c:v>
                </c:pt>
                <c:pt idx="55">
                  <c:v>8.9129867415620095E-2</c:v>
                </c:pt>
                <c:pt idx="56">
                  <c:v>6.0938846233844553E-2</c:v>
                </c:pt>
                <c:pt idx="57">
                  <c:v>6.1689482499729102E-2</c:v>
                </c:pt>
                <c:pt idx="58">
                  <c:v>5.9595858813092782E-2</c:v>
                </c:pt>
                <c:pt idx="59">
                  <c:v>5.0374436360079988E-2</c:v>
                </c:pt>
                <c:pt idx="60">
                  <c:v>4.8997777836829751E-2</c:v>
                </c:pt>
                <c:pt idx="61">
                  <c:v>3.746748890915845E-2</c:v>
                </c:pt>
                <c:pt idx="62">
                  <c:v>8.4247845671194851E-2</c:v>
                </c:pt>
                <c:pt idx="63">
                  <c:v>6.9807593290309097E-2</c:v>
                </c:pt>
                <c:pt idx="64">
                  <c:v>6.4103187478842832E-2</c:v>
                </c:pt>
                <c:pt idx="65">
                  <c:v>8.1268358488619186E-2</c:v>
                </c:pt>
                <c:pt idx="66">
                  <c:v>5.3379529126837369E-2</c:v>
                </c:pt>
                <c:pt idx="67">
                  <c:v>6.6362640452639315E-2</c:v>
                </c:pt>
                <c:pt idx="68">
                  <c:v>6.828947901430249E-2</c:v>
                </c:pt>
                <c:pt idx="69">
                  <c:v>8.0536546374887386E-2</c:v>
                </c:pt>
                <c:pt idx="70">
                  <c:v>5.3834254669252866E-2</c:v>
                </c:pt>
                <c:pt idx="71">
                  <c:v>7.5468224538483439E-2</c:v>
                </c:pt>
                <c:pt idx="72">
                  <c:v>0.10248081063554201</c:v>
                </c:pt>
                <c:pt idx="73">
                  <c:v>6.1123680702214023E-2</c:v>
                </c:pt>
                <c:pt idx="74">
                  <c:v>6.6800047877250732E-2</c:v>
                </c:pt>
                <c:pt idx="75">
                  <c:v>8.0335834053709587E-2</c:v>
                </c:pt>
                <c:pt idx="76">
                  <c:v>8.5648371627126699E-2</c:v>
                </c:pt>
                <c:pt idx="77">
                  <c:v>7.4021202018381207E-2</c:v>
                </c:pt>
                <c:pt idx="78">
                  <c:v>4.9741325915089264E-2</c:v>
                </c:pt>
                <c:pt idx="79">
                  <c:v>0.10418095817352961</c:v>
                </c:pt>
                <c:pt idx="80">
                  <c:v>6.5625991785397991E-2</c:v>
                </c:pt>
                <c:pt idx="81">
                  <c:v>8.2614849575288571E-2</c:v>
                </c:pt>
                <c:pt idx="82">
                  <c:v>7.3972512522742603E-2</c:v>
                </c:pt>
                <c:pt idx="83">
                  <c:v>0.1068805556695107</c:v>
                </c:pt>
                <c:pt idx="84">
                  <c:v>6.4330734044140289E-2</c:v>
                </c:pt>
                <c:pt idx="85">
                  <c:v>7.2725447365316873E-2</c:v>
                </c:pt>
                <c:pt idx="86">
                  <c:v>5.259886345535144E-2</c:v>
                </c:pt>
                <c:pt idx="87">
                  <c:v>0.10569031778100664</c:v>
                </c:pt>
                <c:pt idx="88">
                  <c:v>9.7583129857214096E-2</c:v>
                </c:pt>
                <c:pt idx="89">
                  <c:v>0.10594330559680747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A-4BE4-99CF-02DF3453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06384"/>
        <c:axId val="774418032"/>
      </c:lineChart>
      <c:dateAx>
        <c:axId val="774406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18032"/>
        <c:crosses val="autoZero"/>
        <c:auto val="1"/>
        <c:lblOffset val="100"/>
        <c:baseTimeUnit val="days"/>
      </c:dateAx>
      <c:valAx>
        <c:axId val="7744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Disk_Media!$B$3:$B$92</c:f>
              <c:numCache>
                <c:formatCode>0.00</c:formatCode>
                <c:ptCount val="90"/>
                <c:pt idx="0">
                  <c:v>5.3734927240000001</c:v>
                </c:pt>
                <c:pt idx="1">
                  <c:v>5.4347727839999997</c:v>
                </c:pt>
                <c:pt idx="2">
                  <c:v>5.7138462140000001</c:v>
                </c:pt>
                <c:pt idx="3">
                  <c:v>5.5124191639999998</c:v>
                </c:pt>
                <c:pt idx="4">
                  <c:v>5.3755410729999999</c:v>
                </c:pt>
                <c:pt idx="5">
                  <c:v>5.4792249010000003</c:v>
                </c:pt>
                <c:pt idx="6">
                  <c:v>5.4690139990000004</c:v>
                </c:pt>
                <c:pt idx="7">
                  <c:v>5.6523933020000001</c:v>
                </c:pt>
                <c:pt idx="8">
                  <c:v>5.3187419240000002</c:v>
                </c:pt>
                <c:pt idx="9">
                  <c:v>5.4342886750000003</c:v>
                </c:pt>
                <c:pt idx="10">
                  <c:v>5.4089077640000003</c:v>
                </c:pt>
                <c:pt idx="11">
                  <c:v>5.3332340790000003</c:v>
                </c:pt>
                <c:pt idx="12">
                  <c:v>5.4205701489999996</c:v>
                </c:pt>
                <c:pt idx="13">
                  <c:v>5.1998729910000003</c:v>
                </c:pt>
                <c:pt idx="14">
                  <c:v>5.416194602</c:v>
                </c:pt>
                <c:pt idx="15">
                  <c:v>5.1725778839999998</c:v>
                </c:pt>
                <c:pt idx="16">
                  <c:v>5.4205824969999998</c:v>
                </c:pt>
                <c:pt idx="17">
                  <c:v>5.4642761780000004</c:v>
                </c:pt>
                <c:pt idx="18">
                  <c:v>5.4705758910000002</c:v>
                </c:pt>
                <c:pt idx="19">
                  <c:v>5.3073137539999999</c:v>
                </c:pt>
                <c:pt idx="20">
                  <c:v>5.5053509150000002</c:v>
                </c:pt>
                <c:pt idx="21">
                  <c:v>5.4312646239999998</c:v>
                </c:pt>
                <c:pt idx="22">
                  <c:v>5.3537476770000003</c:v>
                </c:pt>
                <c:pt idx="23">
                  <c:v>5.4534449819999997</c:v>
                </c:pt>
                <c:pt idx="24">
                  <c:v>5.4786414969999999</c:v>
                </c:pt>
                <c:pt idx="25">
                  <c:v>5.5098451229999998</c:v>
                </c:pt>
                <c:pt idx="26">
                  <c:v>5.2016757370000004</c:v>
                </c:pt>
                <c:pt idx="27">
                  <c:v>5.5063538090000002</c:v>
                </c:pt>
                <c:pt idx="28">
                  <c:v>5.4620264250000004</c:v>
                </c:pt>
                <c:pt idx="29">
                  <c:v>5.2485347539999996</c:v>
                </c:pt>
                <c:pt idx="30">
                  <c:v>5.1488799160000003</c:v>
                </c:pt>
                <c:pt idx="31">
                  <c:v>5.3712631530000001</c:v>
                </c:pt>
                <c:pt idx="32">
                  <c:v>5.2811082139999996</c:v>
                </c:pt>
                <c:pt idx="33">
                  <c:v>5.2799497070000001</c:v>
                </c:pt>
                <c:pt idx="34">
                  <c:v>5.4333899150000002</c:v>
                </c:pt>
                <c:pt idx="35">
                  <c:v>5.4122701219999998</c:v>
                </c:pt>
                <c:pt idx="36">
                  <c:v>5.4133249289999998</c:v>
                </c:pt>
                <c:pt idx="37">
                  <c:v>5.2706644000000002</c:v>
                </c:pt>
                <c:pt idx="38">
                  <c:v>5.3629481710000002</c:v>
                </c:pt>
                <c:pt idx="39">
                  <c:v>5.4006780369999996</c:v>
                </c:pt>
                <c:pt idx="40">
                  <c:v>5.2799087140000003</c:v>
                </c:pt>
                <c:pt idx="41">
                  <c:v>5.368585189</c:v>
                </c:pt>
                <c:pt idx="42">
                  <c:v>5.1184321160000001</c:v>
                </c:pt>
                <c:pt idx="43">
                  <c:v>5.3839940310000003</c:v>
                </c:pt>
                <c:pt idx="44">
                  <c:v>5.3083468800000002</c:v>
                </c:pt>
                <c:pt idx="45">
                  <c:v>5.4021673999999997</c:v>
                </c:pt>
                <c:pt idx="46">
                  <c:v>5.3845618699999998</c:v>
                </c:pt>
                <c:pt idx="47">
                  <c:v>5.2634427070000003</c:v>
                </c:pt>
                <c:pt idx="48">
                  <c:v>5.3691941490000001</c:v>
                </c:pt>
                <c:pt idx="49">
                  <c:v>5.4489277400000002</c:v>
                </c:pt>
                <c:pt idx="50">
                  <c:v>5.461268628</c:v>
                </c:pt>
                <c:pt idx="51">
                  <c:v>5.3269991169999997</c:v>
                </c:pt>
                <c:pt idx="52">
                  <c:v>5.4964952069999997</c:v>
                </c:pt>
                <c:pt idx="53">
                  <c:v>5.4235377360000001</c:v>
                </c:pt>
                <c:pt idx="54">
                  <c:v>5.4037347179999999</c:v>
                </c:pt>
                <c:pt idx="55">
                  <c:v>5.2981117800000002</c:v>
                </c:pt>
                <c:pt idx="56">
                  <c:v>5.2530764960000003</c:v>
                </c:pt>
                <c:pt idx="57">
                  <c:v>5.4319034640000003</c:v>
                </c:pt>
                <c:pt idx="58">
                  <c:v>5.2956386499999999</c:v>
                </c:pt>
                <c:pt idx="59">
                  <c:v>5.5767321860000001</c:v>
                </c:pt>
                <c:pt idx="60">
                  <c:v>5.460295822</c:v>
                </c:pt>
                <c:pt idx="61">
                  <c:v>5.2425404650000003</c:v>
                </c:pt>
                <c:pt idx="62">
                  <c:v>5.343165323</c:v>
                </c:pt>
                <c:pt idx="63">
                  <c:v>5.6012835040000004</c:v>
                </c:pt>
                <c:pt idx="64">
                  <c:v>5.3401479690000002</c:v>
                </c:pt>
                <c:pt idx="65">
                  <c:v>5.346340874</c:v>
                </c:pt>
                <c:pt idx="66">
                  <c:v>5.4356853359999997</c:v>
                </c:pt>
                <c:pt idx="67">
                  <c:v>5.4856189090000003</c:v>
                </c:pt>
                <c:pt idx="68">
                  <c:v>5.4755292329999996</c:v>
                </c:pt>
                <c:pt idx="69">
                  <c:v>5.3116015220000001</c:v>
                </c:pt>
                <c:pt idx="70">
                  <c:v>5.4220346380000004</c:v>
                </c:pt>
                <c:pt idx="71">
                  <c:v>5.1681281490000002</c:v>
                </c:pt>
                <c:pt idx="72">
                  <c:v>5.2835347659999998</c:v>
                </c:pt>
                <c:pt idx="73">
                  <c:v>5.0638716309999996</c:v>
                </c:pt>
                <c:pt idx="74">
                  <c:v>5.4398757900000003</c:v>
                </c:pt>
                <c:pt idx="75">
                  <c:v>5.4134101699999997</c:v>
                </c:pt>
                <c:pt idx="76">
                  <c:v>5.3070454580000002</c:v>
                </c:pt>
                <c:pt idx="77">
                  <c:v>5.429869557</c:v>
                </c:pt>
                <c:pt idx="78">
                  <c:v>5.3196080510000003</c:v>
                </c:pt>
                <c:pt idx="79">
                  <c:v>5.4209755980000001</c:v>
                </c:pt>
                <c:pt idx="80">
                  <c:v>5.314829671</c:v>
                </c:pt>
                <c:pt idx="81">
                  <c:v>5.4656612769999997</c:v>
                </c:pt>
                <c:pt idx="82">
                  <c:v>5.4221665740000002</c:v>
                </c:pt>
                <c:pt idx="83">
                  <c:v>5.3026130250000003</c:v>
                </c:pt>
                <c:pt idx="84">
                  <c:v>5.393807883</c:v>
                </c:pt>
                <c:pt idx="85">
                  <c:v>5.4445375130000002</c:v>
                </c:pt>
                <c:pt idx="86">
                  <c:v>5.4154908089999996</c:v>
                </c:pt>
                <c:pt idx="87">
                  <c:v>5.1375674140000003</c:v>
                </c:pt>
                <c:pt idx="88">
                  <c:v>5.4132214750000003</c:v>
                </c:pt>
                <c:pt idx="89">
                  <c:v>5.4069295520000002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B-4F38-A7BC-9E62BF180AD0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Disk_Media!$D$3:$D$92</c:f>
              <c:numCache>
                <c:formatCode>0.00</c:formatCode>
                <c:ptCount val="90"/>
                <c:pt idx="0">
                  <c:v>5.4143999999999997</c:v>
                </c:pt>
                <c:pt idx="1">
                  <c:v>5.4149000000000003</c:v>
                </c:pt>
                <c:pt idx="2">
                  <c:v>5.4154999999999998</c:v>
                </c:pt>
                <c:pt idx="3">
                  <c:v>5.4160000000000004</c:v>
                </c:pt>
                <c:pt idx="4">
                  <c:v>5.4165999999999999</c:v>
                </c:pt>
                <c:pt idx="5">
                  <c:v>5.4170999999999996</c:v>
                </c:pt>
                <c:pt idx="6">
                  <c:v>5.4177</c:v>
                </c:pt>
                <c:pt idx="7">
                  <c:v>5.4181999999999997</c:v>
                </c:pt>
                <c:pt idx="8">
                  <c:v>5.4188000000000001</c:v>
                </c:pt>
                <c:pt idx="9">
                  <c:v>5.4192999999999998</c:v>
                </c:pt>
                <c:pt idx="10">
                  <c:v>5.4199000000000002</c:v>
                </c:pt>
                <c:pt idx="11">
                  <c:v>5.4203999999999999</c:v>
                </c:pt>
                <c:pt idx="12">
                  <c:v>5.4210000000000003</c:v>
                </c:pt>
                <c:pt idx="13">
                  <c:v>5.4215</c:v>
                </c:pt>
                <c:pt idx="14">
                  <c:v>5.4221000000000004</c:v>
                </c:pt>
                <c:pt idx="15">
                  <c:v>5.4226999999999999</c:v>
                </c:pt>
                <c:pt idx="16">
                  <c:v>5.4231999999999996</c:v>
                </c:pt>
                <c:pt idx="17">
                  <c:v>5.4238</c:v>
                </c:pt>
                <c:pt idx="18">
                  <c:v>5.4242999999999997</c:v>
                </c:pt>
                <c:pt idx="19">
                  <c:v>5.4249000000000001</c:v>
                </c:pt>
                <c:pt idx="20">
                  <c:v>5.4253999999999998</c:v>
                </c:pt>
                <c:pt idx="21">
                  <c:v>5.4260000000000002</c:v>
                </c:pt>
                <c:pt idx="22">
                  <c:v>5.4264999999999999</c:v>
                </c:pt>
                <c:pt idx="23">
                  <c:v>5.4271000000000003</c:v>
                </c:pt>
                <c:pt idx="24">
                  <c:v>5.4276</c:v>
                </c:pt>
                <c:pt idx="25">
                  <c:v>5.4282000000000004</c:v>
                </c:pt>
                <c:pt idx="26">
                  <c:v>5.4287000000000001</c:v>
                </c:pt>
                <c:pt idx="27">
                  <c:v>5.4292999999999996</c:v>
                </c:pt>
                <c:pt idx="28">
                  <c:v>5.4298000000000002</c:v>
                </c:pt>
                <c:pt idx="29">
                  <c:v>5.4303999999999997</c:v>
                </c:pt>
                <c:pt idx="30">
                  <c:v>5.431</c:v>
                </c:pt>
                <c:pt idx="31">
                  <c:v>5.4314999999999998</c:v>
                </c:pt>
                <c:pt idx="32">
                  <c:v>5.4321000000000002</c:v>
                </c:pt>
                <c:pt idx="33">
                  <c:v>5.4325999999999999</c:v>
                </c:pt>
                <c:pt idx="34">
                  <c:v>5.4332000000000003</c:v>
                </c:pt>
                <c:pt idx="35">
                  <c:v>5.4337</c:v>
                </c:pt>
                <c:pt idx="36">
                  <c:v>5.4343000000000004</c:v>
                </c:pt>
                <c:pt idx="37">
                  <c:v>5.4348000000000001</c:v>
                </c:pt>
                <c:pt idx="38">
                  <c:v>5.4353999999999996</c:v>
                </c:pt>
                <c:pt idx="39">
                  <c:v>5.4359000000000002</c:v>
                </c:pt>
                <c:pt idx="40">
                  <c:v>5.4364999999999997</c:v>
                </c:pt>
                <c:pt idx="41">
                  <c:v>5.4370000000000003</c:v>
                </c:pt>
                <c:pt idx="42">
                  <c:v>5.4375999999999998</c:v>
                </c:pt>
                <c:pt idx="43">
                  <c:v>5.4382000000000001</c:v>
                </c:pt>
                <c:pt idx="44">
                  <c:v>5.4386999999999999</c:v>
                </c:pt>
                <c:pt idx="45">
                  <c:v>5.4393000000000002</c:v>
                </c:pt>
                <c:pt idx="46">
                  <c:v>5.4398</c:v>
                </c:pt>
                <c:pt idx="47">
                  <c:v>5.4404000000000003</c:v>
                </c:pt>
                <c:pt idx="48">
                  <c:v>5.4409000000000001</c:v>
                </c:pt>
                <c:pt idx="49">
                  <c:v>5.4414999999999996</c:v>
                </c:pt>
                <c:pt idx="50">
                  <c:v>5.4420000000000002</c:v>
                </c:pt>
                <c:pt idx="51">
                  <c:v>5.4425999999999997</c:v>
                </c:pt>
                <c:pt idx="52">
                  <c:v>5.4431000000000003</c:v>
                </c:pt>
                <c:pt idx="53">
                  <c:v>5.4436999999999998</c:v>
                </c:pt>
                <c:pt idx="54">
                  <c:v>5.4443000000000001</c:v>
                </c:pt>
                <c:pt idx="55">
                  <c:v>5.4447999999999999</c:v>
                </c:pt>
                <c:pt idx="56">
                  <c:v>5.4454000000000002</c:v>
                </c:pt>
                <c:pt idx="57">
                  <c:v>5.4459</c:v>
                </c:pt>
                <c:pt idx="58">
                  <c:v>5.4465000000000003</c:v>
                </c:pt>
                <c:pt idx="59">
                  <c:v>5.4470000000000001</c:v>
                </c:pt>
                <c:pt idx="60">
                  <c:v>5.4476000000000004</c:v>
                </c:pt>
                <c:pt idx="61">
                  <c:v>5.4481000000000002</c:v>
                </c:pt>
                <c:pt idx="62">
                  <c:v>5.4486999999999997</c:v>
                </c:pt>
                <c:pt idx="63">
                  <c:v>5.4492000000000003</c:v>
                </c:pt>
                <c:pt idx="64">
                  <c:v>5.4497999999999998</c:v>
                </c:pt>
                <c:pt idx="65">
                  <c:v>5.4504000000000001</c:v>
                </c:pt>
                <c:pt idx="66">
                  <c:v>5.4508999999999999</c:v>
                </c:pt>
                <c:pt idx="67">
                  <c:v>5.4515000000000002</c:v>
                </c:pt>
                <c:pt idx="68">
                  <c:v>5.452</c:v>
                </c:pt>
                <c:pt idx="69">
                  <c:v>5.4526000000000003</c:v>
                </c:pt>
                <c:pt idx="70">
                  <c:v>5.4531000000000001</c:v>
                </c:pt>
                <c:pt idx="71">
                  <c:v>5.4537000000000004</c:v>
                </c:pt>
                <c:pt idx="72">
                  <c:v>5.4542999999999999</c:v>
                </c:pt>
                <c:pt idx="73">
                  <c:v>5.4547999999999996</c:v>
                </c:pt>
                <c:pt idx="74">
                  <c:v>5.4554</c:v>
                </c:pt>
                <c:pt idx="75">
                  <c:v>5.4558999999999997</c:v>
                </c:pt>
                <c:pt idx="76">
                  <c:v>5.4565000000000001</c:v>
                </c:pt>
                <c:pt idx="77">
                  <c:v>5.4569999999999999</c:v>
                </c:pt>
                <c:pt idx="78">
                  <c:v>5.4576000000000002</c:v>
                </c:pt>
                <c:pt idx="79">
                  <c:v>5.4581</c:v>
                </c:pt>
                <c:pt idx="80">
                  <c:v>5.4587000000000003</c:v>
                </c:pt>
                <c:pt idx="81">
                  <c:v>5.4592999999999998</c:v>
                </c:pt>
                <c:pt idx="82">
                  <c:v>5.4598000000000004</c:v>
                </c:pt>
                <c:pt idx="83">
                  <c:v>5.4603999999999999</c:v>
                </c:pt>
                <c:pt idx="84">
                  <c:v>5.4608999999999996</c:v>
                </c:pt>
                <c:pt idx="85">
                  <c:v>5.4615</c:v>
                </c:pt>
                <c:pt idx="86">
                  <c:v>5.4619999999999997</c:v>
                </c:pt>
                <c:pt idx="87">
                  <c:v>5.4626000000000001</c:v>
                </c:pt>
                <c:pt idx="88">
                  <c:v>5.4631999999999996</c:v>
                </c:pt>
                <c:pt idx="89">
                  <c:v>5.4637000000000002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B-4F38-A7BC-9E62BF180AD0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Disk_Media!$H$3:$H$92</c:f>
              <c:numCache>
                <c:formatCode>0.00</c:formatCode>
                <c:ptCount val="90"/>
                <c:pt idx="0">
                  <c:v>5.3734927240000001</c:v>
                </c:pt>
                <c:pt idx="1">
                  <c:v>5.4375557109999999</c:v>
                </c:pt>
                <c:pt idx="2">
                  <c:v>5.423603033</c:v>
                </c:pt>
                <c:pt idx="3">
                  <c:v>5.4543706030000001</c:v>
                </c:pt>
                <c:pt idx="4">
                  <c:v>5.2364206830000004</c:v>
                </c:pt>
                <c:pt idx="5">
                  <c:v>5.4213924450000004</c:v>
                </c:pt>
                <c:pt idx="6">
                  <c:v>5.4524238040000004</c:v>
                </c:pt>
                <c:pt idx="7">
                  <c:v>5.4272599860000001</c:v>
                </c:pt>
                <c:pt idx="8">
                  <c:v>5.3217797009999996</c:v>
                </c:pt>
                <c:pt idx="9">
                  <c:v>5.4454099940000003</c:v>
                </c:pt>
                <c:pt idx="10">
                  <c:v>5.5392184130000004</c:v>
                </c:pt>
                <c:pt idx="11">
                  <c:v>5.3427953180000003</c:v>
                </c:pt>
                <c:pt idx="12">
                  <c:v>5.3399596090000001</c:v>
                </c:pt>
                <c:pt idx="13">
                  <c:v>5.4291112779999997</c:v>
                </c:pt>
                <c:pt idx="14">
                  <c:v>5.4891881539999998</c:v>
                </c:pt>
                <c:pt idx="15">
                  <c:v>5.2855750190000004</c:v>
                </c:pt>
                <c:pt idx="16">
                  <c:v>5.1740435739999997</c:v>
                </c:pt>
                <c:pt idx="17">
                  <c:v>5.3421865139999998</c:v>
                </c:pt>
                <c:pt idx="18">
                  <c:v>5.4556902870000004</c:v>
                </c:pt>
                <c:pt idx="19">
                  <c:v>5.3634140969999997</c:v>
                </c:pt>
                <c:pt idx="20">
                  <c:v>5.2863233449999996</c:v>
                </c:pt>
                <c:pt idx="21">
                  <c:v>5.4171473250000002</c:v>
                </c:pt>
                <c:pt idx="22">
                  <c:v>5.3891257000000001</c:v>
                </c:pt>
                <c:pt idx="23">
                  <c:v>5.3837090649999997</c:v>
                </c:pt>
                <c:pt idx="24">
                  <c:v>5.4169113109999998</c:v>
                </c:pt>
                <c:pt idx="25">
                  <c:v>5.4747824510000003</c:v>
                </c:pt>
                <c:pt idx="26">
                  <c:v>5.3235800290000004</c:v>
                </c:pt>
                <c:pt idx="27">
                  <c:v>5.5068358020000003</c:v>
                </c:pt>
                <c:pt idx="28">
                  <c:v>5.2842014669999999</c:v>
                </c:pt>
                <c:pt idx="29">
                  <c:v>5.4048344860000004</c:v>
                </c:pt>
                <c:pt idx="30">
                  <c:v>5.5078292409999996</c:v>
                </c:pt>
                <c:pt idx="31">
                  <c:v>5.3492576410000003</c:v>
                </c:pt>
                <c:pt idx="32">
                  <c:v>5.4552341909999997</c:v>
                </c:pt>
                <c:pt idx="33">
                  <c:v>5.6236996140000004</c:v>
                </c:pt>
                <c:pt idx="34">
                  <c:v>5.5353136730000001</c:v>
                </c:pt>
                <c:pt idx="35">
                  <c:v>5.4422947119999998</c:v>
                </c:pt>
                <c:pt idx="36">
                  <c:v>5.5418104880000003</c:v>
                </c:pt>
                <c:pt idx="37">
                  <c:v>5.5192679580000004</c:v>
                </c:pt>
                <c:pt idx="38">
                  <c:v>5.3587785520000004</c:v>
                </c:pt>
                <c:pt idx="39">
                  <c:v>5.2960610929999996</c:v>
                </c:pt>
                <c:pt idx="40">
                  <c:v>5.5030147649999996</c:v>
                </c:pt>
                <c:pt idx="41">
                  <c:v>5.4497075930000003</c:v>
                </c:pt>
                <c:pt idx="42">
                  <c:v>5.4169415049999996</c:v>
                </c:pt>
                <c:pt idx="43">
                  <c:v>5.4057073920000001</c:v>
                </c:pt>
                <c:pt idx="44">
                  <c:v>5.3687755050000003</c:v>
                </c:pt>
                <c:pt idx="45">
                  <c:v>5.4165484780000002</c:v>
                </c:pt>
                <c:pt idx="46">
                  <c:v>5.5130530689999997</c:v>
                </c:pt>
                <c:pt idx="47">
                  <c:v>5.5680011900000004</c:v>
                </c:pt>
                <c:pt idx="48">
                  <c:v>5.5339565620000002</c:v>
                </c:pt>
                <c:pt idx="49">
                  <c:v>5.6014294119999999</c:v>
                </c:pt>
                <c:pt idx="50">
                  <c:v>5.3811064489999998</c:v>
                </c:pt>
                <c:pt idx="51">
                  <c:v>5.6728850230000001</c:v>
                </c:pt>
                <c:pt idx="52">
                  <c:v>5.432948498</c:v>
                </c:pt>
                <c:pt idx="53">
                  <c:v>5.4716306210000001</c:v>
                </c:pt>
                <c:pt idx="54">
                  <c:v>5.3883102840000001</c:v>
                </c:pt>
                <c:pt idx="55">
                  <c:v>5.4823218330000003</c:v>
                </c:pt>
                <c:pt idx="56">
                  <c:v>5.5771313109999996</c:v>
                </c:pt>
                <c:pt idx="57">
                  <c:v>5.4307428739999999</c:v>
                </c:pt>
                <c:pt idx="58">
                  <c:v>5.497040943</c:v>
                </c:pt>
                <c:pt idx="59">
                  <c:v>5.3435332889999998</c:v>
                </c:pt>
                <c:pt idx="60">
                  <c:v>5.4760254829999999</c:v>
                </c:pt>
                <c:pt idx="61">
                  <c:v>5.4550039799999999</c:v>
                </c:pt>
                <c:pt idx="62">
                  <c:v>5.3521907459999998</c:v>
                </c:pt>
                <c:pt idx="63">
                  <c:v>5.3125519380000004</c:v>
                </c:pt>
                <c:pt idx="64">
                  <c:v>5.4287567299999999</c:v>
                </c:pt>
                <c:pt idx="65">
                  <c:v>5.3659423439999996</c:v>
                </c:pt>
                <c:pt idx="66">
                  <c:v>5.428402481</c:v>
                </c:pt>
                <c:pt idx="67">
                  <c:v>5.4539213110000002</c:v>
                </c:pt>
                <c:pt idx="68">
                  <c:v>5.4680986530000002</c:v>
                </c:pt>
                <c:pt idx="69">
                  <c:v>5.398877025</c:v>
                </c:pt>
                <c:pt idx="70">
                  <c:v>5.4034041349999997</c:v>
                </c:pt>
                <c:pt idx="71">
                  <c:v>5.5151860529999999</c:v>
                </c:pt>
                <c:pt idx="72">
                  <c:v>5.5189658579999996</c:v>
                </c:pt>
                <c:pt idx="73">
                  <c:v>5.399409264</c:v>
                </c:pt>
                <c:pt idx="74">
                  <c:v>5.3663190329999999</c:v>
                </c:pt>
                <c:pt idx="75">
                  <c:v>5.5277894679999999</c:v>
                </c:pt>
                <c:pt idx="76">
                  <c:v>5.4383893219999999</c:v>
                </c:pt>
                <c:pt idx="77">
                  <c:v>5.3851972879999996</c:v>
                </c:pt>
                <c:pt idx="78">
                  <c:v>5.4083422309999998</c:v>
                </c:pt>
                <c:pt idx="79">
                  <c:v>5.4394838190000003</c:v>
                </c:pt>
                <c:pt idx="80">
                  <c:v>5.4222133689999996</c:v>
                </c:pt>
                <c:pt idx="81">
                  <c:v>5.3689156359999997</c:v>
                </c:pt>
                <c:pt idx="82">
                  <c:v>5.4400882089999998</c:v>
                </c:pt>
                <c:pt idx="83">
                  <c:v>5.4860122819999999</c:v>
                </c:pt>
                <c:pt idx="84">
                  <c:v>5.4845313300000003</c:v>
                </c:pt>
                <c:pt idx="85">
                  <c:v>5.4842705839999999</c:v>
                </c:pt>
                <c:pt idx="86">
                  <c:v>5.3748131800000003</c:v>
                </c:pt>
                <c:pt idx="87">
                  <c:v>5.3955550900000002</c:v>
                </c:pt>
                <c:pt idx="88">
                  <c:v>5.3361372239999998</c:v>
                </c:pt>
                <c:pt idx="89">
                  <c:v>5.4154829080000004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B-4F38-A7BC-9E62BF18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714640"/>
        <c:axId val="1223708400"/>
      </c:lineChart>
      <c:dateAx>
        <c:axId val="1223714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08400"/>
        <c:crosses val="autoZero"/>
        <c:auto val="1"/>
        <c:lblOffset val="100"/>
        <c:baseTimeUnit val="days"/>
      </c:dateAx>
      <c:valAx>
        <c:axId val="1223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Disk_Media!$E$3:$E$92</c:f>
              <c:numCache>
                <c:formatCode>0.00</c:formatCode>
                <c:ptCount val="90"/>
                <c:pt idx="0">
                  <c:v>7.6127908049996177E-3</c:v>
                </c:pt>
                <c:pt idx="1">
                  <c:v>-3.6565988661945649E-3</c:v>
                </c:pt>
                <c:pt idx="2">
                  <c:v>-5.2214603408295437E-2</c:v>
                </c:pt>
                <c:pt idx="3">
                  <c:v>-1.7491261301332963E-2</c:v>
                </c:pt>
                <c:pt idx="4">
                  <c:v>7.6381012520262649E-3</c:v>
                </c:pt>
                <c:pt idx="5">
                  <c:v>-1.1338264466688055E-2</c:v>
                </c:pt>
                <c:pt idx="6">
                  <c:v>-9.3826783053367786E-3</c:v>
                </c:pt>
                <c:pt idx="7">
                  <c:v>-4.1432591379855901E-2</c:v>
                </c:pt>
                <c:pt idx="8">
                  <c:v>1.8812357777410339E-2</c:v>
                </c:pt>
                <c:pt idx="9">
                  <c:v>-2.758166872686527E-3</c:v>
                </c:pt>
                <c:pt idx="10">
                  <c:v>2.0322468933859006E-3</c:v>
                </c:pt>
                <c:pt idx="11">
                  <c:v>1.6343914350810465E-2</c:v>
                </c:pt>
                <c:pt idx="12">
                  <c:v>7.929996073937033E-5</c:v>
                </c:pt>
                <c:pt idx="13">
                  <c:v>4.2621619678710275E-2</c:v>
                </c:pt>
                <c:pt idx="14">
                  <c:v>1.0903223451054905E-3</c:v>
                </c:pt>
                <c:pt idx="15">
                  <c:v>4.835540838808567E-2</c:v>
                </c:pt>
                <c:pt idx="16">
                  <c:v>4.8288223663202069E-4</c:v>
                </c:pt>
                <c:pt idx="17">
                  <c:v>-7.4074180516284418E-3</c:v>
                </c:pt>
                <c:pt idx="18">
                  <c:v>-8.4590529264262637E-3</c:v>
                </c:pt>
                <c:pt idx="19">
                  <c:v>2.2155510574700447E-2</c:v>
                </c:pt>
                <c:pt idx="20">
                  <c:v>-1.4522401248240939E-2</c:v>
                </c:pt>
                <c:pt idx="21">
                  <c:v>-9.6931826461483183E-4</c:v>
                </c:pt>
                <c:pt idx="22">
                  <c:v>1.3589045914985425E-2</c:v>
                </c:pt>
                <c:pt idx="23">
                  <c:v>-4.8308880142653764E-3</c:v>
                </c:pt>
                <c:pt idx="24">
                  <c:v>-9.3164513553130445E-3</c:v>
                </c:pt>
                <c:pt idx="25">
                  <c:v>-1.4818043189487214E-2</c:v>
                </c:pt>
                <c:pt idx="26">
                  <c:v>4.3644447381668776E-2</c:v>
                </c:pt>
                <c:pt idx="27">
                  <c:v>-1.3993617495856881E-2</c:v>
                </c:pt>
                <c:pt idx="28">
                  <c:v>-5.9000858825028783E-3</c:v>
                </c:pt>
                <c:pt idx="29">
                  <c:v>3.4650670048702148E-2</c:v>
                </c:pt>
                <c:pt idx="30">
                  <c:v>5.4792515770919321E-2</c:v>
                </c:pt>
                <c:pt idx="31">
                  <c:v>1.1214651988584044E-2</c:v>
                </c:pt>
                <c:pt idx="32">
                  <c:v>2.8590928244895179E-2</c:v>
                </c:pt>
                <c:pt idx="33">
                  <c:v>2.8911315726666973E-2</c:v>
                </c:pt>
                <c:pt idx="34">
                  <c:v>-3.4953316984611244E-5</c:v>
                </c:pt>
                <c:pt idx="35">
                  <c:v>3.9594989749109537E-3</c:v>
                </c:pt>
                <c:pt idx="36">
                  <c:v>3.8747112495748936E-3</c:v>
                </c:pt>
                <c:pt idx="37">
                  <c:v>3.1141349086843743E-2</c:v>
                </c:pt>
                <c:pt idx="38">
                  <c:v>1.3509701509289368E-2</c:v>
                </c:pt>
                <c:pt idx="39">
                  <c:v>6.5217668519943622E-3</c:v>
                </c:pt>
                <c:pt idx="40">
                  <c:v>2.9657953287106655E-2</c:v>
                </c:pt>
                <c:pt idx="41">
                  <c:v>1.2743545755812768E-2</c:v>
                </c:pt>
                <c:pt idx="42">
                  <c:v>6.2356572631352178E-2</c:v>
                </c:pt>
                <c:pt idx="43">
                  <c:v>1.0067984601745902E-2</c:v>
                </c:pt>
                <c:pt idx="44">
                  <c:v>2.455625507276564E-2</c:v>
                </c:pt>
                <c:pt idx="45">
                  <c:v>6.8736485285518026E-3</c:v>
                </c:pt>
                <c:pt idx="46">
                  <c:v>1.025861181162363E-2</c:v>
                </c:pt>
                <c:pt idx="47">
                  <c:v>3.3620066342635327E-2</c:v>
                </c:pt>
                <c:pt idx="48">
                  <c:v>1.3355049009236326E-2</c:v>
                </c:pt>
                <c:pt idx="49">
                  <c:v>-1.363156267511942E-3</c:v>
                </c:pt>
                <c:pt idx="50">
                  <c:v>-3.5282329642620618E-3</c:v>
                </c:pt>
                <c:pt idx="51">
                  <c:v>2.1700939020448489E-2</c:v>
                </c:pt>
                <c:pt idx="52">
                  <c:v>-9.7144098173684527E-3</c:v>
                </c:pt>
                <c:pt idx="53">
                  <c:v>3.7175483939510387E-3</c:v>
                </c:pt>
                <c:pt idx="54">
                  <c:v>7.5068973805979128E-3</c:v>
                </c:pt>
                <c:pt idx="55">
                  <c:v>2.7686886591131849E-2</c:v>
                </c:pt>
                <c:pt idx="56">
                  <c:v>3.6611594014754278E-2</c:v>
                </c:pt>
                <c:pt idx="57">
                  <c:v>2.576727678015968E-3</c:v>
                </c:pt>
                <c:pt idx="58">
                  <c:v>2.8487848203162511E-2</c:v>
                </c:pt>
                <c:pt idx="59">
                  <c:v>-2.3263119273628327E-2</c:v>
                </c:pt>
                <c:pt idx="60">
                  <c:v>-2.3251161500897019E-3</c:v>
                </c:pt>
                <c:pt idx="61">
                  <c:v>3.9209909083648797E-2</c:v>
                </c:pt>
                <c:pt idx="62">
                  <c:v>1.9751340379778031E-2</c:v>
                </c:pt>
                <c:pt idx="63">
                  <c:v>-2.7151545514772453E-2</c:v>
                </c:pt>
                <c:pt idx="64">
                  <c:v>2.0533519227657854E-2</c:v>
                </c:pt>
                <c:pt idx="65">
                  <c:v>1.9463616041778056E-2</c:v>
                </c:pt>
                <c:pt idx="66">
                  <c:v>2.7990332514715227E-3</c:v>
                </c:pt>
                <c:pt idx="67">
                  <c:v>-6.2197009245433948E-3</c:v>
                </c:pt>
                <c:pt idx="68">
                  <c:v>-4.2971614247246321E-3</c:v>
                </c:pt>
                <c:pt idx="69">
                  <c:v>2.6545379470956518E-2</c:v>
                </c:pt>
                <c:pt idx="70">
                  <c:v>5.7294657954192968E-3</c:v>
                </c:pt>
                <c:pt idx="71">
                  <c:v>5.525634093559708E-2</c:v>
                </c:pt>
                <c:pt idx="72">
                  <c:v>3.2320263150133706E-2</c:v>
                </c:pt>
                <c:pt idx="73">
                  <c:v>7.7199502176717019E-2</c:v>
                </c:pt>
                <c:pt idx="74">
                  <c:v>2.8537802330960401E-3</c:v>
                </c:pt>
                <c:pt idx="75">
                  <c:v>7.8489951187275479E-3</c:v>
                </c:pt>
                <c:pt idx="76">
                  <c:v>2.8161534168641367E-2</c:v>
                </c:pt>
                <c:pt idx="77">
                  <c:v>4.996518372163152E-3</c:v>
                </c:pt>
                <c:pt idx="78">
                  <c:v>2.5940247416171881E-2</c:v>
                </c:pt>
                <c:pt idx="79">
                  <c:v>6.8482879748981837E-3</c:v>
                </c:pt>
                <c:pt idx="80">
                  <c:v>2.7069602961129455E-2</c:v>
                </c:pt>
                <c:pt idx="81">
                  <c:v>-1.1638622808128854E-3</c:v>
                </c:pt>
                <c:pt idx="82">
                  <c:v>6.9406620926139384E-3</c:v>
                </c:pt>
                <c:pt idx="83">
                  <c:v>2.9756456723522569E-2</c:v>
                </c:pt>
                <c:pt idx="84">
                  <c:v>1.2438729457060942E-2</c:v>
                </c:pt>
                <c:pt idx="85">
                  <c:v>3.115505579582881E-3</c:v>
                </c:pt>
                <c:pt idx="86">
                  <c:v>8.5881765181295457E-3</c:v>
                </c:pt>
                <c:pt idx="87">
                  <c:v>6.326585323518634E-2</c:v>
                </c:pt>
                <c:pt idx="88">
                  <c:v>9.2326769246032607E-3</c:v>
                </c:pt>
                <c:pt idx="89">
                  <c:v>1.0499572345824411E-2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321-8D82-270E0FF30A1B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Disk_Media!$I$3:$I$92</c:f>
              <c:numCache>
                <c:formatCode>0.00</c:formatCode>
                <c:ptCount val="90"/>
                <c:pt idx="0">
                  <c:v>0</c:v>
                </c:pt>
                <c:pt idx="1">
                  <c:v>5.1205949367250623E-4</c:v>
                </c:pt>
                <c:pt idx="2">
                  <c:v>-5.0796463560543445E-2</c:v>
                </c:pt>
                <c:pt idx="3">
                  <c:v>-1.0530505622485654E-2</c:v>
                </c:pt>
                <c:pt idx="4">
                  <c:v>-2.5880258026260185E-2</c:v>
                </c:pt>
                <c:pt idx="5">
                  <c:v>-1.05548607777434E-2</c:v>
                </c:pt>
                <c:pt idx="6">
                  <c:v>-3.0334892181723282E-3</c:v>
                </c:pt>
                <c:pt idx="7">
                  <c:v>-3.9829732994754716E-2</c:v>
                </c:pt>
                <c:pt idx="8">
                  <c:v>5.7114577909710379E-4</c:v>
                </c:pt>
                <c:pt idx="9">
                  <c:v>2.0465086904865072E-3</c:v>
                </c:pt>
                <c:pt idx="10">
                  <c:v>2.4091860073360293E-2</c:v>
                </c:pt>
                <c:pt idx="11">
                  <c:v>1.7927656762053671E-3</c:v>
                </c:pt>
                <c:pt idx="12">
                  <c:v>-1.487122900067453E-2</c:v>
                </c:pt>
                <c:pt idx="13">
                  <c:v>4.408536273804526E-2</c:v>
                </c:pt>
                <c:pt idx="14">
                  <c:v>1.3476907194775827E-2</c:v>
                </c:pt>
                <c:pt idx="15">
                  <c:v>2.184541973732812E-2</c:v>
                </c:pt>
                <c:pt idx="16">
                  <c:v>-4.548199813146394E-2</c:v>
                </c:pt>
                <c:pt idx="17">
                  <c:v>-2.2343245477150667E-2</c:v>
                </c:pt>
                <c:pt idx="18">
                  <c:v>-2.7210305270582397E-3</c:v>
                </c:pt>
                <c:pt idx="19">
                  <c:v>1.0570383738424781E-2</c:v>
                </c:pt>
                <c:pt idx="20">
                  <c:v>-3.978448846979641E-2</c:v>
                </c:pt>
                <c:pt idx="21">
                  <c:v>-2.5992655444585064E-3</c:v>
                </c:pt>
                <c:pt idx="22">
                  <c:v>6.608085612997E-3</c:v>
                </c:pt>
                <c:pt idx="23">
                  <c:v>-1.27874980365943E-2</c:v>
                </c:pt>
                <c:pt idx="24">
                  <c:v>-1.1267425699199776E-2</c:v>
                </c:pt>
                <c:pt idx="25">
                  <c:v>-6.3636402144292316E-3</c:v>
                </c:pt>
                <c:pt idx="26">
                  <c:v>2.3435580794258948E-2</c:v>
                </c:pt>
                <c:pt idx="27">
                  <c:v>8.7533968342603534E-5</c:v>
                </c:pt>
                <c:pt idx="28">
                  <c:v>-3.255659056977199E-2</c:v>
                </c:pt>
                <c:pt idx="29">
                  <c:v>2.97796888704761E-2</c:v>
                </c:pt>
                <c:pt idx="30">
                  <c:v>6.9714060311364873E-2</c:v>
                </c:pt>
                <c:pt idx="31">
                  <c:v>-4.0968970190390112E-3</c:v>
                </c:pt>
                <c:pt idx="32">
                  <c:v>3.297148438246339E-2</c:v>
                </c:pt>
                <c:pt idx="33">
                  <c:v>6.5104769188287323E-2</c:v>
                </c:pt>
                <c:pt idx="34">
                  <c:v>1.8758778514793902E-2</c:v>
                </c:pt>
                <c:pt idx="35">
                  <c:v>5.5475039721234404E-3</c:v>
                </c:pt>
                <c:pt idx="36">
                  <c:v>2.373505390590613E-2</c:v>
                </c:pt>
                <c:pt idx="37">
                  <c:v>4.7167404170146005E-2</c:v>
                </c:pt>
                <c:pt idx="38">
                  <c:v>-7.7748635024050671E-4</c:v>
                </c:pt>
                <c:pt idx="39">
                  <c:v>-1.9371075869227934E-2</c:v>
                </c:pt>
                <c:pt idx="40">
                  <c:v>4.225566446033812E-2</c:v>
                </c:pt>
                <c:pt idx="41">
                  <c:v>1.5110574042154826E-2</c:v>
                </c:pt>
                <c:pt idx="42">
                  <c:v>5.8320474363012818E-2</c:v>
                </c:pt>
                <c:pt idx="43">
                  <c:v>4.032946707403169E-3</c:v>
                </c:pt>
                <c:pt idx="44">
                  <c:v>1.1383699363670846E-2</c:v>
                </c:pt>
                <c:pt idx="45">
                  <c:v>2.6620941068950283E-3</c:v>
                </c:pt>
                <c:pt idx="46">
                  <c:v>2.3862888402469029E-2</c:v>
                </c:pt>
                <c:pt idx="47">
                  <c:v>5.7862980553575555E-2</c:v>
                </c:pt>
                <c:pt idx="48">
                  <c:v>3.068661859260326E-2</c:v>
                </c:pt>
                <c:pt idx="49">
                  <c:v>2.7987464557568099E-2</c:v>
                </c:pt>
                <c:pt idx="50">
                  <c:v>-1.4678307268938873E-2</c:v>
                </c:pt>
                <c:pt idx="51">
                  <c:v>6.4930723359081871E-2</c:v>
                </c:pt>
                <c:pt idx="52">
                  <c:v>-1.156131436612016E-2</c:v>
                </c:pt>
                <c:pt idx="53">
                  <c:v>8.8674380710531808E-3</c:v>
                </c:pt>
                <c:pt idx="54">
                  <c:v>-2.8544025206530912E-3</c:v>
                </c:pt>
                <c:pt idx="55">
                  <c:v>3.476900085335688E-2</c:v>
                </c:pt>
                <c:pt idx="56">
                  <c:v>6.1688577207423809E-2</c:v>
                </c:pt>
                <c:pt idx="57">
                  <c:v>-2.1366175000941823E-4</c:v>
                </c:pt>
                <c:pt idx="58">
                  <c:v>3.8031728807629298E-2</c:v>
                </c:pt>
                <c:pt idx="59">
                  <c:v>-4.1816405956418341E-2</c:v>
                </c:pt>
                <c:pt idx="60">
                  <c:v>2.8807342152825854E-3</c:v>
                </c:pt>
                <c:pt idx="61">
                  <c:v>4.052682404998844E-2</c:v>
                </c:pt>
                <c:pt idx="62">
                  <c:v>1.6891528624707228E-3</c:v>
                </c:pt>
                <c:pt idx="63">
                  <c:v>-5.154739369892819E-2</c:v>
                </c:pt>
                <c:pt idx="64">
                  <c:v>1.6592941153387674E-2</c:v>
                </c:pt>
                <c:pt idx="65">
                  <c:v>3.6663337527399801E-3</c:v>
                </c:pt>
                <c:pt idx="66">
                  <c:v>-1.3398227729935139E-3</c:v>
                </c:pt>
                <c:pt idx="67">
                  <c:v>-5.7783084326173788E-3</c:v>
                </c:pt>
                <c:pt idx="68">
                  <c:v>-1.3570523841269408E-3</c:v>
                </c:pt>
                <c:pt idx="69">
                  <c:v>1.6431108892208023E-2</c:v>
                </c:pt>
                <c:pt idx="70">
                  <c:v>-3.4360722946013547E-3</c:v>
                </c:pt>
                <c:pt idx="71">
                  <c:v>6.7153502001910143E-2</c:v>
                </c:pt>
                <c:pt idx="72">
                  <c:v>4.4559391094579161E-2</c:v>
                </c:pt>
                <c:pt idx="73">
                  <c:v>6.6261085874670819E-2</c:v>
                </c:pt>
                <c:pt idx="74">
                  <c:v>-1.3521771422652356E-2</c:v>
                </c:pt>
                <c:pt idx="75">
                  <c:v>2.1128880762419717E-2</c:v>
                </c:pt>
                <c:pt idx="76">
                  <c:v>2.4748961552987652E-2</c:v>
                </c:pt>
                <c:pt idx="77">
                  <c:v>-8.2271348383333408E-3</c:v>
                </c:pt>
                <c:pt idx="78">
                  <c:v>1.6680586078765491E-2</c:v>
                </c:pt>
                <c:pt idx="79">
                  <c:v>3.4141863702224821E-3</c:v>
                </c:pt>
                <c:pt idx="80">
                  <c:v>2.0204541753413338E-2</c:v>
                </c:pt>
                <c:pt idx="81">
                  <c:v>-1.7700628724856133E-2</c:v>
                </c:pt>
                <c:pt idx="82">
                  <c:v>3.3052534914615383E-3</c:v>
                </c:pt>
                <c:pt idx="83">
                  <c:v>3.4586581395876913E-2</c:v>
                </c:pt>
                <c:pt idx="84">
                  <c:v>1.6819925545724194E-2</c:v>
                </c:pt>
                <c:pt idx="85">
                  <c:v>7.2977862500035037E-3</c:v>
                </c:pt>
                <c:pt idx="86">
                  <c:v>-7.5113466968491855E-3</c:v>
                </c:pt>
                <c:pt idx="87">
                  <c:v>5.021592033945424E-2</c:v>
                </c:pt>
                <c:pt idx="88">
                  <c:v>-1.4239995787351465E-2</c:v>
                </c:pt>
                <c:pt idx="89">
                  <c:v>1.5819248092175213E-3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5-4321-8D82-270E0FF3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46256"/>
        <c:axId val="626958736"/>
      </c:lineChart>
      <c:dateAx>
        <c:axId val="62694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58736"/>
        <c:crosses val="autoZero"/>
        <c:auto val="1"/>
        <c:lblOffset val="100"/>
        <c:baseTimeUnit val="days"/>
      </c:dateAx>
      <c:valAx>
        <c:axId val="6269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ustomXml" Target="../ink/ink2.xml"/><Relationship Id="rId7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7.xml"/><Relationship Id="rId2" Type="http://schemas.openxmlformats.org/officeDocument/2006/relationships/image" Target="../media/image1.png"/><Relationship Id="rId1" Type="http://schemas.openxmlformats.org/officeDocument/2006/relationships/customXml" Target="../ink/ink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9.xml"/><Relationship Id="rId7" Type="http://schemas.openxmlformats.org/officeDocument/2006/relationships/image" Target="../media/image1.png"/><Relationship Id="rId2" Type="http://schemas.openxmlformats.org/officeDocument/2006/relationships/image" Target="../media/image1.png"/><Relationship Id="rId1" Type="http://schemas.openxmlformats.org/officeDocument/2006/relationships/customXml" Target="../ink/ink8.xml"/><Relationship Id="rId6" Type="http://schemas.openxmlformats.org/officeDocument/2006/relationships/customXml" Target="../ink/ink12.xml"/><Relationship Id="rId5" Type="http://schemas.openxmlformats.org/officeDocument/2006/relationships/customXml" Target="../ink/ink11.xml"/><Relationship Id="rId4" Type="http://schemas.openxmlformats.org/officeDocument/2006/relationships/customXml" Target="../ink/ink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ustomXml" Target="../ink/ink14.xml"/><Relationship Id="rId7" Type="http://schemas.openxmlformats.org/officeDocument/2006/relationships/customXml" Target="../ink/ink16.xml"/><Relationship Id="rId2" Type="http://schemas.openxmlformats.org/officeDocument/2006/relationships/image" Target="../media/image1.png"/><Relationship Id="rId1" Type="http://schemas.openxmlformats.org/officeDocument/2006/relationships/customXml" Target="../ink/ink13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ustomXml" Target="../ink/ink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ustomXml" Target="../ink/ink1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ustomXml" Target="../ink/ink19.xml"/><Relationship Id="rId2" Type="http://schemas.openxmlformats.org/officeDocument/2006/relationships/image" Target="../media/image1.png"/><Relationship Id="rId1" Type="http://schemas.openxmlformats.org/officeDocument/2006/relationships/customXml" Target="../ink/ink18.xml"/><Relationship Id="rId4" Type="http://schemas.openxmlformats.org/officeDocument/2006/relationships/customXml" Target="../ink/ink2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27.xml"/><Relationship Id="rId13" Type="http://schemas.openxmlformats.org/officeDocument/2006/relationships/image" Target="../media/image1.png"/><Relationship Id="rId18" Type="http://schemas.openxmlformats.org/officeDocument/2006/relationships/customXml" Target="../ink/ink34.xml"/><Relationship Id="rId3" Type="http://schemas.openxmlformats.org/officeDocument/2006/relationships/customXml" Target="../ink/ink22.xml"/><Relationship Id="rId21" Type="http://schemas.openxmlformats.org/officeDocument/2006/relationships/customXml" Target="../ink/ink36.xml"/><Relationship Id="rId7" Type="http://schemas.openxmlformats.org/officeDocument/2006/relationships/customXml" Target="../ink/ink26.xml"/><Relationship Id="rId12" Type="http://schemas.openxmlformats.org/officeDocument/2006/relationships/customXml" Target="../ink/ink31.xml"/><Relationship Id="rId17" Type="http://schemas.openxmlformats.org/officeDocument/2006/relationships/chart" Target="../charts/chart8.xml"/><Relationship Id="rId25" Type="http://schemas.openxmlformats.org/officeDocument/2006/relationships/customXml" Target="../ink/ink39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20" Type="http://schemas.openxmlformats.org/officeDocument/2006/relationships/customXml" Target="../ink/ink35.xml"/><Relationship Id="rId1" Type="http://schemas.openxmlformats.org/officeDocument/2006/relationships/customXml" Target="../ink/ink21.xml"/><Relationship Id="rId6" Type="http://schemas.openxmlformats.org/officeDocument/2006/relationships/customXml" Target="../ink/ink25.xml"/><Relationship Id="rId11" Type="http://schemas.openxmlformats.org/officeDocument/2006/relationships/customXml" Target="../ink/ink30.xml"/><Relationship Id="rId24" Type="http://schemas.openxmlformats.org/officeDocument/2006/relationships/customXml" Target="../ink/ink38.xml"/><Relationship Id="rId5" Type="http://schemas.openxmlformats.org/officeDocument/2006/relationships/customXml" Target="../ink/ink24.xml"/><Relationship Id="rId15" Type="http://schemas.openxmlformats.org/officeDocument/2006/relationships/customXml" Target="../ink/ink33.xml"/><Relationship Id="rId23" Type="http://schemas.openxmlformats.org/officeDocument/2006/relationships/image" Target="../media/image1.png"/><Relationship Id="rId10" Type="http://schemas.openxmlformats.org/officeDocument/2006/relationships/customXml" Target="../ink/ink29.xml"/><Relationship Id="rId19" Type="http://schemas.openxmlformats.org/officeDocument/2006/relationships/image" Target="../media/image1.png"/><Relationship Id="rId4" Type="http://schemas.openxmlformats.org/officeDocument/2006/relationships/customXml" Target="../ink/ink23.xml"/><Relationship Id="rId9" Type="http://schemas.openxmlformats.org/officeDocument/2006/relationships/customXml" Target="../ink/ink28.xml"/><Relationship Id="rId14" Type="http://schemas.openxmlformats.org/officeDocument/2006/relationships/customXml" Target="../ink/ink32.xml"/><Relationship Id="rId22" Type="http://schemas.openxmlformats.org/officeDocument/2006/relationships/customXml" Target="../ink/ink3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46.xml"/><Relationship Id="rId13" Type="http://schemas.openxmlformats.org/officeDocument/2006/relationships/image" Target="../media/image1.png"/><Relationship Id="rId18" Type="http://schemas.openxmlformats.org/officeDocument/2006/relationships/customXml" Target="../ink/ink54.xml"/><Relationship Id="rId26" Type="http://schemas.openxmlformats.org/officeDocument/2006/relationships/customXml" Target="../ink/ink60.xml"/><Relationship Id="rId3" Type="http://schemas.openxmlformats.org/officeDocument/2006/relationships/customXml" Target="../ink/ink41.xml"/><Relationship Id="rId21" Type="http://schemas.openxmlformats.org/officeDocument/2006/relationships/image" Target="../media/image1.png"/><Relationship Id="rId7" Type="http://schemas.openxmlformats.org/officeDocument/2006/relationships/customXml" Target="../ink/ink45.xml"/><Relationship Id="rId12" Type="http://schemas.openxmlformats.org/officeDocument/2006/relationships/customXml" Target="../ink/ink50.xml"/><Relationship Id="rId17" Type="http://schemas.openxmlformats.org/officeDocument/2006/relationships/image" Target="../media/image1.png"/><Relationship Id="rId25" Type="http://schemas.openxmlformats.org/officeDocument/2006/relationships/image" Target="../media/image1.png"/><Relationship Id="rId2" Type="http://schemas.openxmlformats.org/officeDocument/2006/relationships/image" Target="../media/image1.png"/><Relationship Id="rId16" Type="http://schemas.openxmlformats.org/officeDocument/2006/relationships/customXml" Target="../ink/ink53.xml"/><Relationship Id="rId20" Type="http://schemas.openxmlformats.org/officeDocument/2006/relationships/customXml" Target="../ink/ink56.xml"/><Relationship Id="rId29" Type="http://schemas.openxmlformats.org/officeDocument/2006/relationships/customXml" Target="../ink/ink63.xml"/><Relationship Id="rId1" Type="http://schemas.openxmlformats.org/officeDocument/2006/relationships/customXml" Target="../ink/ink40.xml"/><Relationship Id="rId6" Type="http://schemas.openxmlformats.org/officeDocument/2006/relationships/customXml" Target="../ink/ink44.xml"/><Relationship Id="rId11" Type="http://schemas.openxmlformats.org/officeDocument/2006/relationships/customXml" Target="../ink/ink49.xml"/><Relationship Id="rId24" Type="http://schemas.openxmlformats.org/officeDocument/2006/relationships/customXml" Target="../ink/ink59.xml"/><Relationship Id="rId5" Type="http://schemas.openxmlformats.org/officeDocument/2006/relationships/customXml" Target="../ink/ink43.xml"/><Relationship Id="rId15" Type="http://schemas.openxmlformats.org/officeDocument/2006/relationships/customXml" Target="../ink/ink52.xml"/><Relationship Id="rId23" Type="http://schemas.openxmlformats.org/officeDocument/2006/relationships/customXml" Target="../ink/ink58.xml"/><Relationship Id="rId28" Type="http://schemas.openxmlformats.org/officeDocument/2006/relationships/customXml" Target="../ink/ink62.xml"/><Relationship Id="rId10" Type="http://schemas.openxmlformats.org/officeDocument/2006/relationships/customXml" Target="../ink/ink48.xml"/><Relationship Id="rId19" Type="http://schemas.openxmlformats.org/officeDocument/2006/relationships/customXml" Target="../ink/ink55.xml"/><Relationship Id="rId4" Type="http://schemas.openxmlformats.org/officeDocument/2006/relationships/customXml" Target="../ink/ink42.xml"/><Relationship Id="rId9" Type="http://schemas.openxmlformats.org/officeDocument/2006/relationships/customXml" Target="../ink/ink47.xml"/><Relationship Id="rId14" Type="http://schemas.openxmlformats.org/officeDocument/2006/relationships/customXml" Target="../ink/ink51.xml"/><Relationship Id="rId22" Type="http://schemas.openxmlformats.org/officeDocument/2006/relationships/customXml" Target="../ink/ink57.xml"/><Relationship Id="rId27" Type="http://schemas.openxmlformats.org/officeDocument/2006/relationships/customXml" Target="../ink/ink61.xml"/><Relationship Id="rId30" Type="http://schemas.openxmlformats.org/officeDocument/2006/relationships/customXml" Target="../ink/ink64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79.xml"/><Relationship Id="rId26" Type="http://schemas.openxmlformats.org/officeDocument/2006/relationships/customXml" Target="../ink/ink85.xml"/><Relationship Id="rId21" Type="http://schemas.openxmlformats.org/officeDocument/2006/relationships/image" Target="../media/image1.png"/><Relationship Id="rId34" Type="http://schemas.openxmlformats.org/officeDocument/2006/relationships/customXml" Target="../ink/ink92.xml"/><Relationship Id="rId7" Type="http://schemas.openxmlformats.org/officeDocument/2006/relationships/customXml" Target="../ink/ink70.xml"/><Relationship Id="rId12" Type="http://schemas.openxmlformats.org/officeDocument/2006/relationships/customXml" Target="../ink/ink75.xml"/><Relationship Id="rId17" Type="http://schemas.openxmlformats.org/officeDocument/2006/relationships/image" Target="../media/image1.png"/><Relationship Id="rId25" Type="http://schemas.openxmlformats.org/officeDocument/2006/relationships/image" Target="../media/image1.png"/><Relationship Id="rId33" Type="http://schemas.openxmlformats.org/officeDocument/2006/relationships/customXml" Target="../ink/ink91.xml"/><Relationship Id="rId2" Type="http://schemas.openxmlformats.org/officeDocument/2006/relationships/image" Target="../media/image1.png"/><Relationship Id="rId16" Type="http://schemas.openxmlformats.org/officeDocument/2006/relationships/customXml" Target="../ink/ink78.xml"/><Relationship Id="rId20" Type="http://schemas.openxmlformats.org/officeDocument/2006/relationships/customXml" Target="../ink/ink81.xml"/><Relationship Id="rId29" Type="http://schemas.openxmlformats.org/officeDocument/2006/relationships/customXml" Target="../ink/ink88.xml"/><Relationship Id="rId1" Type="http://schemas.openxmlformats.org/officeDocument/2006/relationships/customXml" Target="../ink/ink65.xml"/><Relationship Id="rId6" Type="http://schemas.openxmlformats.org/officeDocument/2006/relationships/customXml" Target="../ink/ink69.xml"/><Relationship Id="rId11" Type="http://schemas.openxmlformats.org/officeDocument/2006/relationships/customXml" Target="../ink/ink74.xml"/><Relationship Id="rId24" Type="http://schemas.openxmlformats.org/officeDocument/2006/relationships/customXml" Target="../ink/ink84.xml"/><Relationship Id="rId32" Type="http://schemas.openxmlformats.org/officeDocument/2006/relationships/image" Target="../media/image1.png"/><Relationship Id="rId37" Type="http://schemas.openxmlformats.org/officeDocument/2006/relationships/customXml" Target="../ink/ink95.xml"/><Relationship Id="rId5" Type="http://schemas.openxmlformats.org/officeDocument/2006/relationships/customXml" Target="../ink/ink68.xml"/><Relationship Id="rId15" Type="http://schemas.openxmlformats.org/officeDocument/2006/relationships/customXml" Target="../ink/ink77.xml"/><Relationship Id="rId23" Type="http://schemas.openxmlformats.org/officeDocument/2006/relationships/customXml" Target="../ink/ink83.xml"/><Relationship Id="rId28" Type="http://schemas.openxmlformats.org/officeDocument/2006/relationships/customXml" Target="../ink/ink87.xml"/><Relationship Id="rId36" Type="http://schemas.openxmlformats.org/officeDocument/2006/relationships/customXml" Target="../ink/ink94.xml"/><Relationship Id="rId10" Type="http://schemas.openxmlformats.org/officeDocument/2006/relationships/customXml" Target="../ink/ink73.xml"/><Relationship Id="rId19" Type="http://schemas.openxmlformats.org/officeDocument/2006/relationships/customXml" Target="../ink/ink80.xml"/><Relationship Id="rId31" Type="http://schemas.openxmlformats.org/officeDocument/2006/relationships/customXml" Target="../ink/ink90.xml"/><Relationship Id="rId4" Type="http://schemas.openxmlformats.org/officeDocument/2006/relationships/customXml" Target="../ink/ink67.xml"/><Relationship Id="rId9" Type="http://schemas.openxmlformats.org/officeDocument/2006/relationships/customXml" Target="../ink/ink72.xml"/><Relationship Id="rId14" Type="http://schemas.openxmlformats.org/officeDocument/2006/relationships/customXml" Target="../ink/ink76.xml"/><Relationship Id="rId22" Type="http://schemas.openxmlformats.org/officeDocument/2006/relationships/customXml" Target="../ink/ink82.xml"/><Relationship Id="rId27" Type="http://schemas.openxmlformats.org/officeDocument/2006/relationships/customXml" Target="../ink/ink86.xml"/><Relationship Id="rId30" Type="http://schemas.openxmlformats.org/officeDocument/2006/relationships/customXml" Target="../ink/ink89.xml"/><Relationship Id="rId35" Type="http://schemas.openxmlformats.org/officeDocument/2006/relationships/customXml" Target="../ink/ink93.xml"/><Relationship Id="rId8" Type="http://schemas.openxmlformats.org/officeDocument/2006/relationships/customXml" Target="../ink/ink71.xml"/><Relationship Id="rId3" Type="http://schemas.openxmlformats.org/officeDocument/2006/relationships/customXml" Target="../ink/ink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102053</xdr:colOff>
      <xdr:row>0</xdr:row>
      <xdr:rowOff>108857</xdr:rowOff>
    </xdr:from>
    <xdr:to>
      <xdr:col>20</xdr:col>
      <xdr:colOff>455839</xdr:colOff>
      <xdr:row>17</xdr:row>
      <xdr:rowOff>41501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1ACBF-0B4D-4D97-AFD8-5507A4188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40822</xdr:colOff>
      <xdr:row>18</xdr:row>
      <xdr:rowOff>74839</xdr:rowOff>
    </xdr:from>
    <xdr:to>
      <xdr:col>20</xdr:col>
      <xdr:colOff>449035</xdr:colOff>
      <xdr:row>42</xdr:row>
      <xdr:rowOff>74839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943A42F-64B8-424C-BDC1-3BF747C1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B781169E-8319-4D45-B059-36ECF0F8A1D0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CB38E85A-DCD6-4AF6-AB35-8FA543E16D3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9E931EF-A2E6-44C4-B87E-5DD20AB5E04D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CDFA48E-A191-41F9-BB1E-937463504C7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404655</xdr:colOff>
      <xdr:row>3</xdr:row>
      <xdr:rowOff>33060</xdr:rowOff>
    </xdr:from>
    <xdr:to>
      <xdr:col>25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14C4A18-F361-42C5-8A2B-160EFA260C50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77390</xdr:colOff>
      <xdr:row>0</xdr:row>
      <xdr:rowOff>273844</xdr:rowOff>
    </xdr:from>
    <xdr:to>
      <xdr:col>24</xdr:col>
      <xdr:colOff>565547</xdr:colOff>
      <xdr:row>21</xdr:row>
      <xdr:rowOff>166091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24D9A0-BA15-4F63-910D-EA231E03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83342</xdr:colOff>
      <xdr:row>22</xdr:row>
      <xdr:rowOff>29765</xdr:rowOff>
    </xdr:from>
    <xdr:to>
      <xdr:col>24</xdr:col>
      <xdr:colOff>607218</xdr:colOff>
      <xdr:row>44</xdr:row>
      <xdr:rowOff>59531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B48451B-1552-4D4F-856C-9FBDA0609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C688E5A8-F160-469F-9BE9-B7DD3462D00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29102</xdr:colOff>
      <xdr:row>0</xdr:row>
      <xdr:rowOff>17461</xdr:rowOff>
    </xdr:from>
    <xdr:to>
      <xdr:col>24</xdr:col>
      <xdr:colOff>275165</xdr:colOff>
      <xdr:row>18</xdr:row>
      <xdr:rowOff>21167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3A3C66E-3184-4FB2-B63F-4E9C513B5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13227</xdr:colOff>
      <xdr:row>18</xdr:row>
      <xdr:rowOff>86253</xdr:rowOff>
    </xdr:from>
    <xdr:to>
      <xdr:col>24</xdr:col>
      <xdr:colOff>285750</xdr:colOff>
      <xdr:row>36</xdr:row>
      <xdr:rowOff>116416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0515D4-E6AF-41F3-B0C3-A82DF76C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22079482-5BC0-4521-A253-20075C9069AB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EC69493-97D6-43A5-BF71-47546B1A85CA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FCCE226-51DB-4C38-BD5F-CA04FBCBC2C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D4A0CE32-295F-4F8E-813A-7BE2BC2524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CCE925CD-BA32-4154-B4F2-9CDAE6C5FE1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03214016-B965-4737-B03A-86A7E32F7F2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292893</xdr:colOff>
      <xdr:row>0</xdr:row>
      <xdr:rowOff>116680</xdr:rowOff>
    </xdr:from>
    <xdr:to>
      <xdr:col>22</xdr:col>
      <xdr:colOff>162485</xdr:colOff>
      <xdr:row>19</xdr:row>
      <xdr:rowOff>179294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CD52FD4-60FB-4DB1-BDC2-7189A6080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282947</xdr:colOff>
      <xdr:row>20</xdr:row>
      <xdr:rowOff>96369</xdr:rowOff>
    </xdr:from>
    <xdr:to>
      <xdr:col>22</xdr:col>
      <xdr:colOff>196103</xdr:colOff>
      <xdr:row>43</xdr:row>
      <xdr:rowOff>123264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620C6BF-2D5B-49A2-8D03-5F23C35F9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00F98BA9-DAEE-4430-8253-E51E7A687D9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3C122B1F-D06B-446A-8DDE-D3390892542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BA49A675-F019-42A4-B110-F176EE7E20D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A5325FC1-0891-4BFE-B4EC-6D657EE5F4C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E80FF44F-2393-431E-A50E-ECBEE1CCF77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995B4745-27A9-4A37-9FCF-E785EB6ACE1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F732918A-1A8C-45CB-BCE4-DE4E0F4805B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F12D661-0945-4F8A-BAB5-81F1B51AE65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41726F1-7C29-48BA-BC4B-5DD87FD05DD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4BF562E4-39B1-4CE0-AB00-8A62451CC9E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A6BEF835-382C-4978-A328-D1654AB751D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E0C9CA42-5226-4804-96F7-220A8D56B5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DA86A14B-94D3-4B33-863B-893C34F6A14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4C72651A-F678-45F7-A615-4BBA69B26AD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C5B8791B-A566-406A-9636-32226614A54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674491B3-C81B-4FDF-8886-A738B964CFE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5DD465BC-B699-4F77-95B5-96BDD9FBA6D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ECDEC38E-3D40-4F82-A1E7-EA1C3A2D28CA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6292204A-919F-4F90-B4B0-7B366A492B58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8E311A4A-A770-427F-A748-CBE88CDFC9B8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2C4BAD87-BBEC-4C75-8D02-CAD61CE095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23A85BAB-0DE0-4BC2-B233-9BEBA7C62FE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BE1DC8FE-C3BC-4E38-84AF-0D1615B16C9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71EAB5D4-304D-49E9-A334-07424C4125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EC82F57A-0BEE-4115-A28F-E308F40547E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F7E93771-49EC-466C-B0E4-4703C478697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329B8592-7BCB-4A1B-83ED-2EE72CC659F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4C23E146-F3C7-4FF0-9310-E461FD384D4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31AC31B8-9625-4445-97E6-3D87C78F10A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51A43B81-3C86-4F0B-9B94-6CDBF781F97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3693D9EB-EF41-487B-B773-F4485CC2B94D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9F4D201E-AC96-450A-B766-9E0753DFC772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7579E0F0-281D-45F6-B191-1DC76C017B8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1A64E0B0-D358-4059-9A82-6BF38E4B078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BF1EDC1F-4211-4F7C-AA39-9EF688602D4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FAB3CF84-92EE-470D-887C-A7837B56DD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B28C1D2E-D3AF-430E-9779-3701E590EB02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1462065D-43FB-4BE8-A7F5-02B7A7DCBBD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D64A6E04-50DD-4C79-8125-F7872E26BEB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2E03129B-CB0A-4C97-A023-BEF159E8B9C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7FF0EBAE-0860-4543-9EF7-79A4B85695F8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3BA29833-5050-488B-B541-A87881BED22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4:12.3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4:12.3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4:25.4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3:34:56.8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6:52.1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6:52.1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6:52.1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4:12.3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54:12.3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7:47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zoomScaleNormal="100" workbookViewId="0">
      <selection activeCell="J94" sqref="A1:J94"/>
    </sheetView>
  </sheetViews>
  <sheetFormatPr defaultRowHeight="14.5" x14ac:dyDescent="0.35"/>
  <cols>
    <col min="1" max="1" width="10.453125" bestFit="1" customWidth="1"/>
    <col min="2" max="2" width="11.81640625" bestFit="1" customWidth="1"/>
    <col min="3" max="3" width="3.7265625" customWidth="1"/>
    <col min="4" max="4" width="11.81640625" bestFit="1" customWidth="1"/>
    <col min="5" max="5" width="7.81640625" bestFit="1" customWidth="1"/>
    <col min="6" max="6" width="7.453125" bestFit="1" customWidth="1"/>
    <col min="7" max="7" width="5.7265625" customWidth="1"/>
    <col min="8" max="8" width="11.81640625" bestFit="1" customWidth="1"/>
    <col min="9" max="9" width="6.1796875" bestFit="1" customWidth="1"/>
    <col min="10" max="10" width="6.453125" bestFit="1" customWidth="1"/>
  </cols>
  <sheetData>
    <row r="1" spans="1:10" ht="56" thickBot="1" x14ac:dyDescent="0.5">
      <c r="A1" s="9" t="s">
        <v>0</v>
      </c>
      <c r="B1" s="12" t="s">
        <v>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0.77010671799999997</v>
      </c>
      <c r="C3" s="5"/>
      <c r="D3" s="5">
        <v>0.75370000000000004</v>
      </c>
      <c r="E3" s="5">
        <f>(D3-B3)/B3</f>
        <v>-2.1304473284701215E-2</v>
      </c>
      <c r="F3" s="5">
        <f>ABS((B3-D3)/B3)</f>
        <v>2.1304473284701215E-2</v>
      </c>
      <c r="G3" s="5"/>
      <c r="H3" s="5">
        <v>0.77010671799999997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0.77052097900000005</v>
      </c>
      <c r="C4" s="5"/>
      <c r="D4" s="5">
        <v>0.75339999999999996</v>
      </c>
      <c r="E4" s="5">
        <f t="shared" ref="E4:E67" si="0">(D4-B4)/B4</f>
        <v>-2.2220003694409584E-2</v>
      </c>
      <c r="F4" s="5">
        <f t="shared" ref="F4:F67" si="1">ABS((B4-D4)/B4)</f>
        <v>2.2220003694409584E-2</v>
      </c>
      <c r="G4" s="5"/>
      <c r="H4" s="5">
        <v>0.77126567199999996</v>
      </c>
      <c r="I4" s="5">
        <f t="shared" ref="I4:I67" si="2">(H4-B4)/B4</f>
        <v>9.6647984973282264E-4</v>
      </c>
      <c r="J4" s="6">
        <f t="shared" ref="J4:J67" si="3">ABS((B4-H4)/B4)</f>
        <v>9.6647984973282264E-4</v>
      </c>
    </row>
    <row r="5" spans="1:10" x14ac:dyDescent="0.35">
      <c r="A5" s="4">
        <v>44168</v>
      </c>
      <c r="B5" s="5">
        <v>0.77663572700000005</v>
      </c>
      <c r="C5" s="5"/>
      <c r="D5" s="5">
        <v>0.75309999999999999</v>
      </c>
      <c r="E5" s="5">
        <f t="shared" si="0"/>
        <v>-3.0304718392127304E-2</v>
      </c>
      <c r="F5" s="5">
        <f t="shared" si="1"/>
        <v>3.0304718392127304E-2</v>
      </c>
      <c r="G5" s="5"/>
      <c r="H5" s="5">
        <v>0.76492640099999998</v>
      </c>
      <c r="I5" s="5">
        <f t="shared" si="2"/>
        <v>-1.5076986021787888E-2</v>
      </c>
      <c r="J5" s="6">
        <f t="shared" si="3"/>
        <v>1.5076986021787888E-2</v>
      </c>
    </row>
    <row r="6" spans="1:10" x14ac:dyDescent="0.35">
      <c r="A6" s="4">
        <v>44169</v>
      </c>
      <c r="B6" s="5">
        <v>0.77359019299999998</v>
      </c>
      <c r="C6" s="5"/>
      <c r="D6" s="5">
        <v>0.75280000000000002</v>
      </c>
      <c r="E6" s="5">
        <f t="shared" si="0"/>
        <v>-2.6874943850277014E-2</v>
      </c>
      <c r="F6" s="5">
        <f t="shared" si="1"/>
        <v>2.6874943850277014E-2</v>
      </c>
      <c r="G6" s="5"/>
      <c r="H6" s="5">
        <v>0.76392599400000005</v>
      </c>
      <c r="I6" s="5">
        <f t="shared" si="2"/>
        <v>-1.2492659663279792E-2</v>
      </c>
      <c r="J6" s="6">
        <f t="shared" si="3"/>
        <v>1.2492659663279792E-2</v>
      </c>
    </row>
    <row r="7" spans="1:10" x14ac:dyDescent="0.35">
      <c r="A7" s="4">
        <v>44170</v>
      </c>
      <c r="B7" s="5">
        <v>0.77139258200000005</v>
      </c>
      <c r="C7" s="5"/>
      <c r="D7" s="5">
        <v>0.75249999999999995</v>
      </c>
      <c r="E7" s="5">
        <f t="shared" si="0"/>
        <v>-2.4491526676361144E-2</v>
      </c>
      <c r="F7" s="5">
        <f t="shared" si="1"/>
        <v>2.4491526676361144E-2</v>
      </c>
      <c r="G7" s="5"/>
      <c r="H7" s="5">
        <v>0.76003578800000005</v>
      </c>
      <c r="I7" s="5">
        <f t="shared" si="2"/>
        <v>-1.4722456846233975E-2</v>
      </c>
      <c r="J7" s="6">
        <f t="shared" si="3"/>
        <v>1.4722456846233975E-2</v>
      </c>
    </row>
    <row r="8" spans="1:10" x14ac:dyDescent="0.35">
      <c r="A8" s="4">
        <v>44171</v>
      </c>
      <c r="B8" s="5">
        <v>0.76414800599999999</v>
      </c>
      <c r="C8" s="5"/>
      <c r="D8" s="5">
        <v>0.75229999999999997</v>
      </c>
      <c r="E8" s="5">
        <f t="shared" si="0"/>
        <v>-1.5504857575981194E-2</v>
      </c>
      <c r="F8" s="5">
        <f t="shared" si="1"/>
        <v>1.5504857575981194E-2</v>
      </c>
      <c r="G8" s="5"/>
      <c r="H8" s="5">
        <v>0.76644522900000001</v>
      </c>
      <c r="I8" s="5">
        <f t="shared" si="2"/>
        <v>3.0062540004848416E-3</v>
      </c>
      <c r="J8" s="6">
        <f t="shared" si="3"/>
        <v>3.0062540004848416E-3</v>
      </c>
    </row>
    <row r="9" spans="1:10" x14ac:dyDescent="0.35">
      <c r="A9" s="4">
        <v>44172</v>
      </c>
      <c r="B9" s="5">
        <v>0.76991252600000004</v>
      </c>
      <c r="C9" s="5"/>
      <c r="D9" s="5">
        <v>0.752</v>
      </c>
      <c r="E9" s="5">
        <f t="shared" si="0"/>
        <v>-2.3265663819060971E-2</v>
      </c>
      <c r="F9" s="5">
        <f t="shared" si="1"/>
        <v>2.3265663819060971E-2</v>
      </c>
      <c r="G9" s="5"/>
      <c r="H9" s="5">
        <v>0.76529493199999998</v>
      </c>
      <c r="I9" s="5">
        <f t="shared" si="2"/>
        <v>-5.9975566626903508E-3</v>
      </c>
      <c r="J9" s="6">
        <f t="shared" si="3"/>
        <v>5.9975566626903508E-3</v>
      </c>
    </row>
    <row r="10" spans="1:10" x14ac:dyDescent="0.35">
      <c r="A10" s="4">
        <v>44173</v>
      </c>
      <c r="B10" s="5">
        <v>0.78012771199999997</v>
      </c>
      <c r="C10" s="5"/>
      <c r="D10" s="5">
        <v>0.75170000000000003</v>
      </c>
      <c r="E10" s="5">
        <f t="shared" si="0"/>
        <v>-3.6439818202484181E-2</v>
      </c>
      <c r="F10" s="5">
        <f t="shared" si="1"/>
        <v>3.6439818202484181E-2</v>
      </c>
      <c r="G10" s="5"/>
      <c r="H10" s="5">
        <v>0.76414563700000004</v>
      </c>
      <c r="I10" s="5">
        <f t="shared" si="2"/>
        <v>-2.0486485423043054E-2</v>
      </c>
      <c r="J10" s="6">
        <f t="shared" si="3"/>
        <v>2.0486485423043054E-2</v>
      </c>
    </row>
    <row r="11" spans="1:10" x14ac:dyDescent="0.35">
      <c r="A11" s="4">
        <v>44174</v>
      </c>
      <c r="B11" s="5">
        <v>0.76858817400000001</v>
      </c>
      <c r="C11" s="5"/>
      <c r="D11" s="5">
        <v>0.75139999999999996</v>
      </c>
      <c r="E11" s="5">
        <f t="shared" si="0"/>
        <v>-2.2363307921519041E-2</v>
      </c>
      <c r="F11" s="5">
        <f t="shared" si="1"/>
        <v>2.2363307921519041E-2</v>
      </c>
      <c r="G11" s="5"/>
      <c r="H11" s="5">
        <v>0.76415872500000004</v>
      </c>
      <c r="I11" s="5">
        <f t="shared" si="2"/>
        <v>-5.7630980411103412E-3</v>
      </c>
      <c r="J11" s="6">
        <f t="shared" si="3"/>
        <v>5.7630980411103412E-3</v>
      </c>
    </row>
    <row r="12" spans="1:10" x14ac:dyDescent="0.35">
      <c r="A12" s="4">
        <v>44175</v>
      </c>
      <c r="B12" s="5">
        <v>0.76379153600000005</v>
      </c>
      <c r="C12" s="5"/>
      <c r="D12" s="5">
        <v>0.75109999999999999</v>
      </c>
      <c r="E12" s="5">
        <f t="shared" si="0"/>
        <v>-1.6616492068589849E-2</v>
      </c>
      <c r="F12" s="5">
        <f t="shared" si="1"/>
        <v>1.6616492068589849E-2</v>
      </c>
      <c r="G12" s="5"/>
      <c r="H12" s="5">
        <v>0.771708265</v>
      </c>
      <c r="I12" s="5">
        <f t="shared" si="2"/>
        <v>1.0365038923395395E-2</v>
      </c>
      <c r="J12" s="6">
        <f t="shared" si="3"/>
        <v>1.0365038923395395E-2</v>
      </c>
    </row>
    <row r="13" spans="1:10" x14ac:dyDescent="0.35">
      <c r="A13" s="4">
        <v>44176</v>
      </c>
      <c r="B13" s="5">
        <v>0.766730837</v>
      </c>
      <c r="C13" s="5"/>
      <c r="D13" s="5">
        <v>0.75090000000000001</v>
      </c>
      <c r="E13" s="5">
        <f t="shared" si="0"/>
        <v>-2.0647189647336417E-2</v>
      </c>
      <c r="F13" s="5">
        <f t="shared" si="1"/>
        <v>2.0647189647336417E-2</v>
      </c>
      <c r="G13" s="5"/>
      <c r="H13" s="5">
        <v>0.76995380499999999</v>
      </c>
      <c r="I13" s="5">
        <f t="shared" si="2"/>
        <v>4.2035194679407332E-3</v>
      </c>
      <c r="J13" s="6">
        <f t="shared" si="3"/>
        <v>4.2035194679407332E-3</v>
      </c>
    </row>
    <row r="14" spans="1:10" x14ac:dyDescent="0.35">
      <c r="A14" s="4">
        <v>44177</v>
      </c>
      <c r="B14" s="5">
        <v>0.76983385800000004</v>
      </c>
      <c r="C14" s="5"/>
      <c r="D14" s="5">
        <v>0.75060000000000004</v>
      </c>
      <c r="E14" s="5">
        <f t="shared" si="0"/>
        <v>-2.498442722429596E-2</v>
      </c>
      <c r="F14" s="5">
        <f t="shared" si="1"/>
        <v>2.498442722429596E-2</v>
      </c>
      <c r="G14" s="5"/>
      <c r="H14" s="5">
        <v>0.76602589600000004</v>
      </c>
      <c r="I14" s="5">
        <f t="shared" si="2"/>
        <v>-4.946472489392637E-3</v>
      </c>
      <c r="J14" s="6">
        <f t="shared" si="3"/>
        <v>4.946472489392637E-3</v>
      </c>
    </row>
    <row r="15" spans="1:10" x14ac:dyDescent="0.35">
      <c r="A15" s="4">
        <v>44178</v>
      </c>
      <c r="B15" s="5">
        <v>0.76215336099999997</v>
      </c>
      <c r="C15" s="5"/>
      <c r="D15" s="5">
        <v>0.75029999999999997</v>
      </c>
      <c r="E15" s="5">
        <f t="shared" si="0"/>
        <v>-1.5552461757102986E-2</v>
      </c>
      <c r="F15" s="5">
        <f t="shared" si="1"/>
        <v>1.5552461757102986E-2</v>
      </c>
      <c r="G15" s="5"/>
      <c r="H15" s="5">
        <v>0.77028107499999998</v>
      </c>
      <c r="I15" s="5">
        <f t="shared" si="2"/>
        <v>1.0664145060432277E-2</v>
      </c>
      <c r="J15" s="6">
        <f t="shared" si="3"/>
        <v>1.0664145060432277E-2</v>
      </c>
    </row>
    <row r="16" spans="1:10" x14ac:dyDescent="0.35">
      <c r="A16" s="4">
        <v>44179</v>
      </c>
      <c r="B16" s="5">
        <v>0.76439037200000004</v>
      </c>
      <c r="C16" s="5"/>
      <c r="D16" s="5">
        <v>0.75</v>
      </c>
      <c r="E16" s="5">
        <f t="shared" si="0"/>
        <v>-1.8825946175052084E-2</v>
      </c>
      <c r="F16" s="5">
        <f t="shared" si="1"/>
        <v>1.8825946175052084E-2</v>
      </c>
      <c r="G16" s="5"/>
      <c r="H16" s="5">
        <v>0.76682411800000005</v>
      </c>
      <c r="I16" s="5">
        <f t="shared" si="2"/>
        <v>3.1839045717336877E-3</v>
      </c>
      <c r="J16" s="6">
        <f t="shared" si="3"/>
        <v>3.1839045717336877E-3</v>
      </c>
    </row>
    <row r="17" spans="1:10" x14ac:dyDescent="0.35">
      <c r="A17" s="4">
        <v>44180</v>
      </c>
      <c r="B17" s="5">
        <v>0.76013820899999995</v>
      </c>
      <c r="C17" s="5"/>
      <c r="D17" s="5">
        <v>0.74970000000000003</v>
      </c>
      <c r="E17" s="5">
        <f t="shared" si="0"/>
        <v>-1.3731988310036289E-2</v>
      </c>
      <c r="F17" s="5">
        <f t="shared" si="1"/>
        <v>1.3731988310036289E-2</v>
      </c>
      <c r="G17" s="5"/>
      <c r="H17" s="5">
        <v>0.77463346099999997</v>
      </c>
      <c r="I17" s="5">
        <f t="shared" si="2"/>
        <v>1.9069232184853919E-2</v>
      </c>
      <c r="J17" s="6">
        <f t="shared" si="3"/>
        <v>1.9069232184853919E-2</v>
      </c>
    </row>
    <row r="18" spans="1:10" x14ac:dyDescent="0.35">
      <c r="A18" s="4">
        <v>44181</v>
      </c>
      <c r="B18" s="5">
        <v>0.76497549899999995</v>
      </c>
      <c r="C18" s="5"/>
      <c r="D18" s="5">
        <v>0.74950000000000006</v>
      </c>
      <c r="E18" s="5">
        <f t="shared" si="0"/>
        <v>-2.0230058374719129E-2</v>
      </c>
      <c r="F18" s="5">
        <f t="shared" si="1"/>
        <v>2.0230058374719129E-2</v>
      </c>
      <c r="G18" s="5"/>
      <c r="H18" s="5">
        <v>0.77009553100000006</v>
      </c>
      <c r="I18" s="5">
        <f t="shared" si="2"/>
        <v>6.6930666494458644E-3</v>
      </c>
      <c r="J18" s="6">
        <f t="shared" si="3"/>
        <v>6.6930666494458644E-3</v>
      </c>
    </row>
    <row r="19" spans="1:10" x14ac:dyDescent="0.35">
      <c r="A19" s="4">
        <v>44182</v>
      </c>
      <c r="B19" s="5">
        <v>0.76113850999999999</v>
      </c>
      <c r="C19" s="5"/>
      <c r="D19" s="5">
        <v>0.74919999999999998</v>
      </c>
      <c r="E19" s="5">
        <f t="shared" si="0"/>
        <v>-1.5685068937058531E-2</v>
      </c>
      <c r="F19" s="5">
        <f t="shared" si="1"/>
        <v>1.5685068937058531E-2</v>
      </c>
      <c r="G19" s="5"/>
      <c r="H19" s="5">
        <v>0.77564403500000001</v>
      </c>
      <c r="I19" s="5">
        <f t="shared" si="2"/>
        <v>1.905766796637319E-2</v>
      </c>
      <c r="J19" s="6">
        <f t="shared" si="3"/>
        <v>1.905766796637319E-2</v>
      </c>
    </row>
    <row r="20" spans="1:10" x14ac:dyDescent="0.35">
      <c r="A20" s="4">
        <v>44183</v>
      </c>
      <c r="B20" s="5">
        <v>0.76507697699999999</v>
      </c>
      <c r="C20" s="5"/>
      <c r="D20" s="5">
        <v>0.74890000000000001</v>
      </c>
      <c r="E20" s="5">
        <f t="shared" si="0"/>
        <v>-2.1144247554582971E-2</v>
      </c>
      <c r="F20" s="5">
        <f t="shared" si="1"/>
        <v>2.1144247554582971E-2</v>
      </c>
      <c r="G20" s="5"/>
      <c r="H20" s="5">
        <v>0.76729616099999998</v>
      </c>
      <c r="I20" s="5">
        <f t="shared" si="2"/>
        <v>2.9006022488113443E-3</v>
      </c>
      <c r="J20" s="6">
        <f t="shared" si="3"/>
        <v>2.9006022488113443E-3</v>
      </c>
    </row>
    <row r="21" spans="1:10" x14ac:dyDescent="0.35">
      <c r="A21" s="4">
        <v>44184</v>
      </c>
      <c r="B21" s="5">
        <v>0.76247375799999995</v>
      </c>
      <c r="C21" s="5"/>
      <c r="D21" s="5">
        <v>0.74860000000000004</v>
      </c>
      <c r="E21" s="5">
        <f t="shared" si="0"/>
        <v>-1.8195718678097644E-2</v>
      </c>
      <c r="F21" s="5">
        <f t="shared" si="1"/>
        <v>1.8195718678097644E-2</v>
      </c>
      <c r="G21" s="5"/>
      <c r="H21" s="5">
        <v>0.76779109599999995</v>
      </c>
      <c r="I21" s="5">
        <f t="shared" si="2"/>
        <v>6.9737980411910851E-3</v>
      </c>
      <c r="J21" s="6">
        <f t="shared" si="3"/>
        <v>6.9737980411910851E-3</v>
      </c>
    </row>
    <row r="22" spans="1:10" x14ac:dyDescent="0.35">
      <c r="A22" s="4">
        <v>44185</v>
      </c>
      <c r="B22" s="5">
        <v>0.754873507</v>
      </c>
      <c r="C22" s="5"/>
      <c r="D22" s="5">
        <v>0.74829999999999997</v>
      </c>
      <c r="E22" s="5">
        <f t="shared" si="0"/>
        <v>-8.7080907450631118E-3</v>
      </c>
      <c r="F22" s="5">
        <f t="shared" si="1"/>
        <v>8.7080907450631118E-3</v>
      </c>
      <c r="G22" s="5"/>
      <c r="H22" s="5">
        <v>0.77624355700000003</v>
      </c>
      <c r="I22" s="5">
        <f t="shared" si="2"/>
        <v>2.8309444962412795E-2</v>
      </c>
      <c r="J22" s="6">
        <f t="shared" si="3"/>
        <v>2.8309444962412795E-2</v>
      </c>
    </row>
    <row r="23" spans="1:10" x14ac:dyDescent="0.35">
      <c r="A23" s="4">
        <v>44186</v>
      </c>
      <c r="B23" s="5">
        <v>0.78104057400000004</v>
      </c>
      <c r="C23" s="5"/>
      <c r="D23" s="5">
        <v>0.74809999999999999</v>
      </c>
      <c r="E23" s="5">
        <f t="shared" si="0"/>
        <v>-4.2175240437637054E-2</v>
      </c>
      <c r="F23" s="5">
        <f t="shared" si="1"/>
        <v>4.2175240437637054E-2</v>
      </c>
      <c r="G23" s="5"/>
      <c r="H23" s="5">
        <v>0.76932384300000001</v>
      </c>
      <c r="I23" s="5">
        <f t="shared" si="2"/>
        <v>-1.5001437044421761E-2</v>
      </c>
      <c r="J23" s="6">
        <f t="shared" si="3"/>
        <v>1.5001437044421761E-2</v>
      </c>
    </row>
    <row r="24" spans="1:10" x14ac:dyDescent="0.35">
      <c r="A24" s="4">
        <v>44187</v>
      </c>
      <c r="B24" s="5">
        <v>0.76988274400000001</v>
      </c>
      <c r="C24" s="5"/>
      <c r="D24" s="5">
        <v>0.74780000000000002</v>
      </c>
      <c r="E24" s="5">
        <f t="shared" si="0"/>
        <v>-2.8683256212844781E-2</v>
      </c>
      <c r="F24" s="5">
        <f t="shared" si="1"/>
        <v>2.8683256212844781E-2</v>
      </c>
      <c r="G24" s="5"/>
      <c r="H24" s="5">
        <v>0.77976460400000003</v>
      </c>
      <c r="I24" s="5">
        <f t="shared" si="2"/>
        <v>1.2835539018133935E-2</v>
      </c>
      <c r="J24" s="6">
        <f t="shared" si="3"/>
        <v>1.2835539018133935E-2</v>
      </c>
    </row>
    <row r="25" spans="1:10" x14ac:dyDescent="0.35">
      <c r="A25" s="4">
        <v>44188</v>
      </c>
      <c r="B25" s="5">
        <v>0.77510493199999997</v>
      </c>
      <c r="C25" s="5"/>
      <c r="D25" s="5">
        <v>0.74750000000000005</v>
      </c>
      <c r="E25" s="5">
        <f t="shared" si="0"/>
        <v>-3.5614445038778204E-2</v>
      </c>
      <c r="F25" s="5">
        <f t="shared" si="1"/>
        <v>3.5614445038778204E-2</v>
      </c>
      <c r="G25" s="5"/>
      <c r="H25" s="5">
        <v>0.77302265299999995</v>
      </c>
      <c r="I25" s="5">
        <f t="shared" si="2"/>
        <v>-2.6864478782596887E-3</v>
      </c>
      <c r="J25" s="6">
        <f t="shared" si="3"/>
        <v>2.6864478782596887E-3</v>
      </c>
    </row>
    <row r="26" spans="1:10" x14ac:dyDescent="0.35">
      <c r="A26" s="4">
        <v>44189</v>
      </c>
      <c r="B26" s="5">
        <v>0.763285514</v>
      </c>
      <c r="C26" s="5"/>
      <c r="D26" s="5">
        <v>0.74719999999999998</v>
      </c>
      <c r="E26" s="5">
        <f t="shared" si="0"/>
        <v>-2.1074045956543625E-2</v>
      </c>
      <c r="F26" s="5">
        <f t="shared" si="1"/>
        <v>2.1074045956543625E-2</v>
      </c>
      <c r="G26" s="5"/>
      <c r="H26" s="5">
        <v>0.77682514999999996</v>
      </c>
      <c r="I26" s="5">
        <f t="shared" si="2"/>
        <v>1.773862565404322E-2</v>
      </c>
      <c r="J26" s="6">
        <f t="shared" si="3"/>
        <v>1.773862565404322E-2</v>
      </c>
    </row>
    <row r="27" spans="1:10" x14ac:dyDescent="0.35">
      <c r="A27" s="4">
        <v>44190</v>
      </c>
      <c r="B27" s="5">
        <v>0.76856193100000003</v>
      </c>
      <c r="C27" s="5"/>
      <c r="D27" s="5">
        <v>0.74690000000000001</v>
      </c>
      <c r="E27" s="5">
        <f t="shared" si="0"/>
        <v>-2.8185016881873144E-2</v>
      </c>
      <c r="F27" s="5">
        <f t="shared" si="1"/>
        <v>2.8185016881873144E-2</v>
      </c>
      <c r="G27" s="5"/>
      <c r="H27" s="5">
        <v>0.77413814400000003</v>
      </c>
      <c r="I27" s="5">
        <f t="shared" si="2"/>
        <v>7.2553853828599222E-3</v>
      </c>
      <c r="J27" s="6">
        <f t="shared" si="3"/>
        <v>7.2553853828599222E-3</v>
      </c>
    </row>
    <row r="28" spans="1:10" x14ac:dyDescent="0.35">
      <c r="A28" s="4">
        <v>44191</v>
      </c>
      <c r="B28" s="5">
        <v>0.77073976899999996</v>
      </c>
      <c r="C28" s="5"/>
      <c r="D28" s="5">
        <v>0.74670000000000003</v>
      </c>
      <c r="E28" s="5">
        <f t="shared" si="0"/>
        <v>-3.1190513279456759E-2</v>
      </c>
      <c r="F28" s="5">
        <f t="shared" si="1"/>
        <v>3.1190513279456759E-2</v>
      </c>
      <c r="G28" s="5"/>
      <c r="H28" s="5">
        <v>0.77060790400000001</v>
      </c>
      <c r="I28" s="5">
        <f t="shared" si="2"/>
        <v>-1.7108887500516827E-4</v>
      </c>
      <c r="J28" s="6">
        <f t="shared" si="3"/>
        <v>1.7108887500516827E-4</v>
      </c>
    </row>
    <row r="29" spans="1:10" x14ac:dyDescent="0.35">
      <c r="A29" s="4">
        <v>44192</v>
      </c>
      <c r="B29" s="5">
        <v>0.76272138599999995</v>
      </c>
      <c r="C29" s="5"/>
      <c r="D29" s="5">
        <v>0.74639999999999995</v>
      </c>
      <c r="E29" s="5">
        <f t="shared" si="0"/>
        <v>-2.1398883392526238E-2</v>
      </c>
      <c r="F29" s="5">
        <f t="shared" si="1"/>
        <v>2.1398883392526238E-2</v>
      </c>
      <c r="G29" s="5"/>
      <c r="H29" s="5">
        <v>0.775508753</v>
      </c>
      <c r="I29" s="5">
        <f t="shared" si="2"/>
        <v>1.6765449657917486E-2</v>
      </c>
      <c r="J29" s="6">
        <f t="shared" si="3"/>
        <v>1.6765449657917486E-2</v>
      </c>
    </row>
    <row r="30" spans="1:10" x14ac:dyDescent="0.35">
      <c r="A30" s="4">
        <v>44193</v>
      </c>
      <c r="B30" s="5">
        <v>0.77301784500000004</v>
      </c>
      <c r="C30" s="5"/>
      <c r="D30" s="5">
        <v>0.74609999999999999</v>
      </c>
      <c r="E30" s="5">
        <f t="shared" si="0"/>
        <v>-3.4821764043493783E-2</v>
      </c>
      <c r="F30" s="5">
        <f t="shared" si="1"/>
        <v>3.4821764043493783E-2</v>
      </c>
      <c r="G30" s="5"/>
      <c r="H30" s="5">
        <v>0.77629961700000005</v>
      </c>
      <c r="I30" s="5">
        <f t="shared" si="2"/>
        <v>4.2454026400904317E-3</v>
      </c>
      <c r="J30" s="6">
        <f t="shared" si="3"/>
        <v>4.2454026400904317E-3</v>
      </c>
    </row>
    <row r="31" spans="1:10" x14ac:dyDescent="0.35">
      <c r="A31" s="4">
        <v>44194</v>
      </c>
      <c r="B31" s="5">
        <v>0.76946834600000003</v>
      </c>
      <c r="C31" s="5"/>
      <c r="D31" s="5">
        <v>0.74580000000000002</v>
      </c>
      <c r="E31" s="5">
        <f t="shared" si="0"/>
        <v>-3.0759349780972025E-2</v>
      </c>
      <c r="F31" s="5">
        <f t="shared" si="1"/>
        <v>3.0759349780972025E-2</v>
      </c>
      <c r="G31" s="5"/>
      <c r="H31" s="5">
        <v>0.75921586299999999</v>
      </c>
      <c r="I31" s="5">
        <f t="shared" si="2"/>
        <v>-1.3324112750441893E-2</v>
      </c>
      <c r="J31" s="6">
        <f t="shared" si="3"/>
        <v>1.3324112750441893E-2</v>
      </c>
    </row>
    <row r="32" spans="1:10" x14ac:dyDescent="0.35">
      <c r="A32" s="4">
        <v>44195</v>
      </c>
      <c r="B32" s="5">
        <v>0.76857942599999995</v>
      </c>
      <c r="C32" s="5"/>
      <c r="D32" s="5">
        <v>0.74550000000000005</v>
      </c>
      <c r="E32" s="5">
        <f t="shared" si="0"/>
        <v>-3.0028680471079778E-2</v>
      </c>
      <c r="F32" s="5">
        <f t="shared" si="1"/>
        <v>3.0028680471079778E-2</v>
      </c>
      <c r="G32" s="5"/>
      <c r="H32" s="5">
        <v>0.76563030399999998</v>
      </c>
      <c r="I32" s="5">
        <f t="shared" si="2"/>
        <v>-3.8371076563269478E-3</v>
      </c>
      <c r="J32" s="6">
        <f t="shared" si="3"/>
        <v>3.8371076563269478E-3</v>
      </c>
    </row>
    <row r="33" spans="1:10" x14ac:dyDescent="0.35">
      <c r="A33" s="4">
        <v>44196</v>
      </c>
      <c r="B33" s="5">
        <v>0.76541511200000001</v>
      </c>
      <c r="C33" s="5"/>
      <c r="D33" s="5">
        <v>0.74529999999999996</v>
      </c>
      <c r="E33" s="5">
        <f t="shared" si="0"/>
        <v>-2.628000373214482E-2</v>
      </c>
      <c r="F33" s="5">
        <f t="shared" si="1"/>
        <v>2.628000373214482E-2</v>
      </c>
      <c r="G33" s="5"/>
      <c r="H33" s="5">
        <v>0.78220462499999999</v>
      </c>
      <c r="I33" s="5">
        <f t="shared" si="2"/>
        <v>2.1935173132562841E-2</v>
      </c>
      <c r="J33" s="6">
        <f t="shared" si="3"/>
        <v>2.1935173132562841E-2</v>
      </c>
    </row>
    <row r="34" spans="1:10" x14ac:dyDescent="0.35">
      <c r="A34" s="4">
        <v>44197</v>
      </c>
      <c r="B34" s="5">
        <v>0.77118172299999999</v>
      </c>
      <c r="C34" s="5"/>
      <c r="D34" s="5">
        <v>0.745</v>
      </c>
      <c r="E34" s="5">
        <f t="shared" si="0"/>
        <v>-3.3950134214993564E-2</v>
      </c>
      <c r="F34" s="5">
        <f t="shared" si="1"/>
        <v>3.3950134214993564E-2</v>
      </c>
      <c r="G34" s="7"/>
      <c r="H34" s="6">
        <v>0.77032607099999995</v>
      </c>
      <c r="I34" s="5">
        <f t="shared" si="2"/>
        <v>-1.1095335567231021E-3</v>
      </c>
      <c r="J34" s="6">
        <f t="shared" si="3"/>
        <v>1.1095335567231021E-3</v>
      </c>
    </row>
    <row r="35" spans="1:10" x14ac:dyDescent="0.35">
      <c r="A35" s="4">
        <v>44198</v>
      </c>
      <c r="B35" s="5">
        <v>0.768929321</v>
      </c>
      <c r="C35" s="5"/>
      <c r="D35" s="5">
        <v>0.74470000000000003</v>
      </c>
      <c r="E35" s="5">
        <f t="shared" si="0"/>
        <v>-3.1510465706379234E-2</v>
      </c>
      <c r="F35" s="5">
        <f t="shared" si="1"/>
        <v>3.1510465706379234E-2</v>
      </c>
      <c r="G35" s="7"/>
      <c r="H35" s="6">
        <v>0.77195809599999998</v>
      </c>
      <c r="I35" s="5">
        <f t="shared" si="2"/>
        <v>3.9389511067948772E-3</v>
      </c>
      <c r="J35" s="6">
        <f t="shared" si="3"/>
        <v>3.9389511067948772E-3</v>
      </c>
    </row>
    <row r="36" spans="1:10" x14ac:dyDescent="0.35">
      <c r="A36" s="4">
        <v>44199</v>
      </c>
      <c r="B36" s="5">
        <v>0.76911270600000003</v>
      </c>
      <c r="C36" s="5"/>
      <c r="D36" s="5">
        <v>0.74439999999999995</v>
      </c>
      <c r="E36" s="5">
        <f t="shared" si="0"/>
        <v>-3.2131449405544063E-2</v>
      </c>
      <c r="F36" s="5">
        <f t="shared" si="1"/>
        <v>3.2131449405544063E-2</v>
      </c>
      <c r="G36" s="7"/>
      <c r="H36" s="6">
        <v>0.78511462099999996</v>
      </c>
      <c r="I36" s="5">
        <f t="shared" si="2"/>
        <v>2.0805682801968848E-2</v>
      </c>
      <c r="J36" s="6">
        <f t="shared" si="3"/>
        <v>2.0805682801968848E-2</v>
      </c>
    </row>
    <row r="37" spans="1:10" x14ac:dyDescent="0.35">
      <c r="A37" s="4">
        <v>44200</v>
      </c>
      <c r="B37" s="5">
        <v>0.77313571199999997</v>
      </c>
      <c r="C37" s="5"/>
      <c r="D37" s="5">
        <v>0.74409999999999998</v>
      </c>
      <c r="E37" s="5">
        <f t="shared" si="0"/>
        <v>-3.755577649477404E-2</v>
      </c>
      <c r="F37" s="5">
        <f t="shared" si="1"/>
        <v>3.755577649477404E-2</v>
      </c>
      <c r="G37" s="7"/>
      <c r="H37" s="6">
        <v>0.82399108399999998</v>
      </c>
      <c r="I37" s="5">
        <f t="shared" si="2"/>
        <v>6.5778066141122721E-2</v>
      </c>
      <c r="J37" s="6">
        <f t="shared" si="3"/>
        <v>6.5778066141122721E-2</v>
      </c>
    </row>
    <row r="38" spans="1:10" x14ac:dyDescent="0.35">
      <c r="A38" s="4">
        <v>44201</v>
      </c>
      <c r="B38" s="5">
        <v>0.77062106399999997</v>
      </c>
      <c r="C38" s="5"/>
      <c r="D38" s="5">
        <v>0.74390000000000001</v>
      </c>
      <c r="E38" s="5">
        <f t="shared" si="0"/>
        <v>-3.4674712706788874E-2</v>
      </c>
      <c r="F38" s="5">
        <f t="shared" si="1"/>
        <v>3.4674712706788874E-2</v>
      </c>
      <c r="G38" s="7"/>
      <c r="H38" s="6">
        <v>0.78184133499999997</v>
      </c>
      <c r="I38" s="5">
        <f t="shared" si="2"/>
        <v>1.4560036734215203E-2</v>
      </c>
      <c r="J38" s="6">
        <f t="shared" si="3"/>
        <v>1.4560036734215203E-2</v>
      </c>
    </row>
    <row r="39" spans="1:10" x14ac:dyDescent="0.35">
      <c r="A39" s="4">
        <v>44202</v>
      </c>
      <c r="B39" s="5">
        <v>0.77552484300000002</v>
      </c>
      <c r="C39" s="5"/>
      <c r="D39" s="5">
        <v>0.74360000000000004</v>
      </c>
      <c r="E39" s="5">
        <f t="shared" si="0"/>
        <v>-4.1165467861098523E-2</v>
      </c>
      <c r="F39" s="5">
        <f t="shared" si="1"/>
        <v>4.1165467861098523E-2</v>
      </c>
      <c r="G39" s="7"/>
      <c r="H39" s="6">
        <v>0.795440959</v>
      </c>
      <c r="I39" s="5">
        <f t="shared" si="2"/>
        <v>2.5680822709634312E-2</v>
      </c>
      <c r="J39" s="6">
        <f t="shared" si="3"/>
        <v>2.5680822709634312E-2</v>
      </c>
    </row>
    <row r="40" spans="1:10" x14ac:dyDescent="0.35">
      <c r="A40" s="4">
        <v>44203</v>
      </c>
      <c r="B40" s="5">
        <v>0.77009625500000001</v>
      </c>
      <c r="C40" s="5"/>
      <c r="D40" s="5">
        <v>0.74329999999999996</v>
      </c>
      <c r="E40" s="5">
        <f t="shared" si="0"/>
        <v>-3.4795981445202649E-2</v>
      </c>
      <c r="F40" s="5">
        <f t="shared" si="1"/>
        <v>3.4795981445202649E-2</v>
      </c>
      <c r="G40" s="7"/>
      <c r="H40" s="6">
        <v>0.78539072799999998</v>
      </c>
      <c r="I40" s="5">
        <f t="shared" si="2"/>
        <v>1.9860469260430277E-2</v>
      </c>
      <c r="J40" s="6">
        <f t="shared" si="3"/>
        <v>1.9860469260430277E-2</v>
      </c>
    </row>
    <row r="41" spans="1:10" x14ac:dyDescent="0.35">
      <c r="A41" s="4">
        <v>44204</v>
      </c>
      <c r="B41" s="5">
        <v>0.76987941299999996</v>
      </c>
      <c r="C41" s="5"/>
      <c r="D41" s="5">
        <v>0.74299999999999999</v>
      </c>
      <c r="E41" s="5">
        <f t="shared" si="0"/>
        <v>-3.4913796298641858E-2</v>
      </c>
      <c r="F41" s="5">
        <f t="shared" si="1"/>
        <v>3.4913796298641858E-2</v>
      </c>
      <c r="G41" s="7"/>
      <c r="H41" s="6">
        <v>0.78621017500000001</v>
      </c>
      <c r="I41" s="5">
        <f t="shared" si="2"/>
        <v>2.121210377137342E-2</v>
      </c>
      <c r="J41" s="6">
        <f t="shared" si="3"/>
        <v>2.121210377137342E-2</v>
      </c>
    </row>
    <row r="42" spans="1:10" x14ac:dyDescent="0.35">
      <c r="A42" s="4">
        <v>44205</v>
      </c>
      <c r="B42" s="5">
        <v>0.77154653600000001</v>
      </c>
      <c r="C42" s="5"/>
      <c r="D42" s="5">
        <v>0.74280000000000002</v>
      </c>
      <c r="E42" s="5">
        <f t="shared" si="0"/>
        <v>-3.7258330714610308E-2</v>
      </c>
      <c r="F42" s="5">
        <f t="shared" si="1"/>
        <v>3.7258330714610308E-2</v>
      </c>
      <c r="G42" s="7"/>
      <c r="H42" s="6">
        <v>0.77940108500000005</v>
      </c>
      <c r="I42" s="5">
        <f t="shared" si="2"/>
        <v>1.0180266041658495E-2</v>
      </c>
      <c r="J42" s="6">
        <f t="shared" si="3"/>
        <v>1.0180266041658495E-2</v>
      </c>
    </row>
    <row r="43" spans="1:10" x14ac:dyDescent="0.35">
      <c r="A43" s="4">
        <v>44206</v>
      </c>
      <c r="B43" s="5">
        <v>0.77663157900000002</v>
      </c>
      <c r="C43" s="5"/>
      <c r="D43" s="5">
        <v>0.74250000000000005</v>
      </c>
      <c r="E43" s="5">
        <f t="shared" si="0"/>
        <v>-4.3948224515861424E-2</v>
      </c>
      <c r="F43" s="5">
        <f t="shared" si="1"/>
        <v>4.3948224515861424E-2</v>
      </c>
      <c r="G43" s="7"/>
      <c r="H43" s="6">
        <v>0.77948201900000003</v>
      </c>
      <c r="I43" s="5">
        <f t="shared" si="2"/>
        <v>3.6702602328767906E-3</v>
      </c>
      <c r="J43" s="6">
        <f t="shared" si="3"/>
        <v>3.6702602328767906E-3</v>
      </c>
    </row>
    <row r="44" spans="1:10" x14ac:dyDescent="0.35">
      <c r="A44" s="4">
        <v>44207</v>
      </c>
      <c r="B44" s="5">
        <v>0.60034651699999997</v>
      </c>
      <c r="C44" s="5"/>
      <c r="D44" s="5">
        <v>0.74219999999999997</v>
      </c>
      <c r="E44" s="5">
        <f t="shared" si="0"/>
        <v>0.23628600980123618</v>
      </c>
      <c r="F44" s="5">
        <f t="shared" si="1"/>
        <v>0.23628600980123618</v>
      </c>
      <c r="G44" s="7"/>
      <c r="H44" s="6">
        <v>0.79177414999999995</v>
      </c>
      <c r="I44" s="5">
        <f t="shared" si="2"/>
        <v>0.3188619032164719</v>
      </c>
      <c r="J44" s="6">
        <f t="shared" si="3"/>
        <v>0.3188619032164719</v>
      </c>
    </row>
    <row r="45" spans="1:10" x14ac:dyDescent="0.35">
      <c r="A45" s="4">
        <v>44208</v>
      </c>
      <c r="B45" s="5">
        <v>0.59048110600000003</v>
      </c>
      <c r="C45" s="5"/>
      <c r="D45" s="5">
        <v>0.7419</v>
      </c>
      <c r="E45" s="5">
        <f t="shared" si="0"/>
        <v>0.2564330889869319</v>
      </c>
      <c r="F45" s="5">
        <f t="shared" si="1"/>
        <v>0.2564330889869319</v>
      </c>
      <c r="G45" s="7"/>
      <c r="H45" s="6">
        <v>0.79237475300000004</v>
      </c>
      <c r="I45" s="5">
        <f t="shared" si="2"/>
        <v>0.34191381391972936</v>
      </c>
      <c r="J45" s="6">
        <f t="shared" si="3"/>
        <v>0.34191381391972936</v>
      </c>
    </row>
    <row r="46" spans="1:10" x14ac:dyDescent="0.35">
      <c r="A46" s="4">
        <v>44209</v>
      </c>
      <c r="B46" s="5">
        <v>0.59196747100000002</v>
      </c>
      <c r="C46" s="5"/>
      <c r="D46" s="5">
        <v>0.74160000000000004</v>
      </c>
      <c r="E46" s="5">
        <f t="shared" si="0"/>
        <v>0.25277153953616482</v>
      </c>
      <c r="F46" s="5">
        <f t="shared" si="1"/>
        <v>0.25277153953616482</v>
      </c>
      <c r="G46" s="7"/>
      <c r="H46" s="6">
        <v>0.79247865399999995</v>
      </c>
      <c r="I46" s="5">
        <f t="shared" si="2"/>
        <v>0.3387199344945086</v>
      </c>
      <c r="J46" s="6">
        <f t="shared" si="3"/>
        <v>0.3387199344945086</v>
      </c>
    </row>
    <row r="47" spans="1:10" x14ac:dyDescent="0.35">
      <c r="A47" s="4">
        <v>44210</v>
      </c>
      <c r="B47" s="5">
        <v>0.59098845300000002</v>
      </c>
      <c r="C47" s="5"/>
      <c r="D47" s="5">
        <v>0.74139999999999995</v>
      </c>
      <c r="E47" s="5">
        <f t="shared" si="0"/>
        <v>0.25450843622489511</v>
      </c>
      <c r="F47" s="5">
        <f t="shared" si="1"/>
        <v>0.25450843622489511</v>
      </c>
      <c r="G47" s="7"/>
      <c r="H47" s="6">
        <v>0.794066665</v>
      </c>
      <c r="I47" s="5">
        <f t="shared" si="2"/>
        <v>0.34362466976998612</v>
      </c>
      <c r="J47" s="6">
        <f t="shared" si="3"/>
        <v>0.34362466976998612</v>
      </c>
    </row>
    <row r="48" spans="1:10" x14ac:dyDescent="0.35">
      <c r="A48" s="4">
        <v>44211</v>
      </c>
      <c r="B48" s="5">
        <v>0.59055087699999997</v>
      </c>
      <c r="C48" s="5"/>
      <c r="D48" s="5">
        <v>0.74109999999999998</v>
      </c>
      <c r="E48" s="5">
        <f t="shared" si="0"/>
        <v>0.25492997955534324</v>
      </c>
      <c r="F48" s="5">
        <f t="shared" si="1"/>
        <v>0.25492997955534324</v>
      </c>
      <c r="G48" s="7"/>
      <c r="H48" s="6">
        <v>0.79101711100000005</v>
      </c>
      <c r="I48" s="5">
        <f t="shared" si="2"/>
        <v>0.33945633104190631</v>
      </c>
      <c r="J48" s="6">
        <f t="shared" si="3"/>
        <v>0.33945633104190631</v>
      </c>
    </row>
    <row r="49" spans="1:10" x14ac:dyDescent="0.35">
      <c r="A49" s="4">
        <v>44212</v>
      </c>
      <c r="B49" s="5">
        <v>0.58939643100000005</v>
      </c>
      <c r="C49" s="5"/>
      <c r="D49" s="5">
        <v>0.74080000000000001</v>
      </c>
      <c r="E49" s="5">
        <f t="shared" si="0"/>
        <v>0.25687900543123571</v>
      </c>
      <c r="F49" s="5">
        <f t="shared" si="1"/>
        <v>0.25687900543123571</v>
      </c>
      <c r="G49" s="7"/>
      <c r="H49" s="6">
        <v>0.80989665899999996</v>
      </c>
      <c r="I49" s="5">
        <f t="shared" si="2"/>
        <v>0.37411191585583231</v>
      </c>
      <c r="J49" s="6">
        <f t="shared" si="3"/>
        <v>0.37411191585583231</v>
      </c>
    </row>
    <row r="50" spans="1:10" x14ac:dyDescent="0.35">
      <c r="A50" s="4">
        <v>44213</v>
      </c>
      <c r="B50" s="5">
        <v>0.59851294600000005</v>
      </c>
      <c r="C50" s="5"/>
      <c r="D50" s="5">
        <v>0.74050000000000005</v>
      </c>
      <c r="E50" s="5">
        <f t="shared" si="0"/>
        <v>0.23723305393631366</v>
      </c>
      <c r="F50" s="5">
        <f t="shared" si="1"/>
        <v>0.23723305393631366</v>
      </c>
      <c r="G50" s="7"/>
      <c r="H50" s="6">
        <v>0.837196316</v>
      </c>
      <c r="I50" s="5">
        <f t="shared" si="2"/>
        <v>0.39879399701405949</v>
      </c>
      <c r="J50" s="6">
        <f t="shared" si="3"/>
        <v>0.39879399701405949</v>
      </c>
    </row>
    <row r="51" spans="1:10" x14ac:dyDescent="0.35">
      <c r="A51" s="4">
        <v>44214</v>
      </c>
      <c r="B51" s="5">
        <v>0.59697690699999995</v>
      </c>
      <c r="C51" s="5"/>
      <c r="D51" s="5">
        <v>0.74029999999999996</v>
      </c>
      <c r="E51" s="5">
        <f t="shared" si="0"/>
        <v>0.24008146934903132</v>
      </c>
      <c r="F51" s="5">
        <f t="shared" si="1"/>
        <v>0.24008146934903132</v>
      </c>
      <c r="G51" s="7"/>
      <c r="H51" s="6">
        <v>0.83131318200000004</v>
      </c>
      <c r="I51" s="5">
        <f t="shared" si="2"/>
        <v>0.39253825776547185</v>
      </c>
      <c r="J51" s="6">
        <f t="shared" si="3"/>
        <v>0.39253825776547185</v>
      </c>
    </row>
    <row r="52" spans="1:10" x14ac:dyDescent="0.35">
      <c r="A52" s="4">
        <v>44215</v>
      </c>
      <c r="B52" s="5">
        <v>0.75903603900000005</v>
      </c>
      <c r="C52" s="5"/>
      <c r="D52" s="5">
        <v>0.74</v>
      </c>
      <c r="E52" s="5">
        <f t="shared" si="0"/>
        <v>-2.5079229472528455E-2</v>
      </c>
      <c r="F52" s="5">
        <f t="shared" si="1"/>
        <v>2.5079229472528455E-2</v>
      </c>
      <c r="G52" s="7"/>
      <c r="H52" s="6">
        <v>0.81304801500000001</v>
      </c>
      <c r="I52" s="5">
        <f t="shared" si="2"/>
        <v>7.1158644945447658E-2</v>
      </c>
      <c r="J52" s="6">
        <f t="shared" si="3"/>
        <v>7.1158644945447658E-2</v>
      </c>
    </row>
    <row r="53" spans="1:10" x14ac:dyDescent="0.35">
      <c r="A53" s="4">
        <v>44216</v>
      </c>
      <c r="B53" s="5">
        <v>0.77569954500000005</v>
      </c>
      <c r="C53" s="5"/>
      <c r="D53" s="5">
        <v>0.73970000000000002</v>
      </c>
      <c r="E53" s="5">
        <f t="shared" si="0"/>
        <v>-4.6409135124605518E-2</v>
      </c>
      <c r="F53" s="5">
        <f t="shared" si="1"/>
        <v>4.6409135124605518E-2</v>
      </c>
      <c r="G53" s="7"/>
      <c r="H53" s="6">
        <v>0.80535645700000003</v>
      </c>
      <c r="I53" s="5">
        <f t="shared" si="2"/>
        <v>3.8232473115605577E-2</v>
      </c>
      <c r="J53" s="6">
        <f t="shared" si="3"/>
        <v>3.8232473115605577E-2</v>
      </c>
    </row>
    <row r="54" spans="1:10" x14ac:dyDescent="0.35">
      <c r="A54" s="4">
        <v>44217</v>
      </c>
      <c r="B54" s="5">
        <v>0.76148932400000002</v>
      </c>
      <c r="C54" s="5"/>
      <c r="D54" s="5">
        <v>0.73939999999999995</v>
      </c>
      <c r="E54" s="5">
        <f t="shared" si="0"/>
        <v>-2.9008054747199682E-2</v>
      </c>
      <c r="F54" s="5">
        <f t="shared" si="1"/>
        <v>2.9008054747199682E-2</v>
      </c>
      <c r="G54" s="7"/>
      <c r="H54" s="6">
        <v>0.81392145599999999</v>
      </c>
      <c r="I54" s="5">
        <f t="shared" si="2"/>
        <v>6.8854717127984272E-2</v>
      </c>
      <c r="J54" s="6">
        <f t="shared" si="3"/>
        <v>6.8854717127984272E-2</v>
      </c>
    </row>
    <row r="55" spans="1:10" x14ac:dyDescent="0.35">
      <c r="A55" s="4">
        <v>44218</v>
      </c>
      <c r="B55" s="5">
        <v>0.77276242100000003</v>
      </c>
      <c r="C55" s="5"/>
      <c r="D55" s="5">
        <v>0.73909999999999998</v>
      </c>
      <c r="E55" s="5">
        <f t="shared" si="0"/>
        <v>-4.3561151636280271E-2</v>
      </c>
      <c r="F55" s="5">
        <f t="shared" si="1"/>
        <v>4.3561151636280271E-2</v>
      </c>
      <c r="G55" s="7"/>
      <c r="H55" s="6">
        <v>0.80197409900000005</v>
      </c>
      <c r="I55" s="5">
        <f t="shared" si="2"/>
        <v>3.7801628555123562E-2</v>
      </c>
      <c r="J55" s="6">
        <f t="shared" si="3"/>
        <v>3.7801628555123562E-2</v>
      </c>
    </row>
    <row r="56" spans="1:10" x14ac:dyDescent="0.35">
      <c r="A56" s="4">
        <v>44219</v>
      </c>
      <c r="B56" s="5">
        <v>0.77144331700000002</v>
      </c>
      <c r="C56" s="5"/>
      <c r="D56" s="5">
        <v>0.7389</v>
      </c>
      <c r="E56" s="5">
        <f t="shared" si="0"/>
        <v>-4.2184974946124283E-2</v>
      </c>
      <c r="F56" s="5">
        <f t="shared" si="1"/>
        <v>4.2184974946124283E-2</v>
      </c>
      <c r="G56" s="7"/>
      <c r="H56" s="6">
        <v>0.80353129700000003</v>
      </c>
      <c r="I56" s="5">
        <f t="shared" si="2"/>
        <v>4.1594734561683958E-2</v>
      </c>
      <c r="J56" s="6">
        <f t="shared" si="3"/>
        <v>4.1594734561683958E-2</v>
      </c>
    </row>
    <row r="57" spans="1:10" x14ac:dyDescent="0.35">
      <c r="A57" s="4">
        <v>44220</v>
      </c>
      <c r="B57" s="5">
        <v>0.76149509800000004</v>
      </c>
      <c r="C57" s="5"/>
      <c r="D57" s="5">
        <v>0.73860000000000003</v>
      </c>
      <c r="E57" s="5">
        <f t="shared" si="0"/>
        <v>-3.0065982118771303E-2</v>
      </c>
      <c r="F57" s="5">
        <f t="shared" si="1"/>
        <v>3.0065982118771303E-2</v>
      </c>
      <c r="G57" s="7"/>
      <c r="H57" s="6">
        <v>0.80241349200000001</v>
      </c>
      <c r="I57" s="5">
        <f t="shared" si="2"/>
        <v>5.3734284183139899E-2</v>
      </c>
      <c r="J57" s="6">
        <f t="shared" si="3"/>
        <v>5.3734284183139899E-2</v>
      </c>
    </row>
    <row r="58" spans="1:10" x14ac:dyDescent="0.35">
      <c r="A58" s="4">
        <v>44221</v>
      </c>
      <c r="B58" s="5">
        <v>0.76132085400000005</v>
      </c>
      <c r="C58" s="5"/>
      <c r="D58" s="5">
        <v>0.73829999999999996</v>
      </c>
      <c r="E58" s="5">
        <f t="shared" si="0"/>
        <v>-3.0238044681224624E-2</v>
      </c>
      <c r="F58" s="5">
        <f t="shared" si="1"/>
        <v>3.0238044681224624E-2</v>
      </c>
      <c r="G58" s="7"/>
      <c r="H58" s="6">
        <v>0.80657688100000002</v>
      </c>
      <c r="I58" s="5">
        <f t="shared" si="2"/>
        <v>5.9444092148827406E-2</v>
      </c>
      <c r="J58" s="6">
        <f t="shared" si="3"/>
        <v>5.9444092148827406E-2</v>
      </c>
    </row>
    <row r="59" spans="1:10" x14ac:dyDescent="0.35">
      <c r="A59" s="4">
        <v>44222</v>
      </c>
      <c r="B59" s="5">
        <v>0.76708887299999995</v>
      </c>
      <c r="C59" s="5"/>
      <c r="D59" s="5">
        <v>0.73799999999999999</v>
      </c>
      <c r="E59" s="5">
        <f t="shared" si="0"/>
        <v>-3.7921124948973102E-2</v>
      </c>
      <c r="F59" s="5">
        <f t="shared" si="1"/>
        <v>3.7921124948973102E-2</v>
      </c>
      <c r="G59" s="7"/>
      <c r="H59" s="6">
        <v>0.81770046299999999</v>
      </c>
      <c r="I59" s="5">
        <f t="shared" si="2"/>
        <v>6.5978782617539075E-2</v>
      </c>
      <c r="J59" s="6">
        <f t="shared" si="3"/>
        <v>6.5978782617539075E-2</v>
      </c>
    </row>
    <row r="60" spans="1:10" x14ac:dyDescent="0.35">
      <c r="A60" s="4">
        <v>44223</v>
      </c>
      <c r="B60" s="5">
        <v>0.77007872600000005</v>
      </c>
      <c r="C60" s="5"/>
      <c r="D60" s="5">
        <v>0.73780000000000001</v>
      </c>
      <c r="E60" s="5">
        <f t="shared" si="0"/>
        <v>-4.1916137805370346E-2</v>
      </c>
      <c r="F60" s="5">
        <f t="shared" si="1"/>
        <v>4.1916137805370346E-2</v>
      </c>
      <c r="G60" s="7"/>
      <c r="H60" s="6">
        <v>0.80739328300000002</v>
      </c>
      <c r="I60" s="5">
        <f t="shared" si="2"/>
        <v>4.845550946956035E-2</v>
      </c>
      <c r="J60" s="6">
        <f t="shared" si="3"/>
        <v>4.845550946956035E-2</v>
      </c>
    </row>
    <row r="61" spans="1:10" x14ac:dyDescent="0.35">
      <c r="A61" s="4">
        <v>44224</v>
      </c>
      <c r="B61" s="5">
        <v>0.76857942599999995</v>
      </c>
      <c r="C61" s="5"/>
      <c r="D61" s="5">
        <v>0.73750000000000004</v>
      </c>
      <c r="E61" s="5">
        <f t="shared" si="0"/>
        <v>-4.0437494094461894E-2</v>
      </c>
      <c r="F61" s="5">
        <f t="shared" si="1"/>
        <v>4.0437494094461894E-2</v>
      </c>
      <c r="G61" s="7"/>
      <c r="H61" s="6">
        <v>0.82616745300000005</v>
      </c>
      <c r="I61" s="5">
        <f t="shared" si="2"/>
        <v>7.4927879997662206E-2</v>
      </c>
      <c r="J61" s="6">
        <f t="shared" si="3"/>
        <v>7.4927879997662206E-2</v>
      </c>
    </row>
    <row r="62" spans="1:10" x14ac:dyDescent="0.35">
      <c r="A62" s="4">
        <v>44225</v>
      </c>
      <c r="B62" s="5">
        <v>0.78473408</v>
      </c>
      <c r="C62" s="5"/>
      <c r="D62" s="5">
        <v>0.73719999999999997</v>
      </c>
      <c r="E62" s="5">
        <f t="shared" si="0"/>
        <v>-6.0573487518217679E-2</v>
      </c>
      <c r="F62" s="5">
        <f t="shared" si="1"/>
        <v>6.0573487518217679E-2</v>
      </c>
      <c r="G62" s="7"/>
      <c r="H62" s="6">
        <v>0.80601361599999999</v>
      </c>
      <c r="I62" s="5">
        <f t="shared" si="2"/>
        <v>2.711687505657966E-2</v>
      </c>
      <c r="J62" s="6">
        <f t="shared" si="3"/>
        <v>2.711687505657966E-2</v>
      </c>
    </row>
    <row r="63" spans="1:10" x14ac:dyDescent="0.35">
      <c r="A63" s="4">
        <v>44226</v>
      </c>
      <c r="B63" s="5">
        <v>0.77684919500000005</v>
      </c>
      <c r="C63" s="5"/>
      <c r="D63" s="5">
        <v>0.7369</v>
      </c>
      <c r="E63" s="5">
        <f t="shared" si="0"/>
        <v>-5.1424646195327585E-2</v>
      </c>
      <c r="F63" s="5">
        <f t="shared" si="1"/>
        <v>5.1424646195327585E-2</v>
      </c>
      <c r="G63" s="7"/>
      <c r="H63" s="6">
        <v>0.81738759699999997</v>
      </c>
      <c r="I63" s="5">
        <f t="shared" si="2"/>
        <v>5.2183103568769117E-2</v>
      </c>
      <c r="J63" s="6">
        <f t="shared" si="3"/>
        <v>5.2183103568769117E-2</v>
      </c>
    </row>
    <row r="64" spans="1:10" x14ac:dyDescent="0.35">
      <c r="A64" s="4">
        <v>44227</v>
      </c>
      <c r="B64" s="5">
        <v>0.77341884299999997</v>
      </c>
      <c r="C64" s="5"/>
      <c r="D64" s="5">
        <v>0.73670000000000002</v>
      </c>
      <c r="E64" s="5">
        <f t="shared" si="0"/>
        <v>-4.747601294218784E-2</v>
      </c>
      <c r="F64" s="5">
        <f t="shared" si="1"/>
        <v>4.747601294218784E-2</v>
      </c>
      <c r="G64" s="7"/>
      <c r="H64" s="6">
        <v>0.80793241100000002</v>
      </c>
      <c r="I64" s="5">
        <f t="shared" si="2"/>
        <v>4.4624679515339986E-2</v>
      </c>
      <c r="J64" s="6">
        <f t="shared" si="3"/>
        <v>4.4624679515339986E-2</v>
      </c>
    </row>
    <row r="65" spans="1:10" x14ac:dyDescent="0.35">
      <c r="A65" s="4">
        <v>44228</v>
      </c>
      <c r="B65" s="5">
        <v>0.77819916</v>
      </c>
      <c r="C65" s="5"/>
      <c r="D65" s="5">
        <v>0.73640000000000005</v>
      </c>
      <c r="E65" s="5">
        <f t="shared" si="0"/>
        <v>-5.3712676842262261E-2</v>
      </c>
      <c r="F65" s="5">
        <f t="shared" si="1"/>
        <v>5.3712676842262261E-2</v>
      </c>
      <c r="G65" s="7"/>
      <c r="H65" s="6">
        <v>0.80250476800000003</v>
      </c>
      <c r="I65" s="5">
        <f t="shared" si="2"/>
        <v>3.1233146023956174E-2</v>
      </c>
      <c r="J65" s="6">
        <f t="shared" si="3"/>
        <v>3.1233146023956174E-2</v>
      </c>
    </row>
    <row r="66" spans="1:10" x14ac:dyDescent="0.35">
      <c r="A66" s="4">
        <v>44229</v>
      </c>
      <c r="B66" s="5">
        <v>0.78884359699999995</v>
      </c>
      <c r="C66" s="5"/>
      <c r="D66" s="5">
        <v>0.73609999999999998</v>
      </c>
      <c r="E66" s="5">
        <f t="shared" si="0"/>
        <v>-6.686191939769269E-2</v>
      </c>
      <c r="F66" s="5">
        <f t="shared" si="1"/>
        <v>6.686191939769269E-2</v>
      </c>
      <c r="G66" s="7"/>
      <c r="H66" s="6">
        <v>0.83757974000000002</v>
      </c>
      <c r="I66" s="5">
        <f t="shared" si="2"/>
        <v>6.1781756466485038E-2</v>
      </c>
      <c r="J66" s="6">
        <f t="shared" si="3"/>
        <v>6.1781756466485038E-2</v>
      </c>
    </row>
    <row r="67" spans="1:10" x14ac:dyDescent="0.35">
      <c r="A67" s="4">
        <v>44230</v>
      </c>
      <c r="B67" s="5">
        <v>0.77244576600000003</v>
      </c>
      <c r="C67" s="5"/>
      <c r="D67" s="5">
        <v>0.73580000000000001</v>
      </c>
      <c r="E67" s="5">
        <f t="shared" si="0"/>
        <v>-4.7441215439324474E-2</v>
      </c>
      <c r="F67" s="5">
        <f t="shared" si="1"/>
        <v>4.7441215439324474E-2</v>
      </c>
      <c r="G67" s="7"/>
      <c r="H67" s="6">
        <v>0.82296651099999996</v>
      </c>
      <c r="I67" s="5">
        <f t="shared" si="2"/>
        <v>6.5403614368442178E-2</v>
      </c>
      <c r="J67" s="6">
        <f t="shared" si="3"/>
        <v>6.5403614368442178E-2</v>
      </c>
    </row>
    <row r="68" spans="1:10" x14ac:dyDescent="0.35">
      <c r="A68" s="4">
        <v>44231</v>
      </c>
      <c r="B68" s="5">
        <v>0.77329776100000003</v>
      </c>
      <c r="C68" s="5"/>
      <c r="D68" s="5">
        <v>0.73560000000000003</v>
      </c>
      <c r="E68" s="5">
        <f t="shared" ref="E68:E92" si="4">(D68-B68)/B68</f>
        <v>-4.8749347148310175E-2</v>
      </c>
      <c r="F68" s="5">
        <f t="shared" ref="F68:F92" si="5">ABS((B68-D68)/B68)</f>
        <v>4.8749347148310175E-2</v>
      </c>
      <c r="G68" s="7"/>
      <c r="H68" s="6">
        <v>0.82899066700000001</v>
      </c>
      <c r="I68" s="5">
        <f t="shared" ref="I68:I92" si="6">(H68-B68)/B68</f>
        <v>7.2020001620048638E-2</v>
      </c>
      <c r="J68" s="6">
        <f t="shared" ref="J68:J92" si="7">ABS((B68-H68)/B68)</f>
        <v>7.2020001620048638E-2</v>
      </c>
    </row>
    <row r="69" spans="1:10" x14ac:dyDescent="0.35">
      <c r="A69" s="4">
        <v>44232</v>
      </c>
      <c r="B69" s="5">
        <v>0.77219559100000001</v>
      </c>
      <c r="C69" s="5"/>
      <c r="D69" s="5">
        <v>0.73529999999999995</v>
      </c>
      <c r="E69" s="5">
        <f t="shared" si="4"/>
        <v>-4.7780110933060303E-2</v>
      </c>
      <c r="F69" s="5">
        <f t="shared" si="5"/>
        <v>4.7780110933060303E-2</v>
      </c>
      <c r="G69" s="7"/>
      <c r="H69" s="6">
        <v>0.81797828699999997</v>
      </c>
      <c r="I69" s="5">
        <f t="shared" si="6"/>
        <v>5.9288989128662296E-2</v>
      </c>
      <c r="J69" s="6">
        <f t="shared" si="7"/>
        <v>5.9288989128662296E-2</v>
      </c>
    </row>
    <row r="70" spans="1:10" x14ac:dyDescent="0.35">
      <c r="A70" s="4">
        <v>44233</v>
      </c>
      <c r="B70" s="5">
        <v>0.77482680199999998</v>
      </c>
      <c r="C70" s="5"/>
      <c r="D70" s="5">
        <v>0.73499999999999999</v>
      </c>
      <c r="E70" s="5">
        <f t="shared" si="4"/>
        <v>-5.1400909076968142E-2</v>
      </c>
      <c r="F70" s="5">
        <f t="shared" si="5"/>
        <v>5.1400909076968142E-2</v>
      </c>
      <c r="G70" s="7"/>
      <c r="H70" s="6">
        <v>0.80121903400000005</v>
      </c>
      <c r="I70" s="5">
        <f t="shared" si="6"/>
        <v>3.406210514643513E-2</v>
      </c>
      <c r="J70" s="6">
        <f t="shared" si="7"/>
        <v>3.406210514643513E-2</v>
      </c>
    </row>
    <row r="71" spans="1:10" x14ac:dyDescent="0.35">
      <c r="A71" s="4">
        <v>44234</v>
      </c>
      <c r="B71" s="5">
        <v>0.76983030100000005</v>
      </c>
      <c r="C71" s="5"/>
      <c r="D71" s="5">
        <v>0.73470000000000002</v>
      </c>
      <c r="E71" s="5">
        <f t="shared" si="4"/>
        <v>-4.5633824694047774E-2</v>
      </c>
      <c r="F71" s="5">
        <f t="shared" si="5"/>
        <v>4.5633824694047774E-2</v>
      </c>
      <c r="G71" s="7"/>
      <c r="H71" s="6">
        <v>0.79486056400000005</v>
      </c>
      <c r="I71" s="5">
        <f t="shared" si="6"/>
        <v>3.2514000770671139E-2</v>
      </c>
      <c r="J71" s="6">
        <f t="shared" si="7"/>
        <v>3.2514000770671139E-2</v>
      </c>
    </row>
    <row r="72" spans="1:10" x14ac:dyDescent="0.35">
      <c r="A72" s="4">
        <v>44235</v>
      </c>
      <c r="B72" s="5">
        <v>0.76187850099999999</v>
      </c>
      <c r="C72" s="5"/>
      <c r="D72" s="5">
        <v>0.73450000000000004</v>
      </c>
      <c r="E72" s="5">
        <f t="shared" si="4"/>
        <v>-3.5935521167829811E-2</v>
      </c>
      <c r="F72" s="5">
        <f t="shared" si="5"/>
        <v>3.5935521167829811E-2</v>
      </c>
      <c r="G72" s="7"/>
      <c r="H72" s="6">
        <v>0.81529246600000005</v>
      </c>
      <c r="I72" s="5">
        <f t="shared" si="6"/>
        <v>7.0108245514070577E-2</v>
      </c>
      <c r="J72" s="6">
        <f t="shared" si="7"/>
        <v>7.0108245514070577E-2</v>
      </c>
    </row>
    <row r="73" spans="1:10" x14ac:dyDescent="0.35">
      <c r="A73" s="4">
        <v>44236</v>
      </c>
      <c r="B73" s="5">
        <v>0.77492302300000004</v>
      </c>
      <c r="C73" s="5"/>
      <c r="D73" s="5">
        <v>0.73419999999999996</v>
      </c>
      <c r="E73" s="5">
        <f t="shared" si="4"/>
        <v>-5.2551055771122804E-2</v>
      </c>
      <c r="F73" s="5">
        <f t="shared" si="5"/>
        <v>5.2551055771122804E-2</v>
      </c>
      <c r="G73" s="7"/>
      <c r="H73" s="6">
        <v>0.81499990099999997</v>
      </c>
      <c r="I73" s="5">
        <f t="shared" si="6"/>
        <v>5.1717237468114206E-2</v>
      </c>
      <c r="J73" s="6">
        <f t="shared" si="7"/>
        <v>5.1717237468114206E-2</v>
      </c>
    </row>
    <row r="74" spans="1:10" x14ac:dyDescent="0.35">
      <c r="A74" s="4">
        <v>44237</v>
      </c>
      <c r="B74" s="5">
        <v>0.76875087499999994</v>
      </c>
      <c r="C74" s="5"/>
      <c r="D74" s="5">
        <v>0.7339</v>
      </c>
      <c r="E74" s="5">
        <f t="shared" si="4"/>
        <v>-4.5334419944562603E-2</v>
      </c>
      <c r="F74" s="5">
        <f t="shared" si="5"/>
        <v>4.5334419944562603E-2</v>
      </c>
      <c r="G74" s="7"/>
      <c r="H74" s="6">
        <v>0.80788146100000002</v>
      </c>
      <c r="I74" s="5">
        <f t="shared" si="6"/>
        <v>5.0901517347866541E-2</v>
      </c>
      <c r="J74" s="6">
        <f t="shared" si="7"/>
        <v>5.0901517347866541E-2</v>
      </c>
    </row>
    <row r="75" spans="1:10" x14ac:dyDescent="0.35">
      <c r="A75" s="4">
        <v>44238</v>
      </c>
      <c r="B75" s="5">
        <v>0.77195066499999998</v>
      </c>
      <c r="C75" s="5"/>
      <c r="D75" s="5">
        <v>0.73360000000000003</v>
      </c>
      <c r="E75" s="5">
        <f t="shared" si="4"/>
        <v>-4.9680202037263546E-2</v>
      </c>
      <c r="F75" s="5">
        <f t="shared" si="5"/>
        <v>4.9680202037263546E-2</v>
      </c>
      <c r="G75" s="7"/>
      <c r="H75" s="6">
        <v>0.80710773099999999</v>
      </c>
      <c r="I75" s="5">
        <f t="shared" si="6"/>
        <v>4.5543151387789811E-2</v>
      </c>
      <c r="J75" s="6">
        <f t="shared" si="7"/>
        <v>4.5543151387789811E-2</v>
      </c>
    </row>
    <row r="76" spans="1:10" x14ac:dyDescent="0.35">
      <c r="A76" s="4">
        <v>44239</v>
      </c>
      <c r="B76" s="5">
        <v>0.77013337999999998</v>
      </c>
      <c r="C76" s="5"/>
      <c r="D76" s="5">
        <v>0.73340000000000005</v>
      </c>
      <c r="E76" s="5">
        <f t="shared" si="4"/>
        <v>-4.7697426126367785E-2</v>
      </c>
      <c r="F76" s="5">
        <f t="shared" si="5"/>
        <v>4.7697426126367785E-2</v>
      </c>
      <c r="G76" s="7"/>
      <c r="H76" s="6">
        <v>0.80600431800000005</v>
      </c>
      <c r="I76" s="5">
        <f t="shared" si="6"/>
        <v>4.6577565564032655E-2</v>
      </c>
      <c r="J76" s="6">
        <f t="shared" si="7"/>
        <v>4.6577565564032655E-2</v>
      </c>
    </row>
    <row r="77" spans="1:10" x14ac:dyDescent="0.35">
      <c r="A77" s="4">
        <v>44240</v>
      </c>
      <c r="B77" s="5">
        <v>0.77036039199999995</v>
      </c>
      <c r="C77" s="5"/>
      <c r="D77" s="5">
        <v>0.73309999999999997</v>
      </c>
      <c r="E77" s="5">
        <f t="shared" si="4"/>
        <v>-4.8367481489105399E-2</v>
      </c>
      <c r="F77" s="5">
        <f t="shared" si="5"/>
        <v>4.8367481489105399E-2</v>
      </c>
      <c r="G77" s="7"/>
      <c r="H77" s="6">
        <v>0.80221732000000001</v>
      </c>
      <c r="I77" s="5">
        <f t="shared" si="6"/>
        <v>4.1353278713218249E-2</v>
      </c>
      <c r="J77" s="6">
        <f t="shared" si="7"/>
        <v>4.1353278713218249E-2</v>
      </c>
    </row>
    <row r="78" spans="1:10" x14ac:dyDescent="0.35">
      <c r="A78" s="4">
        <v>44241</v>
      </c>
      <c r="B78" s="5">
        <v>0.76675411000000004</v>
      </c>
      <c r="C78" s="5"/>
      <c r="D78" s="5">
        <v>0.73280000000000001</v>
      </c>
      <c r="E78" s="5">
        <f t="shared" si="4"/>
        <v>-4.4282918809525569E-2</v>
      </c>
      <c r="F78" s="5">
        <f t="shared" si="5"/>
        <v>4.4282918809525569E-2</v>
      </c>
      <c r="G78" s="7"/>
      <c r="H78" s="6">
        <v>0.79177623900000005</v>
      </c>
      <c r="I78" s="5">
        <f t="shared" si="6"/>
        <v>3.2633837463225339E-2</v>
      </c>
      <c r="J78" s="6">
        <f t="shared" si="7"/>
        <v>3.2633837463225339E-2</v>
      </c>
    </row>
    <row r="79" spans="1:10" x14ac:dyDescent="0.35">
      <c r="A79" s="4">
        <v>44242</v>
      </c>
      <c r="B79" s="5">
        <v>0.77192617200000002</v>
      </c>
      <c r="C79" s="5"/>
      <c r="D79" s="5">
        <v>0.73250000000000004</v>
      </c>
      <c r="E79" s="5">
        <f t="shared" si="4"/>
        <v>-5.1075055400505297E-2</v>
      </c>
      <c r="F79" s="5">
        <f t="shared" si="5"/>
        <v>5.1075055400505297E-2</v>
      </c>
      <c r="G79" s="7"/>
      <c r="H79" s="6">
        <v>0.77856400199999998</v>
      </c>
      <c r="I79" s="5">
        <f t="shared" si="6"/>
        <v>8.5990477338031696E-3</v>
      </c>
      <c r="J79" s="6">
        <f t="shared" si="7"/>
        <v>8.5990477338031696E-3</v>
      </c>
    </row>
    <row r="80" spans="1:10" x14ac:dyDescent="0.35">
      <c r="A80" s="4">
        <v>44243</v>
      </c>
      <c r="B80" s="5">
        <v>0.76473058100000002</v>
      </c>
      <c r="C80" s="5"/>
      <c r="D80" s="5">
        <v>0.73229999999999995</v>
      </c>
      <c r="E80" s="5">
        <f t="shared" si="4"/>
        <v>-4.24078516091147E-2</v>
      </c>
      <c r="F80" s="5">
        <f t="shared" si="5"/>
        <v>4.24078516091147E-2</v>
      </c>
      <c r="G80" s="7"/>
      <c r="H80" s="6">
        <v>0.78239029100000002</v>
      </c>
      <c r="I80" s="5">
        <f t="shared" si="6"/>
        <v>2.309272106904274E-2</v>
      </c>
      <c r="J80" s="6">
        <f t="shared" si="7"/>
        <v>2.309272106904274E-2</v>
      </c>
    </row>
    <row r="81" spans="1:10" x14ac:dyDescent="0.35">
      <c r="A81" s="4">
        <v>44244</v>
      </c>
      <c r="B81" s="5">
        <v>0.78219384199999997</v>
      </c>
      <c r="C81" s="5"/>
      <c r="D81" s="5">
        <v>0.73199999999999998</v>
      </c>
      <c r="E81" s="5">
        <f t="shared" si="4"/>
        <v>-6.4170592127980458E-2</v>
      </c>
      <c r="F81" s="5">
        <f t="shared" si="5"/>
        <v>6.4170592127980458E-2</v>
      </c>
      <c r="G81" s="7"/>
      <c r="H81" s="6">
        <v>0.78345529300000005</v>
      </c>
      <c r="I81" s="5">
        <f t="shared" si="6"/>
        <v>1.6127089376907675E-3</v>
      </c>
      <c r="J81" s="6">
        <f t="shared" si="7"/>
        <v>1.6127089376907675E-3</v>
      </c>
    </row>
    <row r="82" spans="1:10" x14ac:dyDescent="0.35">
      <c r="A82" s="4">
        <v>44245</v>
      </c>
      <c r="B82" s="5">
        <v>0.77223932799999995</v>
      </c>
      <c r="C82" s="5"/>
      <c r="D82" s="5">
        <v>0.73170000000000002</v>
      </c>
      <c r="E82" s="5">
        <f t="shared" si="4"/>
        <v>-5.2495808656872672E-2</v>
      </c>
      <c r="F82" s="5">
        <f t="shared" si="5"/>
        <v>5.2495808656872672E-2</v>
      </c>
      <c r="G82" s="7"/>
      <c r="H82" s="6">
        <v>0.78431910100000002</v>
      </c>
      <c r="I82" s="5">
        <f t="shared" si="6"/>
        <v>1.5642525007480677E-2</v>
      </c>
      <c r="J82" s="6">
        <f t="shared" si="7"/>
        <v>1.5642525007480677E-2</v>
      </c>
    </row>
    <row r="83" spans="1:10" x14ac:dyDescent="0.35">
      <c r="A83" s="4">
        <v>44246</v>
      </c>
      <c r="B83" s="5">
        <v>0.77597095900000002</v>
      </c>
      <c r="C83" s="5"/>
      <c r="D83" s="5">
        <v>0.73140000000000005</v>
      </c>
      <c r="E83" s="5">
        <f t="shared" si="4"/>
        <v>-5.743895242863073E-2</v>
      </c>
      <c r="F83" s="5">
        <f t="shared" si="5"/>
        <v>5.743895242863073E-2</v>
      </c>
      <c r="G83" s="7"/>
      <c r="H83" s="6">
        <v>0.78093555599999998</v>
      </c>
      <c r="I83" s="5">
        <f t="shared" si="6"/>
        <v>6.3979159818015295E-3</v>
      </c>
      <c r="J83" s="6">
        <f t="shared" si="7"/>
        <v>6.3979159818015295E-3</v>
      </c>
    </row>
    <row r="84" spans="1:10" x14ac:dyDescent="0.35">
      <c r="A84" s="4">
        <v>44247</v>
      </c>
      <c r="B84" s="5">
        <v>0.78083100100000002</v>
      </c>
      <c r="C84" s="5"/>
      <c r="D84" s="5">
        <v>0.73119999999999996</v>
      </c>
      <c r="E84" s="5">
        <f t="shared" si="4"/>
        <v>-6.3561770647474661E-2</v>
      </c>
      <c r="F84" s="5">
        <f t="shared" si="5"/>
        <v>6.3561770647474661E-2</v>
      </c>
      <c r="G84" s="7"/>
      <c r="H84" s="6">
        <v>0.78158017999999996</v>
      </c>
      <c r="I84" s="5">
        <f t="shared" si="6"/>
        <v>9.5946369834249594E-4</v>
      </c>
      <c r="J84" s="6">
        <f t="shared" si="7"/>
        <v>9.5946369834249594E-4</v>
      </c>
    </row>
    <row r="85" spans="1:10" x14ac:dyDescent="0.35">
      <c r="A85" s="4">
        <v>44248</v>
      </c>
      <c r="B85" s="5">
        <v>0.77845871200000005</v>
      </c>
      <c r="C85" s="5"/>
      <c r="D85" s="5">
        <v>0.73089999999999999</v>
      </c>
      <c r="E85" s="5">
        <f t="shared" si="4"/>
        <v>-6.1093428934481567E-2</v>
      </c>
      <c r="F85" s="5">
        <f t="shared" si="5"/>
        <v>6.1093428934481567E-2</v>
      </c>
      <c r="G85" s="7"/>
      <c r="H85" s="6">
        <v>0.78917227899999998</v>
      </c>
      <c r="I85" s="5">
        <f t="shared" si="6"/>
        <v>1.3762537222397895E-2</v>
      </c>
      <c r="J85" s="6">
        <f t="shared" si="7"/>
        <v>1.3762537222397895E-2</v>
      </c>
    </row>
    <row r="86" spans="1:10" x14ac:dyDescent="0.35">
      <c r="A86" s="4">
        <v>44249</v>
      </c>
      <c r="B86" s="5">
        <v>0.77460959399999996</v>
      </c>
      <c r="C86" s="5"/>
      <c r="D86" s="5">
        <v>0.73060000000000003</v>
      </c>
      <c r="E86" s="5">
        <f t="shared" si="4"/>
        <v>-5.6815193538643331E-2</v>
      </c>
      <c r="F86" s="5">
        <f t="shared" si="5"/>
        <v>5.6815193538643331E-2</v>
      </c>
      <c r="G86" s="7"/>
      <c r="H86" s="6">
        <v>0.78892189599999996</v>
      </c>
      <c r="I86" s="5">
        <f t="shared" si="6"/>
        <v>1.8476794130695987E-2</v>
      </c>
      <c r="J86" s="6">
        <f t="shared" si="7"/>
        <v>1.8476794130695987E-2</v>
      </c>
    </row>
    <row r="87" spans="1:10" x14ac:dyDescent="0.35">
      <c r="A87" s="4">
        <v>44250</v>
      </c>
      <c r="B87" s="5">
        <v>0.77735654300000001</v>
      </c>
      <c r="C87" s="5"/>
      <c r="D87" s="5">
        <v>0.73040000000000005</v>
      </c>
      <c r="E87" s="5">
        <f t="shared" si="4"/>
        <v>-6.0405412963765281E-2</v>
      </c>
      <c r="F87" s="5">
        <f t="shared" si="5"/>
        <v>6.0405412963765281E-2</v>
      </c>
      <c r="G87" s="7"/>
      <c r="H87" s="6">
        <v>0.79657007599999996</v>
      </c>
      <c r="I87" s="5">
        <f t="shared" si="6"/>
        <v>2.4716500006355446E-2</v>
      </c>
      <c r="J87" s="6">
        <f t="shared" si="7"/>
        <v>2.4716500006355446E-2</v>
      </c>
    </row>
    <row r="88" spans="1:10" x14ac:dyDescent="0.35">
      <c r="A88" s="4">
        <v>44251</v>
      </c>
      <c r="B88" s="5">
        <v>0.77896991999999998</v>
      </c>
      <c r="C88" s="5"/>
      <c r="D88" s="5">
        <v>0.73009999999999997</v>
      </c>
      <c r="E88" s="5">
        <f t="shared" si="4"/>
        <v>-6.2736594501620821E-2</v>
      </c>
      <c r="F88" s="5">
        <f t="shared" si="5"/>
        <v>6.2736594501620821E-2</v>
      </c>
      <c r="G88" s="7"/>
      <c r="H88" s="6">
        <v>0.79079005700000005</v>
      </c>
      <c r="I88" s="5">
        <f t="shared" si="6"/>
        <v>1.5174060893134441E-2</v>
      </c>
      <c r="J88" s="6">
        <f t="shared" si="7"/>
        <v>1.5174060893134441E-2</v>
      </c>
    </row>
    <row r="89" spans="1:10" x14ac:dyDescent="0.35">
      <c r="A89" s="4">
        <v>44252</v>
      </c>
      <c r="B89" s="5">
        <v>0.781671334</v>
      </c>
      <c r="C89" s="5"/>
      <c r="D89" s="5">
        <v>0.7298</v>
      </c>
      <c r="E89" s="5">
        <f t="shared" si="4"/>
        <v>-6.6359519332200551E-2</v>
      </c>
      <c r="F89" s="5">
        <f t="shared" si="5"/>
        <v>6.6359519332200551E-2</v>
      </c>
      <c r="G89" s="7"/>
      <c r="H89" s="6">
        <v>0.769560036</v>
      </c>
      <c r="I89" s="5">
        <f t="shared" si="6"/>
        <v>-1.5494105352467733E-2</v>
      </c>
      <c r="J89" s="6">
        <f t="shared" si="7"/>
        <v>1.5494105352467733E-2</v>
      </c>
    </row>
    <row r="90" spans="1:10" x14ac:dyDescent="0.35">
      <c r="A90" s="4">
        <v>44253</v>
      </c>
      <c r="B90" s="5">
        <v>0.77996151199999997</v>
      </c>
      <c r="C90" s="5"/>
      <c r="D90" s="5">
        <v>0.72950000000000004</v>
      </c>
      <c r="E90" s="5">
        <f t="shared" si="4"/>
        <v>-6.469743855771172E-2</v>
      </c>
      <c r="F90" s="5">
        <f t="shared" si="5"/>
        <v>6.469743855771172E-2</v>
      </c>
      <c r="G90" s="7"/>
      <c r="H90" s="6">
        <v>0.75682363399999997</v>
      </c>
      <c r="I90" s="5">
        <f t="shared" si="6"/>
        <v>-2.9665409951664386E-2</v>
      </c>
      <c r="J90" s="6">
        <f t="shared" si="7"/>
        <v>2.9665409951664386E-2</v>
      </c>
    </row>
    <row r="91" spans="1:10" x14ac:dyDescent="0.35">
      <c r="A91" s="4">
        <v>44254</v>
      </c>
      <c r="B91" s="5">
        <v>0.77795661299999996</v>
      </c>
      <c r="C91" s="5"/>
      <c r="D91" s="5">
        <v>0.72929999999999995</v>
      </c>
      <c r="E91" s="5">
        <f t="shared" si="4"/>
        <v>-6.2544121596148722E-2</v>
      </c>
      <c r="F91" s="5">
        <f t="shared" si="5"/>
        <v>6.2544121596148722E-2</v>
      </c>
      <c r="G91" s="7"/>
      <c r="H91" s="6">
        <v>0.75307155400000003</v>
      </c>
      <c r="I91" s="5">
        <f t="shared" si="6"/>
        <v>-3.198772088849116E-2</v>
      </c>
      <c r="J91" s="6">
        <f t="shared" si="7"/>
        <v>3.198772088849116E-2</v>
      </c>
    </row>
    <row r="92" spans="1:10" x14ac:dyDescent="0.35">
      <c r="A92" s="4">
        <v>44255</v>
      </c>
      <c r="B92" s="5">
        <v>0.77336831100000003</v>
      </c>
      <c r="C92" s="5"/>
      <c r="D92" s="5">
        <v>0.72899999999999998</v>
      </c>
      <c r="E92" s="5">
        <f t="shared" si="4"/>
        <v>-5.7370221108012334E-2</v>
      </c>
      <c r="F92" s="5">
        <f t="shared" si="5"/>
        <v>5.7370221108012334E-2</v>
      </c>
      <c r="G92" s="7"/>
      <c r="H92" s="6">
        <v>0.78059281700000005</v>
      </c>
      <c r="I92" s="5">
        <f t="shared" si="6"/>
        <v>9.3416111020354683E-3</v>
      </c>
      <c r="J92" s="6">
        <f t="shared" si="7"/>
        <v>9.3416111020354683E-3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0.75514362852222183</v>
      </c>
      <c r="C95" s="5"/>
      <c r="D95" s="5">
        <f>AVERAGE(D3:D92)</f>
        <v>0.74126222222222227</v>
      </c>
      <c r="E95" s="5"/>
      <c r="F95" s="5">
        <f>SUM(F3:F92)</f>
        <v>5.1332255908131321</v>
      </c>
      <c r="G95" s="5"/>
      <c r="H95" s="3">
        <f>AVERAGE(H3:H92)</f>
        <v>0.78851288353333349</v>
      </c>
      <c r="I95" s="3"/>
      <c r="J95" s="5">
        <f>SUM(J3:J92)</f>
        <v>4.9396606280208557</v>
      </c>
    </row>
    <row r="96" spans="1:10" x14ac:dyDescent="0.35">
      <c r="A96" s="3" t="s">
        <v>14</v>
      </c>
      <c r="B96" s="5">
        <f>MEDIAN(B3:B92)</f>
        <v>0.77010148649999999</v>
      </c>
      <c r="C96" s="5"/>
      <c r="D96" s="5">
        <f>MEDIAN(D3:D92)</f>
        <v>0.74124999999999996</v>
      </c>
      <c r="E96" s="5" t="s">
        <v>1</v>
      </c>
      <c r="F96" s="8">
        <f>COUNT(D3:D92)</f>
        <v>90</v>
      </c>
      <c r="G96" s="5"/>
      <c r="H96" s="3">
        <f>MEDIAN(H3:H92)</f>
        <v>0.78388719700000009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5.1099244942843763E-2</v>
      </c>
      <c r="C97" s="5"/>
      <c r="D97" s="3">
        <f>_xlfn.STDEV.S(D3:D92)</f>
        <v>7.2469222878882612E-3</v>
      </c>
      <c r="E97" s="5" t="s">
        <v>4</v>
      </c>
      <c r="F97" s="5">
        <f>(F95/F96)*100</f>
        <v>5.703583989792369</v>
      </c>
      <c r="G97" s="5"/>
      <c r="H97" s="3">
        <f>_xlfn.STDEV.S(H3:H92)</f>
        <v>2.0455200050010919E-2</v>
      </c>
      <c r="I97" s="3" t="s">
        <v>4</v>
      </c>
      <c r="J97" s="5">
        <f>(J95/J96)*100</f>
        <v>5.4885118089120617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97"/>
  <sheetViews>
    <sheetView workbookViewId="0">
      <selection activeCell="J97" sqref="A1:J97"/>
    </sheetView>
  </sheetViews>
  <sheetFormatPr defaultRowHeight="14.5" x14ac:dyDescent="0.35"/>
  <cols>
    <col min="1" max="1" width="10.453125" bestFit="1" customWidth="1"/>
    <col min="2" max="2" width="12.26953125" bestFit="1" customWidth="1"/>
    <col min="3" max="3" width="3.7265625" customWidth="1"/>
    <col min="4" max="4" width="11.81640625" bestFit="1" customWidth="1"/>
    <col min="5" max="5" width="7.81640625" bestFit="1" customWidth="1"/>
    <col min="6" max="6" width="7.7265625" bestFit="1" customWidth="1"/>
    <col min="7" max="7" width="5.7265625" customWidth="1"/>
    <col min="8" max="8" width="11.81640625" bestFit="1" customWidth="1"/>
    <col min="9" max="9" width="6.1796875" bestFit="1" customWidth="1"/>
    <col min="10" max="10" width="6.36328125" bestFit="1" customWidth="1"/>
  </cols>
  <sheetData>
    <row r="1" spans="1:10" ht="74.5" thickBot="1" x14ac:dyDescent="0.5">
      <c r="A1" s="9" t="s">
        <v>0</v>
      </c>
      <c r="B1" s="12" t="s">
        <v>10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5.3734927240000001</v>
      </c>
      <c r="C3" s="5"/>
      <c r="D3" s="5">
        <v>5.4143999999999997</v>
      </c>
      <c r="E3" s="5">
        <f>(D3-B3)/B3</f>
        <v>7.6127908049996177E-3</v>
      </c>
      <c r="F3" s="5">
        <f>ABS((B3-D3)/B3)</f>
        <v>7.6127908049996177E-3</v>
      </c>
      <c r="G3" s="5"/>
      <c r="H3" s="5">
        <v>5.3734927240000001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5.4347727839999997</v>
      </c>
      <c r="C4" s="5"/>
      <c r="D4" s="5">
        <v>5.4149000000000003</v>
      </c>
      <c r="E4" s="5">
        <f t="shared" ref="E4:E67" si="0">(D4-B4)/B4</f>
        <v>-3.6565988661945649E-3</v>
      </c>
      <c r="F4" s="5">
        <f t="shared" ref="F4:F67" si="1">ABS((B4-D4)/B4)</f>
        <v>3.6565988661945649E-3</v>
      </c>
      <c r="G4" s="5"/>
      <c r="H4" s="5">
        <v>5.4375557109999999</v>
      </c>
      <c r="I4" s="5">
        <f t="shared" ref="I4:I67" si="2">(H4-B4)/B4</f>
        <v>5.1205949367250623E-4</v>
      </c>
      <c r="J4" s="6">
        <f t="shared" ref="J4:J67" si="3">ABS((B4-H4)/B4)</f>
        <v>5.1205949367250623E-4</v>
      </c>
    </row>
    <row r="5" spans="1:10" x14ac:dyDescent="0.35">
      <c r="A5" s="4">
        <v>44168</v>
      </c>
      <c r="B5" s="5">
        <v>5.7138462140000001</v>
      </c>
      <c r="C5" s="5"/>
      <c r="D5" s="5">
        <v>5.4154999999999998</v>
      </c>
      <c r="E5" s="5">
        <f t="shared" si="0"/>
        <v>-5.2214603408295437E-2</v>
      </c>
      <c r="F5" s="5">
        <f t="shared" si="1"/>
        <v>5.2214603408295437E-2</v>
      </c>
      <c r="G5" s="5"/>
      <c r="H5" s="5">
        <v>5.423603033</v>
      </c>
      <c r="I5" s="5">
        <f t="shared" si="2"/>
        <v>-5.0796463560543445E-2</v>
      </c>
      <c r="J5" s="6">
        <f t="shared" si="3"/>
        <v>5.0796463560543445E-2</v>
      </c>
    </row>
    <row r="6" spans="1:10" x14ac:dyDescent="0.35">
      <c r="A6" s="4">
        <v>44169</v>
      </c>
      <c r="B6" s="5">
        <v>5.5124191639999998</v>
      </c>
      <c r="C6" s="5"/>
      <c r="D6" s="5">
        <v>5.4160000000000004</v>
      </c>
      <c r="E6" s="5">
        <f t="shared" si="0"/>
        <v>-1.7491261301332963E-2</v>
      </c>
      <c r="F6" s="5">
        <f t="shared" si="1"/>
        <v>1.7491261301332963E-2</v>
      </c>
      <c r="G6" s="5"/>
      <c r="H6" s="5">
        <v>5.4543706030000001</v>
      </c>
      <c r="I6" s="5">
        <f t="shared" si="2"/>
        <v>-1.0530505622485654E-2</v>
      </c>
      <c r="J6" s="6">
        <f t="shared" si="3"/>
        <v>1.0530505622485654E-2</v>
      </c>
    </row>
    <row r="7" spans="1:10" x14ac:dyDescent="0.35">
      <c r="A7" s="4">
        <v>44170</v>
      </c>
      <c r="B7" s="5">
        <v>5.3755410729999999</v>
      </c>
      <c r="C7" s="5"/>
      <c r="D7" s="5">
        <v>5.4165999999999999</v>
      </c>
      <c r="E7" s="5">
        <f t="shared" si="0"/>
        <v>7.6381012520262649E-3</v>
      </c>
      <c r="F7" s="5">
        <f t="shared" si="1"/>
        <v>7.6381012520262649E-3</v>
      </c>
      <c r="G7" s="5"/>
      <c r="H7" s="5">
        <v>5.2364206830000004</v>
      </c>
      <c r="I7" s="5">
        <f t="shared" si="2"/>
        <v>-2.5880258026260185E-2</v>
      </c>
      <c r="J7" s="6">
        <f t="shared" si="3"/>
        <v>2.5880258026260185E-2</v>
      </c>
    </row>
    <row r="8" spans="1:10" x14ac:dyDescent="0.35">
      <c r="A8" s="4">
        <v>44171</v>
      </c>
      <c r="B8" s="5">
        <v>5.4792249010000003</v>
      </c>
      <c r="C8" s="5"/>
      <c r="D8" s="5">
        <v>5.4170999999999996</v>
      </c>
      <c r="E8" s="5">
        <f t="shared" si="0"/>
        <v>-1.1338264466688055E-2</v>
      </c>
      <c r="F8" s="5">
        <f t="shared" si="1"/>
        <v>1.1338264466688055E-2</v>
      </c>
      <c r="G8" s="5"/>
      <c r="H8" s="5">
        <v>5.4213924450000004</v>
      </c>
      <c r="I8" s="5">
        <f t="shared" si="2"/>
        <v>-1.05548607777434E-2</v>
      </c>
      <c r="J8" s="6">
        <f t="shared" si="3"/>
        <v>1.05548607777434E-2</v>
      </c>
    </row>
    <row r="9" spans="1:10" x14ac:dyDescent="0.35">
      <c r="A9" s="4">
        <v>44172</v>
      </c>
      <c r="B9" s="5">
        <v>5.4690139990000004</v>
      </c>
      <c r="C9" s="5"/>
      <c r="D9" s="5">
        <v>5.4177</v>
      </c>
      <c r="E9" s="5">
        <f t="shared" si="0"/>
        <v>-9.3826783053367786E-3</v>
      </c>
      <c r="F9" s="5">
        <f t="shared" si="1"/>
        <v>9.3826783053367786E-3</v>
      </c>
      <c r="G9" s="5"/>
      <c r="H9" s="5">
        <v>5.4524238040000004</v>
      </c>
      <c r="I9" s="5">
        <f t="shared" si="2"/>
        <v>-3.0334892181723282E-3</v>
      </c>
      <c r="J9" s="6">
        <f t="shared" si="3"/>
        <v>3.0334892181723282E-3</v>
      </c>
    </row>
    <row r="10" spans="1:10" x14ac:dyDescent="0.35">
      <c r="A10" s="4">
        <v>44173</v>
      </c>
      <c r="B10" s="5">
        <v>5.6523933020000001</v>
      </c>
      <c r="C10" s="5"/>
      <c r="D10" s="5">
        <v>5.4181999999999997</v>
      </c>
      <c r="E10" s="5">
        <f t="shared" si="0"/>
        <v>-4.1432591379855901E-2</v>
      </c>
      <c r="F10" s="5">
        <f t="shared" si="1"/>
        <v>4.1432591379855901E-2</v>
      </c>
      <c r="G10" s="5"/>
      <c r="H10" s="5">
        <v>5.4272599860000001</v>
      </c>
      <c r="I10" s="5">
        <f t="shared" si="2"/>
        <v>-3.9829732994754716E-2</v>
      </c>
      <c r="J10" s="6">
        <f t="shared" si="3"/>
        <v>3.9829732994754716E-2</v>
      </c>
    </row>
    <row r="11" spans="1:10" x14ac:dyDescent="0.35">
      <c r="A11" s="4">
        <v>44174</v>
      </c>
      <c r="B11" s="5">
        <v>5.3187419240000002</v>
      </c>
      <c r="C11" s="5"/>
      <c r="D11" s="5">
        <v>5.4188000000000001</v>
      </c>
      <c r="E11" s="5">
        <f t="shared" si="0"/>
        <v>1.8812357777410339E-2</v>
      </c>
      <c r="F11" s="5">
        <f t="shared" si="1"/>
        <v>1.8812357777410339E-2</v>
      </c>
      <c r="G11" s="5"/>
      <c r="H11" s="5">
        <v>5.3217797009999996</v>
      </c>
      <c r="I11" s="5">
        <f t="shared" si="2"/>
        <v>5.7114577909710379E-4</v>
      </c>
      <c r="J11" s="6">
        <f t="shared" si="3"/>
        <v>5.7114577909710379E-4</v>
      </c>
    </row>
    <row r="12" spans="1:10" x14ac:dyDescent="0.35">
      <c r="A12" s="4">
        <v>44175</v>
      </c>
      <c r="B12" s="5">
        <v>5.4342886750000003</v>
      </c>
      <c r="C12" s="5"/>
      <c r="D12" s="5">
        <v>5.4192999999999998</v>
      </c>
      <c r="E12" s="5">
        <f t="shared" si="0"/>
        <v>-2.758166872686527E-3</v>
      </c>
      <c r="F12" s="5">
        <f t="shared" si="1"/>
        <v>2.758166872686527E-3</v>
      </c>
      <c r="G12" s="5"/>
      <c r="H12" s="5">
        <v>5.4454099940000003</v>
      </c>
      <c r="I12" s="5">
        <f t="shared" si="2"/>
        <v>2.0465086904865072E-3</v>
      </c>
      <c r="J12" s="6">
        <f t="shared" si="3"/>
        <v>2.0465086904865072E-3</v>
      </c>
    </row>
    <row r="13" spans="1:10" x14ac:dyDescent="0.35">
      <c r="A13" s="4">
        <v>44176</v>
      </c>
      <c r="B13" s="5">
        <v>5.4089077640000003</v>
      </c>
      <c r="C13" s="5"/>
      <c r="D13" s="5">
        <v>5.4199000000000002</v>
      </c>
      <c r="E13" s="5">
        <f t="shared" si="0"/>
        <v>2.0322468933859006E-3</v>
      </c>
      <c r="F13" s="5">
        <f t="shared" si="1"/>
        <v>2.0322468933859006E-3</v>
      </c>
      <c r="G13" s="5"/>
      <c r="H13" s="5">
        <v>5.5392184130000004</v>
      </c>
      <c r="I13" s="5">
        <f t="shared" si="2"/>
        <v>2.4091860073360293E-2</v>
      </c>
      <c r="J13" s="6">
        <f t="shared" si="3"/>
        <v>2.4091860073360293E-2</v>
      </c>
    </row>
    <row r="14" spans="1:10" x14ac:dyDescent="0.35">
      <c r="A14" s="4">
        <v>44177</v>
      </c>
      <c r="B14" s="5">
        <v>5.3332340790000003</v>
      </c>
      <c r="C14" s="5"/>
      <c r="D14" s="5">
        <v>5.4203999999999999</v>
      </c>
      <c r="E14" s="5">
        <f t="shared" si="0"/>
        <v>1.6343914350810465E-2</v>
      </c>
      <c r="F14" s="5">
        <f t="shared" si="1"/>
        <v>1.6343914350810465E-2</v>
      </c>
      <c r="G14" s="5"/>
      <c r="H14" s="5">
        <v>5.3427953180000003</v>
      </c>
      <c r="I14" s="5">
        <f t="shared" si="2"/>
        <v>1.7927656762053671E-3</v>
      </c>
      <c r="J14" s="6">
        <f t="shared" si="3"/>
        <v>1.7927656762053671E-3</v>
      </c>
    </row>
    <row r="15" spans="1:10" x14ac:dyDescent="0.35">
      <c r="A15" s="4">
        <v>44178</v>
      </c>
      <c r="B15" s="5">
        <v>5.4205701489999996</v>
      </c>
      <c r="C15" s="5"/>
      <c r="D15" s="5">
        <v>5.4210000000000003</v>
      </c>
      <c r="E15" s="5">
        <f t="shared" si="0"/>
        <v>7.929996073937033E-5</v>
      </c>
      <c r="F15" s="5">
        <f t="shared" si="1"/>
        <v>7.929996073937033E-5</v>
      </c>
      <c r="G15" s="5"/>
      <c r="H15" s="5">
        <v>5.3399596090000001</v>
      </c>
      <c r="I15" s="5">
        <f t="shared" si="2"/>
        <v>-1.487122900067453E-2</v>
      </c>
      <c r="J15" s="6">
        <f t="shared" si="3"/>
        <v>1.487122900067453E-2</v>
      </c>
    </row>
    <row r="16" spans="1:10" x14ac:dyDescent="0.35">
      <c r="A16" s="4">
        <v>44179</v>
      </c>
      <c r="B16" s="5">
        <v>5.1998729910000003</v>
      </c>
      <c r="C16" s="5"/>
      <c r="D16" s="5">
        <v>5.4215</v>
      </c>
      <c r="E16" s="5">
        <f t="shared" si="0"/>
        <v>4.2621619678710275E-2</v>
      </c>
      <c r="F16" s="5">
        <f t="shared" si="1"/>
        <v>4.2621619678710275E-2</v>
      </c>
      <c r="G16" s="5"/>
      <c r="H16" s="5">
        <v>5.4291112779999997</v>
      </c>
      <c r="I16" s="5">
        <f t="shared" si="2"/>
        <v>4.408536273804526E-2</v>
      </c>
      <c r="J16" s="6">
        <f t="shared" si="3"/>
        <v>4.408536273804526E-2</v>
      </c>
    </row>
    <row r="17" spans="1:10" x14ac:dyDescent="0.35">
      <c r="A17" s="4">
        <v>44180</v>
      </c>
      <c r="B17" s="5">
        <v>5.416194602</v>
      </c>
      <c r="C17" s="5"/>
      <c r="D17" s="5">
        <v>5.4221000000000004</v>
      </c>
      <c r="E17" s="5">
        <f t="shared" si="0"/>
        <v>1.0903223451054905E-3</v>
      </c>
      <c r="F17" s="5">
        <f t="shared" si="1"/>
        <v>1.0903223451054905E-3</v>
      </c>
      <c r="G17" s="5"/>
      <c r="H17" s="5">
        <v>5.4891881539999998</v>
      </c>
      <c r="I17" s="5">
        <f t="shared" si="2"/>
        <v>1.3476907194775827E-2</v>
      </c>
      <c r="J17" s="6">
        <f t="shared" si="3"/>
        <v>1.3476907194775827E-2</v>
      </c>
    </row>
    <row r="18" spans="1:10" x14ac:dyDescent="0.35">
      <c r="A18" s="4">
        <v>44181</v>
      </c>
      <c r="B18" s="5">
        <v>5.1725778839999998</v>
      </c>
      <c r="C18" s="5"/>
      <c r="D18" s="5">
        <v>5.4226999999999999</v>
      </c>
      <c r="E18" s="5">
        <f t="shared" si="0"/>
        <v>4.835540838808567E-2</v>
      </c>
      <c r="F18" s="5">
        <f t="shared" si="1"/>
        <v>4.835540838808567E-2</v>
      </c>
      <c r="G18" s="5"/>
      <c r="H18" s="5">
        <v>5.2855750190000004</v>
      </c>
      <c r="I18" s="5">
        <f t="shared" si="2"/>
        <v>2.184541973732812E-2</v>
      </c>
      <c r="J18" s="6">
        <f t="shared" si="3"/>
        <v>2.184541973732812E-2</v>
      </c>
    </row>
    <row r="19" spans="1:10" x14ac:dyDescent="0.35">
      <c r="A19" s="4">
        <v>44182</v>
      </c>
      <c r="B19" s="5">
        <v>5.4205824969999998</v>
      </c>
      <c r="C19" s="5"/>
      <c r="D19" s="5">
        <v>5.4231999999999996</v>
      </c>
      <c r="E19" s="5">
        <f t="shared" si="0"/>
        <v>4.8288223663202069E-4</v>
      </c>
      <c r="F19" s="5">
        <f t="shared" si="1"/>
        <v>4.8288223663202069E-4</v>
      </c>
      <c r="G19" s="5"/>
      <c r="H19" s="5">
        <v>5.1740435739999997</v>
      </c>
      <c r="I19" s="5">
        <f t="shared" si="2"/>
        <v>-4.548199813146394E-2</v>
      </c>
      <c r="J19" s="6">
        <f t="shared" si="3"/>
        <v>4.548199813146394E-2</v>
      </c>
    </row>
    <row r="20" spans="1:10" x14ac:dyDescent="0.35">
      <c r="A20" s="4">
        <v>44183</v>
      </c>
      <c r="B20" s="5">
        <v>5.4642761780000004</v>
      </c>
      <c r="C20" s="5"/>
      <c r="D20" s="5">
        <v>5.4238</v>
      </c>
      <c r="E20" s="5">
        <f t="shared" si="0"/>
        <v>-7.4074180516284418E-3</v>
      </c>
      <c r="F20" s="5">
        <f t="shared" si="1"/>
        <v>7.4074180516284418E-3</v>
      </c>
      <c r="G20" s="5"/>
      <c r="H20" s="5">
        <v>5.3421865139999998</v>
      </c>
      <c r="I20" s="5">
        <f t="shared" si="2"/>
        <v>-2.2343245477150667E-2</v>
      </c>
      <c r="J20" s="6">
        <f t="shared" si="3"/>
        <v>2.2343245477150667E-2</v>
      </c>
    </row>
    <row r="21" spans="1:10" x14ac:dyDescent="0.35">
      <c r="A21" s="4">
        <v>44184</v>
      </c>
      <c r="B21" s="5">
        <v>5.4705758910000002</v>
      </c>
      <c r="C21" s="5"/>
      <c r="D21" s="5">
        <v>5.4242999999999997</v>
      </c>
      <c r="E21" s="5">
        <f t="shared" si="0"/>
        <v>-8.4590529264262637E-3</v>
      </c>
      <c r="F21" s="5">
        <f t="shared" si="1"/>
        <v>8.4590529264262637E-3</v>
      </c>
      <c r="G21" s="5"/>
      <c r="H21" s="5">
        <v>5.4556902870000004</v>
      </c>
      <c r="I21" s="5">
        <f t="shared" si="2"/>
        <v>-2.7210305270582397E-3</v>
      </c>
      <c r="J21" s="6">
        <f t="shared" si="3"/>
        <v>2.7210305270582397E-3</v>
      </c>
    </row>
    <row r="22" spans="1:10" x14ac:dyDescent="0.35">
      <c r="A22" s="4">
        <v>44185</v>
      </c>
      <c r="B22" s="5">
        <v>5.3073137539999999</v>
      </c>
      <c r="C22" s="5"/>
      <c r="D22" s="5">
        <v>5.4249000000000001</v>
      </c>
      <c r="E22" s="5">
        <f t="shared" si="0"/>
        <v>2.2155510574700447E-2</v>
      </c>
      <c r="F22" s="5">
        <f t="shared" si="1"/>
        <v>2.2155510574700447E-2</v>
      </c>
      <c r="G22" s="5"/>
      <c r="H22" s="5">
        <v>5.3634140969999997</v>
      </c>
      <c r="I22" s="5">
        <f t="shared" si="2"/>
        <v>1.0570383738424781E-2</v>
      </c>
      <c r="J22" s="6">
        <f t="shared" si="3"/>
        <v>1.0570383738424781E-2</v>
      </c>
    </row>
    <row r="23" spans="1:10" x14ac:dyDescent="0.35">
      <c r="A23" s="4">
        <v>44186</v>
      </c>
      <c r="B23" s="5">
        <v>5.5053509150000002</v>
      </c>
      <c r="C23" s="5"/>
      <c r="D23" s="5">
        <v>5.4253999999999998</v>
      </c>
      <c r="E23" s="5">
        <f t="shared" si="0"/>
        <v>-1.4522401248240939E-2</v>
      </c>
      <c r="F23" s="5">
        <f t="shared" si="1"/>
        <v>1.4522401248240939E-2</v>
      </c>
      <c r="G23" s="5"/>
      <c r="H23" s="5">
        <v>5.2863233449999996</v>
      </c>
      <c r="I23" s="5">
        <f t="shared" si="2"/>
        <v>-3.978448846979641E-2</v>
      </c>
      <c r="J23" s="6">
        <f t="shared" si="3"/>
        <v>3.978448846979641E-2</v>
      </c>
    </row>
    <row r="24" spans="1:10" x14ac:dyDescent="0.35">
      <c r="A24" s="4">
        <v>44187</v>
      </c>
      <c r="B24" s="5">
        <v>5.4312646239999998</v>
      </c>
      <c r="C24" s="5"/>
      <c r="D24" s="5">
        <v>5.4260000000000002</v>
      </c>
      <c r="E24" s="5">
        <f t="shared" si="0"/>
        <v>-9.6931826461483183E-4</v>
      </c>
      <c r="F24" s="5">
        <f t="shared" si="1"/>
        <v>9.6931826461483183E-4</v>
      </c>
      <c r="G24" s="5"/>
      <c r="H24" s="5">
        <v>5.4171473250000002</v>
      </c>
      <c r="I24" s="5">
        <f t="shared" si="2"/>
        <v>-2.5992655444585064E-3</v>
      </c>
      <c r="J24" s="6">
        <f t="shared" si="3"/>
        <v>2.5992655444585064E-3</v>
      </c>
    </row>
    <row r="25" spans="1:10" x14ac:dyDescent="0.35">
      <c r="A25" s="4">
        <v>44188</v>
      </c>
      <c r="B25" s="5">
        <v>5.3537476770000003</v>
      </c>
      <c r="C25" s="5"/>
      <c r="D25" s="5">
        <v>5.4264999999999999</v>
      </c>
      <c r="E25" s="5">
        <f t="shared" si="0"/>
        <v>1.3589045914985425E-2</v>
      </c>
      <c r="F25" s="5">
        <f t="shared" si="1"/>
        <v>1.3589045914985425E-2</v>
      </c>
      <c r="G25" s="5"/>
      <c r="H25" s="5">
        <v>5.3891257000000001</v>
      </c>
      <c r="I25" s="5">
        <f t="shared" si="2"/>
        <v>6.608085612997E-3</v>
      </c>
      <c r="J25" s="6">
        <f t="shared" si="3"/>
        <v>6.608085612997E-3</v>
      </c>
    </row>
    <row r="26" spans="1:10" x14ac:dyDescent="0.35">
      <c r="A26" s="4">
        <v>44189</v>
      </c>
      <c r="B26" s="5">
        <v>5.4534449819999997</v>
      </c>
      <c r="C26" s="5"/>
      <c r="D26" s="5">
        <v>5.4271000000000003</v>
      </c>
      <c r="E26" s="5">
        <f t="shared" si="0"/>
        <v>-4.8308880142653764E-3</v>
      </c>
      <c r="F26" s="5">
        <f t="shared" si="1"/>
        <v>4.8308880142653764E-3</v>
      </c>
      <c r="G26" s="5"/>
      <c r="H26" s="5">
        <v>5.3837090649999997</v>
      </c>
      <c r="I26" s="5">
        <f t="shared" si="2"/>
        <v>-1.27874980365943E-2</v>
      </c>
      <c r="J26" s="6">
        <f t="shared" si="3"/>
        <v>1.27874980365943E-2</v>
      </c>
    </row>
    <row r="27" spans="1:10" x14ac:dyDescent="0.35">
      <c r="A27" s="4">
        <v>44190</v>
      </c>
      <c r="B27" s="5">
        <v>5.4786414969999999</v>
      </c>
      <c r="C27" s="5"/>
      <c r="D27" s="5">
        <v>5.4276</v>
      </c>
      <c r="E27" s="5">
        <f t="shared" si="0"/>
        <v>-9.3164513553130445E-3</v>
      </c>
      <c r="F27" s="5">
        <f t="shared" si="1"/>
        <v>9.3164513553130445E-3</v>
      </c>
      <c r="G27" s="5"/>
      <c r="H27" s="5">
        <v>5.4169113109999998</v>
      </c>
      <c r="I27" s="5">
        <f t="shared" si="2"/>
        <v>-1.1267425699199776E-2</v>
      </c>
      <c r="J27" s="6">
        <f t="shared" si="3"/>
        <v>1.1267425699199776E-2</v>
      </c>
    </row>
    <row r="28" spans="1:10" x14ac:dyDescent="0.35">
      <c r="A28" s="4">
        <v>44191</v>
      </c>
      <c r="B28" s="5">
        <v>5.5098451229999998</v>
      </c>
      <c r="C28" s="5"/>
      <c r="D28" s="5">
        <v>5.4282000000000004</v>
      </c>
      <c r="E28" s="5">
        <f t="shared" si="0"/>
        <v>-1.4818043189487214E-2</v>
      </c>
      <c r="F28" s="5">
        <f t="shared" si="1"/>
        <v>1.4818043189487214E-2</v>
      </c>
      <c r="G28" s="5"/>
      <c r="H28" s="5">
        <v>5.4747824510000003</v>
      </c>
      <c r="I28" s="5">
        <f t="shared" si="2"/>
        <v>-6.3636402144292316E-3</v>
      </c>
      <c r="J28" s="6">
        <f t="shared" si="3"/>
        <v>6.3636402144292316E-3</v>
      </c>
    </row>
    <row r="29" spans="1:10" x14ac:dyDescent="0.35">
      <c r="A29" s="4">
        <v>44192</v>
      </c>
      <c r="B29" s="5">
        <v>5.2016757370000004</v>
      </c>
      <c r="C29" s="5"/>
      <c r="D29" s="5">
        <v>5.4287000000000001</v>
      </c>
      <c r="E29" s="5">
        <f t="shared" si="0"/>
        <v>4.3644447381668776E-2</v>
      </c>
      <c r="F29" s="5">
        <f t="shared" si="1"/>
        <v>4.3644447381668776E-2</v>
      </c>
      <c r="G29" s="5"/>
      <c r="H29" s="5">
        <v>5.3235800290000004</v>
      </c>
      <c r="I29" s="5">
        <f t="shared" si="2"/>
        <v>2.3435580794258948E-2</v>
      </c>
      <c r="J29" s="6">
        <f t="shared" si="3"/>
        <v>2.3435580794258948E-2</v>
      </c>
    </row>
    <row r="30" spans="1:10" x14ac:dyDescent="0.35">
      <c r="A30" s="4">
        <v>44193</v>
      </c>
      <c r="B30" s="5">
        <v>5.5063538090000002</v>
      </c>
      <c r="C30" s="5"/>
      <c r="D30" s="5">
        <v>5.4292999999999996</v>
      </c>
      <c r="E30" s="5">
        <f t="shared" si="0"/>
        <v>-1.3993617495856881E-2</v>
      </c>
      <c r="F30" s="5">
        <f t="shared" si="1"/>
        <v>1.3993617495856881E-2</v>
      </c>
      <c r="G30" s="5"/>
      <c r="H30" s="5">
        <v>5.5068358020000003</v>
      </c>
      <c r="I30" s="5">
        <f t="shared" si="2"/>
        <v>8.7533968342603534E-5</v>
      </c>
      <c r="J30" s="6">
        <f t="shared" si="3"/>
        <v>8.7533968342603534E-5</v>
      </c>
    </row>
    <row r="31" spans="1:10" x14ac:dyDescent="0.35">
      <c r="A31" s="4">
        <v>44194</v>
      </c>
      <c r="B31" s="5">
        <v>5.4620264250000004</v>
      </c>
      <c r="C31" s="5"/>
      <c r="D31" s="5">
        <v>5.4298000000000002</v>
      </c>
      <c r="E31" s="5">
        <f t="shared" si="0"/>
        <v>-5.9000858825028783E-3</v>
      </c>
      <c r="F31" s="5">
        <f t="shared" si="1"/>
        <v>5.9000858825028783E-3</v>
      </c>
      <c r="G31" s="5"/>
      <c r="H31" s="5">
        <v>5.2842014669999999</v>
      </c>
      <c r="I31" s="5">
        <f t="shared" si="2"/>
        <v>-3.255659056977199E-2</v>
      </c>
      <c r="J31" s="6">
        <f t="shared" si="3"/>
        <v>3.255659056977199E-2</v>
      </c>
    </row>
    <row r="32" spans="1:10" x14ac:dyDescent="0.35">
      <c r="A32" s="4">
        <v>44195</v>
      </c>
      <c r="B32" s="5">
        <v>5.2485347539999996</v>
      </c>
      <c r="C32" s="5"/>
      <c r="D32" s="5">
        <v>5.4303999999999997</v>
      </c>
      <c r="E32" s="5">
        <f t="shared" si="0"/>
        <v>3.4650670048702148E-2</v>
      </c>
      <c r="F32" s="5">
        <f t="shared" si="1"/>
        <v>3.4650670048702148E-2</v>
      </c>
      <c r="G32" s="5"/>
      <c r="H32" s="5">
        <v>5.4048344860000004</v>
      </c>
      <c r="I32" s="5">
        <f t="shared" si="2"/>
        <v>2.97796888704761E-2</v>
      </c>
      <c r="J32" s="6">
        <f t="shared" si="3"/>
        <v>2.97796888704761E-2</v>
      </c>
    </row>
    <row r="33" spans="1:10" x14ac:dyDescent="0.35">
      <c r="A33" s="4">
        <v>44196</v>
      </c>
      <c r="B33" s="5">
        <v>5.1488799160000003</v>
      </c>
      <c r="C33" s="5"/>
      <c r="D33" s="5">
        <v>5.431</v>
      </c>
      <c r="E33" s="5">
        <f t="shared" si="0"/>
        <v>5.4792515770919321E-2</v>
      </c>
      <c r="F33" s="5">
        <f t="shared" si="1"/>
        <v>5.4792515770919321E-2</v>
      </c>
      <c r="G33" s="5"/>
      <c r="H33" s="5">
        <v>5.5078292409999996</v>
      </c>
      <c r="I33" s="5">
        <f t="shared" si="2"/>
        <v>6.9714060311364873E-2</v>
      </c>
      <c r="J33" s="6">
        <f t="shared" si="3"/>
        <v>6.9714060311364873E-2</v>
      </c>
    </row>
    <row r="34" spans="1:10" x14ac:dyDescent="0.35">
      <c r="A34" s="4">
        <v>44197</v>
      </c>
      <c r="B34" s="5">
        <v>5.3712631530000001</v>
      </c>
      <c r="C34" s="5"/>
      <c r="D34" s="5">
        <v>5.4314999999999998</v>
      </c>
      <c r="E34" s="5">
        <f t="shared" si="0"/>
        <v>1.1214651988584044E-2</v>
      </c>
      <c r="F34" s="5">
        <f t="shared" si="1"/>
        <v>1.1214651988584044E-2</v>
      </c>
      <c r="G34" s="7"/>
      <c r="H34" s="6">
        <v>5.3492576410000003</v>
      </c>
      <c r="I34" s="5">
        <f t="shared" si="2"/>
        <v>-4.0968970190390112E-3</v>
      </c>
      <c r="J34" s="6">
        <f t="shared" si="3"/>
        <v>4.0968970190390112E-3</v>
      </c>
    </row>
    <row r="35" spans="1:10" x14ac:dyDescent="0.35">
      <c r="A35" s="4">
        <v>44198</v>
      </c>
      <c r="B35" s="5">
        <v>5.2811082139999996</v>
      </c>
      <c r="C35" s="5"/>
      <c r="D35" s="5">
        <v>5.4321000000000002</v>
      </c>
      <c r="E35" s="5">
        <f t="shared" si="0"/>
        <v>2.8590928244895179E-2</v>
      </c>
      <c r="F35" s="5">
        <f t="shared" si="1"/>
        <v>2.8590928244895179E-2</v>
      </c>
      <c r="G35" s="7"/>
      <c r="H35" s="6">
        <v>5.4552341909999997</v>
      </c>
      <c r="I35" s="5">
        <f t="shared" si="2"/>
        <v>3.297148438246339E-2</v>
      </c>
      <c r="J35" s="6">
        <f t="shared" si="3"/>
        <v>3.297148438246339E-2</v>
      </c>
    </row>
    <row r="36" spans="1:10" x14ac:dyDescent="0.35">
      <c r="A36" s="4">
        <v>44199</v>
      </c>
      <c r="B36" s="5">
        <v>5.2799497070000001</v>
      </c>
      <c r="C36" s="5"/>
      <c r="D36" s="5">
        <v>5.4325999999999999</v>
      </c>
      <c r="E36" s="5">
        <f t="shared" si="0"/>
        <v>2.8911315726666973E-2</v>
      </c>
      <c r="F36" s="5">
        <f t="shared" si="1"/>
        <v>2.8911315726666973E-2</v>
      </c>
      <c r="G36" s="7"/>
      <c r="H36" s="6">
        <v>5.6236996140000004</v>
      </c>
      <c r="I36" s="5">
        <f t="shared" si="2"/>
        <v>6.5104769188287323E-2</v>
      </c>
      <c r="J36" s="6">
        <f t="shared" si="3"/>
        <v>6.5104769188287323E-2</v>
      </c>
    </row>
    <row r="37" spans="1:10" x14ac:dyDescent="0.35">
      <c r="A37" s="4">
        <v>44200</v>
      </c>
      <c r="B37" s="5">
        <v>5.4333899150000002</v>
      </c>
      <c r="C37" s="5"/>
      <c r="D37" s="5">
        <v>5.4332000000000003</v>
      </c>
      <c r="E37" s="5">
        <f t="shared" si="0"/>
        <v>-3.4953316984611244E-5</v>
      </c>
      <c r="F37" s="5">
        <f t="shared" si="1"/>
        <v>3.4953316984611244E-5</v>
      </c>
      <c r="G37" s="7"/>
      <c r="H37" s="6">
        <v>5.5353136730000001</v>
      </c>
      <c r="I37" s="5">
        <f t="shared" si="2"/>
        <v>1.8758778514793902E-2</v>
      </c>
      <c r="J37" s="6">
        <f t="shared" si="3"/>
        <v>1.8758778514793902E-2</v>
      </c>
    </row>
    <row r="38" spans="1:10" x14ac:dyDescent="0.35">
      <c r="A38" s="4">
        <v>44201</v>
      </c>
      <c r="B38" s="5">
        <v>5.4122701219999998</v>
      </c>
      <c r="C38" s="5"/>
      <c r="D38" s="5">
        <v>5.4337</v>
      </c>
      <c r="E38" s="5">
        <f t="shared" si="0"/>
        <v>3.9594989749109537E-3</v>
      </c>
      <c r="F38" s="5">
        <f t="shared" si="1"/>
        <v>3.9594989749109537E-3</v>
      </c>
      <c r="G38" s="7"/>
      <c r="H38" s="6">
        <v>5.4422947119999998</v>
      </c>
      <c r="I38" s="5">
        <f t="shared" si="2"/>
        <v>5.5475039721234404E-3</v>
      </c>
      <c r="J38" s="6">
        <f t="shared" si="3"/>
        <v>5.5475039721234404E-3</v>
      </c>
    </row>
    <row r="39" spans="1:10" x14ac:dyDescent="0.35">
      <c r="A39" s="4">
        <v>44202</v>
      </c>
      <c r="B39" s="5">
        <v>5.4133249289999998</v>
      </c>
      <c r="C39" s="5"/>
      <c r="D39" s="5">
        <v>5.4343000000000004</v>
      </c>
      <c r="E39" s="5">
        <f t="shared" si="0"/>
        <v>3.8747112495748936E-3</v>
      </c>
      <c r="F39" s="5">
        <f t="shared" si="1"/>
        <v>3.8747112495748936E-3</v>
      </c>
      <c r="G39" s="7"/>
      <c r="H39" s="6">
        <v>5.5418104880000003</v>
      </c>
      <c r="I39" s="5">
        <f t="shared" si="2"/>
        <v>2.373505390590613E-2</v>
      </c>
      <c r="J39" s="6">
        <f t="shared" si="3"/>
        <v>2.373505390590613E-2</v>
      </c>
    </row>
    <row r="40" spans="1:10" x14ac:dyDescent="0.35">
      <c r="A40" s="4">
        <v>44203</v>
      </c>
      <c r="B40" s="5">
        <v>5.2706644000000002</v>
      </c>
      <c r="C40" s="5"/>
      <c r="D40" s="5">
        <v>5.4348000000000001</v>
      </c>
      <c r="E40" s="5">
        <f t="shared" si="0"/>
        <v>3.1141349086843743E-2</v>
      </c>
      <c r="F40" s="5">
        <f t="shared" si="1"/>
        <v>3.1141349086843743E-2</v>
      </c>
      <c r="G40" s="7"/>
      <c r="H40" s="6">
        <v>5.5192679580000004</v>
      </c>
      <c r="I40" s="5">
        <f t="shared" si="2"/>
        <v>4.7167404170146005E-2</v>
      </c>
      <c r="J40" s="6">
        <f t="shared" si="3"/>
        <v>4.7167404170146005E-2</v>
      </c>
    </row>
    <row r="41" spans="1:10" x14ac:dyDescent="0.35">
      <c r="A41" s="4">
        <v>44204</v>
      </c>
      <c r="B41" s="5">
        <v>5.3629481710000002</v>
      </c>
      <c r="C41" s="5"/>
      <c r="D41" s="5">
        <v>5.4353999999999996</v>
      </c>
      <c r="E41" s="5">
        <f t="shared" si="0"/>
        <v>1.3509701509289368E-2</v>
      </c>
      <c r="F41" s="5">
        <f t="shared" si="1"/>
        <v>1.3509701509289368E-2</v>
      </c>
      <c r="G41" s="7"/>
      <c r="H41" s="6">
        <v>5.3587785520000004</v>
      </c>
      <c r="I41" s="5">
        <f t="shared" si="2"/>
        <v>-7.7748635024050671E-4</v>
      </c>
      <c r="J41" s="6">
        <f t="shared" si="3"/>
        <v>7.7748635024050671E-4</v>
      </c>
    </row>
    <row r="42" spans="1:10" x14ac:dyDescent="0.35">
      <c r="A42" s="4">
        <v>44205</v>
      </c>
      <c r="B42" s="5">
        <v>5.4006780369999996</v>
      </c>
      <c r="C42" s="5"/>
      <c r="D42" s="5">
        <v>5.4359000000000002</v>
      </c>
      <c r="E42" s="5">
        <f t="shared" si="0"/>
        <v>6.5217668519943622E-3</v>
      </c>
      <c r="F42" s="5">
        <f t="shared" si="1"/>
        <v>6.5217668519943622E-3</v>
      </c>
      <c r="G42" s="7"/>
      <c r="H42" s="6">
        <v>5.2960610929999996</v>
      </c>
      <c r="I42" s="5">
        <f t="shared" si="2"/>
        <v>-1.9371075869227934E-2</v>
      </c>
      <c r="J42" s="6">
        <f t="shared" si="3"/>
        <v>1.9371075869227934E-2</v>
      </c>
    </row>
    <row r="43" spans="1:10" x14ac:dyDescent="0.35">
      <c r="A43" s="4">
        <v>44206</v>
      </c>
      <c r="B43" s="5">
        <v>5.2799087140000003</v>
      </c>
      <c r="C43" s="5"/>
      <c r="D43" s="5">
        <v>5.4364999999999997</v>
      </c>
      <c r="E43" s="5">
        <f t="shared" si="0"/>
        <v>2.9657953287106655E-2</v>
      </c>
      <c r="F43" s="5">
        <f t="shared" si="1"/>
        <v>2.9657953287106655E-2</v>
      </c>
      <c r="G43" s="7"/>
      <c r="H43" s="6">
        <v>5.5030147649999996</v>
      </c>
      <c r="I43" s="5">
        <f t="shared" si="2"/>
        <v>4.225566446033812E-2</v>
      </c>
      <c r="J43" s="6">
        <f t="shared" si="3"/>
        <v>4.225566446033812E-2</v>
      </c>
    </row>
    <row r="44" spans="1:10" x14ac:dyDescent="0.35">
      <c r="A44" s="4">
        <v>44207</v>
      </c>
      <c r="B44" s="5">
        <v>5.368585189</v>
      </c>
      <c r="C44" s="5"/>
      <c r="D44" s="5">
        <v>5.4370000000000003</v>
      </c>
      <c r="E44" s="5">
        <f t="shared" si="0"/>
        <v>1.2743545755812768E-2</v>
      </c>
      <c r="F44" s="5">
        <f t="shared" si="1"/>
        <v>1.2743545755812768E-2</v>
      </c>
      <c r="G44" s="7"/>
      <c r="H44" s="6">
        <v>5.4497075930000003</v>
      </c>
      <c r="I44" s="5">
        <f t="shared" si="2"/>
        <v>1.5110574042154826E-2</v>
      </c>
      <c r="J44" s="6">
        <f t="shared" si="3"/>
        <v>1.5110574042154826E-2</v>
      </c>
    </row>
    <row r="45" spans="1:10" x14ac:dyDescent="0.35">
      <c r="A45" s="4">
        <v>44208</v>
      </c>
      <c r="B45" s="5">
        <v>5.1184321160000001</v>
      </c>
      <c r="C45" s="5"/>
      <c r="D45" s="5">
        <v>5.4375999999999998</v>
      </c>
      <c r="E45" s="5">
        <f t="shared" si="0"/>
        <v>6.2356572631352178E-2</v>
      </c>
      <c r="F45" s="5">
        <f t="shared" si="1"/>
        <v>6.2356572631352178E-2</v>
      </c>
      <c r="G45" s="7"/>
      <c r="H45" s="6">
        <v>5.4169415049999996</v>
      </c>
      <c r="I45" s="5">
        <f t="shared" si="2"/>
        <v>5.8320474363012818E-2</v>
      </c>
      <c r="J45" s="6">
        <f t="shared" si="3"/>
        <v>5.8320474363012818E-2</v>
      </c>
    </row>
    <row r="46" spans="1:10" x14ac:dyDescent="0.35">
      <c r="A46" s="4">
        <v>44209</v>
      </c>
      <c r="B46" s="5">
        <v>5.3839940310000003</v>
      </c>
      <c r="C46" s="5"/>
      <c r="D46" s="5">
        <v>5.4382000000000001</v>
      </c>
      <c r="E46" s="5">
        <f t="shared" si="0"/>
        <v>1.0067984601745902E-2</v>
      </c>
      <c r="F46" s="5">
        <f t="shared" si="1"/>
        <v>1.0067984601745902E-2</v>
      </c>
      <c r="G46" s="7"/>
      <c r="H46" s="6">
        <v>5.4057073920000001</v>
      </c>
      <c r="I46" s="5">
        <f t="shared" si="2"/>
        <v>4.032946707403169E-3</v>
      </c>
      <c r="J46" s="6">
        <f t="shared" si="3"/>
        <v>4.032946707403169E-3</v>
      </c>
    </row>
    <row r="47" spans="1:10" x14ac:dyDescent="0.35">
      <c r="A47" s="4">
        <v>44210</v>
      </c>
      <c r="B47" s="5">
        <v>5.3083468800000002</v>
      </c>
      <c r="C47" s="5"/>
      <c r="D47" s="5">
        <v>5.4386999999999999</v>
      </c>
      <c r="E47" s="5">
        <f t="shared" si="0"/>
        <v>2.455625507276564E-2</v>
      </c>
      <c r="F47" s="5">
        <f t="shared" si="1"/>
        <v>2.455625507276564E-2</v>
      </c>
      <c r="G47" s="7"/>
      <c r="H47" s="6">
        <v>5.3687755050000003</v>
      </c>
      <c r="I47" s="5">
        <f t="shared" si="2"/>
        <v>1.1383699363670846E-2</v>
      </c>
      <c r="J47" s="6">
        <f t="shared" si="3"/>
        <v>1.1383699363670846E-2</v>
      </c>
    </row>
    <row r="48" spans="1:10" x14ac:dyDescent="0.35">
      <c r="A48" s="4">
        <v>44211</v>
      </c>
      <c r="B48" s="5">
        <v>5.4021673999999997</v>
      </c>
      <c r="C48" s="5"/>
      <c r="D48" s="5">
        <v>5.4393000000000002</v>
      </c>
      <c r="E48" s="5">
        <f t="shared" si="0"/>
        <v>6.8736485285518026E-3</v>
      </c>
      <c r="F48" s="5">
        <f t="shared" si="1"/>
        <v>6.8736485285518026E-3</v>
      </c>
      <c r="G48" s="7"/>
      <c r="H48" s="6">
        <v>5.4165484780000002</v>
      </c>
      <c r="I48" s="5">
        <f t="shared" si="2"/>
        <v>2.6620941068950283E-3</v>
      </c>
      <c r="J48" s="6">
        <f t="shared" si="3"/>
        <v>2.6620941068950283E-3</v>
      </c>
    </row>
    <row r="49" spans="1:10" x14ac:dyDescent="0.35">
      <c r="A49" s="4">
        <v>44212</v>
      </c>
      <c r="B49" s="5">
        <v>5.3845618699999998</v>
      </c>
      <c r="C49" s="5"/>
      <c r="D49" s="5">
        <v>5.4398</v>
      </c>
      <c r="E49" s="5">
        <f t="shared" si="0"/>
        <v>1.025861181162363E-2</v>
      </c>
      <c r="F49" s="5">
        <f t="shared" si="1"/>
        <v>1.025861181162363E-2</v>
      </c>
      <c r="G49" s="7"/>
      <c r="H49" s="6">
        <v>5.5130530689999997</v>
      </c>
      <c r="I49" s="5">
        <f t="shared" si="2"/>
        <v>2.3862888402469029E-2</v>
      </c>
      <c r="J49" s="6">
        <f t="shared" si="3"/>
        <v>2.3862888402469029E-2</v>
      </c>
    </row>
    <row r="50" spans="1:10" x14ac:dyDescent="0.35">
      <c r="A50" s="4">
        <v>44213</v>
      </c>
      <c r="B50" s="5">
        <v>5.2634427070000003</v>
      </c>
      <c r="C50" s="5"/>
      <c r="D50" s="5">
        <v>5.4404000000000003</v>
      </c>
      <c r="E50" s="5">
        <f t="shared" si="0"/>
        <v>3.3620066342635327E-2</v>
      </c>
      <c r="F50" s="5">
        <f t="shared" si="1"/>
        <v>3.3620066342635327E-2</v>
      </c>
      <c r="G50" s="7"/>
      <c r="H50" s="6">
        <v>5.5680011900000004</v>
      </c>
      <c r="I50" s="5">
        <f t="shared" si="2"/>
        <v>5.7862980553575555E-2</v>
      </c>
      <c r="J50" s="6">
        <f t="shared" si="3"/>
        <v>5.7862980553575555E-2</v>
      </c>
    </row>
    <row r="51" spans="1:10" x14ac:dyDescent="0.35">
      <c r="A51" s="4">
        <v>44214</v>
      </c>
      <c r="B51" s="5">
        <v>5.3691941490000001</v>
      </c>
      <c r="C51" s="5"/>
      <c r="D51" s="5">
        <v>5.4409000000000001</v>
      </c>
      <c r="E51" s="5">
        <f t="shared" si="0"/>
        <v>1.3355049009236326E-2</v>
      </c>
      <c r="F51" s="5">
        <f t="shared" si="1"/>
        <v>1.3355049009236326E-2</v>
      </c>
      <c r="G51" s="7"/>
      <c r="H51" s="6">
        <v>5.5339565620000002</v>
      </c>
      <c r="I51" s="5">
        <f t="shared" si="2"/>
        <v>3.068661859260326E-2</v>
      </c>
      <c r="J51" s="6">
        <f t="shared" si="3"/>
        <v>3.068661859260326E-2</v>
      </c>
    </row>
    <row r="52" spans="1:10" x14ac:dyDescent="0.35">
      <c r="A52" s="4">
        <v>44215</v>
      </c>
      <c r="B52" s="5">
        <v>5.4489277400000002</v>
      </c>
      <c r="C52" s="5"/>
      <c r="D52" s="5">
        <v>5.4414999999999996</v>
      </c>
      <c r="E52" s="5">
        <f t="shared" si="0"/>
        <v>-1.363156267511942E-3</v>
      </c>
      <c r="F52" s="5">
        <f t="shared" si="1"/>
        <v>1.363156267511942E-3</v>
      </c>
      <c r="G52" s="7"/>
      <c r="H52" s="6">
        <v>5.6014294119999999</v>
      </c>
      <c r="I52" s="5">
        <f t="shared" si="2"/>
        <v>2.7987464557568099E-2</v>
      </c>
      <c r="J52" s="6">
        <f t="shared" si="3"/>
        <v>2.7987464557568099E-2</v>
      </c>
    </row>
    <row r="53" spans="1:10" x14ac:dyDescent="0.35">
      <c r="A53" s="4">
        <v>44216</v>
      </c>
      <c r="B53" s="5">
        <v>5.461268628</v>
      </c>
      <c r="C53" s="5"/>
      <c r="D53" s="5">
        <v>5.4420000000000002</v>
      </c>
      <c r="E53" s="5">
        <f t="shared" si="0"/>
        <v>-3.5282329642620618E-3</v>
      </c>
      <c r="F53" s="5">
        <f t="shared" si="1"/>
        <v>3.5282329642620618E-3</v>
      </c>
      <c r="G53" s="7"/>
      <c r="H53" s="6">
        <v>5.3811064489999998</v>
      </c>
      <c r="I53" s="5">
        <f t="shared" si="2"/>
        <v>-1.4678307268938873E-2</v>
      </c>
      <c r="J53" s="6">
        <f t="shared" si="3"/>
        <v>1.4678307268938873E-2</v>
      </c>
    </row>
    <row r="54" spans="1:10" x14ac:dyDescent="0.35">
      <c r="A54" s="4">
        <v>44217</v>
      </c>
      <c r="B54" s="5">
        <v>5.3269991169999997</v>
      </c>
      <c r="C54" s="5"/>
      <c r="D54" s="5">
        <v>5.4425999999999997</v>
      </c>
      <c r="E54" s="5">
        <f t="shared" si="0"/>
        <v>2.1700939020448489E-2</v>
      </c>
      <c r="F54" s="5">
        <f t="shared" si="1"/>
        <v>2.1700939020448489E-2</v>
      </c>
      <c r="G54" s="7"/>
      <c r="H54" s="6">
        <v>5.6728850230000001</v>
      </c>
      <c r="I54" s="5">
        <f t="shared" si="2"/>
        <v>6.4930723359081871E-2</v>
      </c>
      <c r="J54" s="6">
        <f t="shared" si="3"/>
        <v>6.4930723359081871E-2</v>
      </c>
    </row>
    <row r="55" spans="1:10" x14ac:dyDescent="0.35">
      <c r="A55" s="4">
        <v>44218</v>
      </c>
      <c r="B55" s="5">
        <v>5.4964952069999997</v>
      </c>
      <c r="C55" s="5"/>
      <c r="D55" s="5">
        <v>5.4431000000000003</v>
      </c>
      <c r="E55" s="5">
        <f t="shared" si="0"/>
        <v>-9.7144098173684527E-3</v>
      </c>
      <c r="F55" s="5">
        <f t="shared" si="1"/>
        <v>9.7144098173684527E-3</v>
      </c>
      <c r="G55" s="7"/>
      <c r="H55" s="6">
        <v>5.432948498</v>
      </c>
      <c r="I55" s="5">
        <f t="shared" si="2"/>
        <v>-1.156131436612016E-2</v>
      </c>
      <c r="J55" s="6">
        <f t="shared" si="3"/>
        <v>1.156131436612016E-2</v>
      </c>
    </row>
    <row r="56" spans="1:10" x14ac:dyDescent="0.35">
      <c r="A56" s="4">
        <v>44219</v>
      </c>
      <c r="B56" s="5">
        <v>5.4235377360000001</v>
      </c>
      <c r="C56" s="5"/>
      <c r="D56" s="5">
        <v>5.4436999999999998</v>
      </c>
      <c r="E56" s="5">
        <f t="shared" si="0"/>
        <v>3.7175483939510387E-3</v>
      </c>
      <c r="F56" s="5">
        <f t="shared" si="1"/>
        <v>3.7175483939510387E-3</v>
      </c>
      <c r="G56" s="7"/>
      <c r="H56" s="6">
        <v>5.4716306210000001</v>
      </c>
      <c r="I56" s="5">
        <f t="shared" si="2"/>
        <v>8.8674380710531808E-3</v>
      </c>
      <c r="J56" s="6">
        <f t="shared" si="3"/>
        <v>8.8674380710531808E-3</v>
      </c>
    </row>
    <row r="57" spans="1:10" x14ac:dyDescent="0.35">
      <c r="A57" s="4">
        <v>44220</v>
      </c>
      <c r="B57" s="5">
        <v>5.4037347179999999</v>
      </c>
      <c r="C57" s="5"/>
      <c r="D57" s="5">
        <v>5.4443000000000001</v>
      </c>
      <c r="E57" s="5">
        <f t="shared" si="0"/>
        <v>7.5068973805979128E-3</v>
      </c>
      <c r="F57" s="5">
        <f t="shared" si="1"/>
        <v>7.5068973805979128E-3</v>
      </c>
      <c r="G57" s="7"/>
      <c r="H57" s="6">
        <v>5.3883102840000001</v>
      </c>
      <c r="I57" s="5">
        <f t="shared" si="2"/>
        <v>-2.8544025206530912E-3</v>
      </c>
      <c r="J57" s="6">
        <f t="shared" si="3"/>
        <v>2.8544025206530912E-3</v>
      </c>
    </row>
    <row r="58" spans="1:10" x14ac:dyDescent="0.35">
      <c r="A58" s="4">
        <v>44221</v>
      </c>
      <c r="B58" s="5">
        <v>5.2981117800000002</v>
      </c>
      <c r="C58" s="5"/>
      <c r="D58" s="5">
        <v>5.4447999999999999</v>
      </c>
      <c r="E58" s="5">
        <f t="shared" si="0"/>
        <v>2.7686886591131849E-2</v>
      </c>
      <c r="F58" s="5">
        <f t="shared" si="1"/>
        <v>2.7686886591131849E-2</v>
      </c>
      <c r="G58" s="7"/>
      <c r="H58" s="6">
        <v>5.4823218330000003</v>
      </c>
      <c r="I58" s="5">
        <f t="shared" si="2"/>
        <v>3.476900085335688E-2</v>
      </c>
      <c r="J58" s="6">
        <f t="shared" si="3"/>
        <v>3.476900085335688E-2</v>
      </c>
    </row>
    <row r="59" spans="1:10" x14ac:dyDescent="0.35">
      <c r="A59" s="4">
        <v>44222</v>
      </c>
      <c r="B59" s="5">
        <v>5.2530764960000003</v>
      </c>
      <c r="C59" s="5"/>
      <c r="D59" s="5">
        <v>5.4454000000000002</v>
      </c>
      <c r="E59" s="5">
        <f t="shared" si="0"/>
        <v>3.6611594014754278E-2</v>
      </c>
      <c r="F59" s="5">
        <f t="shared" si="1"/>
        <v>3.6611594014754278E-2</v>
      </c>
      <c r="G59" s="7"/>
      <c r="H59" s="6">
        <v>5.5771313109999996</v>
      </c>
      <c r="I59" s="5">
        <f t="shared" si="2"/>
        <v>6.1688577207423809E-2</v>
      </c>
      <c r="J59" s="6">
        <f t="shared" si="3"/>
        <v>6.1688577207423809E-2</v>
      </c>
    </row>
    <row r="60" spans="1:10" x14ac:dyDescent="0.35">
      <c r="A60" s="4">
        <v>44223</v>
      </c>
      <c r="B60" s="5">
        <v>5.4319034640000003</v>
      </c>
      <c r="C60" s="5"/>
      <c r="D60" s="5">
        <v>5.4459</v>
      </c>
      <c r="E60" s="5">
        <f t="shared" si="0"/>
        <v>2.576727678015968E-3</v>
      </c>
      <c r="F60" s="5">
        <f t="shared" si="1"/>
        <v>2.576727678015968E-3</v>
      </c>
      <c r="G60" s="7"/>
      <c r="H60" s="6">
        <v>5.4307428739999999</v>
      </c>
      <c r="I60" s="5">
        <f t="shared" si="2"/>
        <v>-2.1366175000941823E-4</v>
      </c>
      <c r="J60" s="6">
        <f t="shared" si="3"/>
        <v>2.1366175000941823E-4</v>
      </c>
    </row>
    <row r="61" spans="1:10" x14ac:dyDescent="0.35">
      <c r="A61" s="4">
        <v>44224</v>
      </c>
      <c r="B61" s="5">
        <v>5.2956386499999999</v>
      </c>
      <c r="C61" s="5"/>
      <c r="D61" s="5">
        <v>5.4465000000000003</v>
      </c>
      <c r="E61" s="5">
        <f t="shared" si="0"/>
        <v>2.8487848203162511E-2</v>
      </c>
      <c r="F61" s="5">
        <f t="shared" si="1"/>
        <v>2.8487848203162511E-2</v>
      </c>
      <c r="G61" s="7"/>
      <c r="H61" s="6">
        <v>5.497040943</v>
      </c>
      <c r="I61" s="5">
        <f t="shared" si="2"/>
        <v>3.8031728807629298E-2</v>
      </c>
      <c r="J61" s="6">
        <f t="shared" si="3"/>
        <v>3.8031728807629298E-2</v>
      </c>
    </row>
    <row r="62" spans="1:10" x14ac:dyDescent="0.35">
      <c r="A62" s="4">
        <v>44225</v>
      </c>
      <c r="B62" s="5">
        <v>5.5767321860000001</v>
      </c>
      <c r="C62" s="5"/>
      <c r="D62" s="5">
        <v>5.4470000000000001</v>
      </c>
      <c r="E62" s="5">
        <f t="shared" si="0"/>
        <v>-2.3263119273628327E-2</v>
      </c>
      <c r="F62" s="5">
        <f t="shared" si="1"/>
        <v>2.3263119273628327E-2</v>
      </c>
      <c r="G62" s="7"/>
      <c r="H62" s="6">
        <v>5.3435332889999998</v>
      </c>
      <c r="I62" s="5">
        <f t="shared" si="2"/>
        <v>-4.1816405956418341E-2</v>
      </c>
      <c r="J62" s="6">
        <f t="shared" si="3"/>
        <v>4.1816405956418341E-2</v>
      </c>
    </row>
    <row r="63" spans="1:10" x14ac:dyDescent="0.35">
      <c r="A63" s="4">
        <v>44226</v>
      </c>
      <c r="B63" s="5">
        <v>5.460295822</v>
      </c>
      <c r="C63" s="5"/>
      <c r="D63" s="5">
        <v>5.4476000000000004</v>
      </c>
      <c r="E63" s="5">
        <f t="shared" si="0"/>
        <v>-2.3251161500897019E-3</v>
      </c>
      <c r="F63" s="5">
        <f t="shared" si="1"/>
        <v>2.3251161500897019E-3</v>
      </c>
      <c r="G63" s="7"/>
      <c r="H63" s="6">
        <v>5.4760254829999999</v>
      </c>
      <c r="I63" s="5">
        <f t="shared" si="2"/>
        <v>2.8807342152825854E-3</v>
      </c>
      <c r="J63" s="6">
        <f t="shared" si="3"/>
        <v>2.8807342152825854E-3</v>
      </c>
    </row>
    <row r="64" spans="1:10" x14ac:dyDescent="0.35">
      <c r="A64" s="4">
        <v>44227</v>
      </c>
      <c r="B64" s="5">
        <v>5.2425404650000003</v>
      </c>
      <c r="C64" s="5"/>
      <c r="D64" s="5">
        <v>5.4481000000000002</v>
      </c>
      <c r="E64" s="5">
        <f t="shared" si="0"/>
        <v>3.9209909083648797E-2</v>
      </c>
      <c r="F64" s="5">
        <f t="shared" si="1"/>
        <v>3.9209909083648797E-2</v>
      </c>
      <c r="G64" s="7"/>
      <c r="H64" s="6">
        <v>5.4550039799999999</v>
      </c>
      <c r="I64" s="5">
        <f t="shared" si="2"/>
        <v>4.052682404998844E-2</v>
      </c>
      <c r="J64" s="6">
        <f t="shared" si="3"/>
        <v>4.052682404998844E-2</v>
      </c>
    </row>
    <row r="65" spans="1:10" x14ac:dyDescent="0.35">
      <c r="A65" s="4">
        <v>44228</v>
      </c>
      <c r="B65" s="5">
        <v>0.62254790299999996</v>
      </c>
      <c r="C65" s="5"/>
      <c r="D65" s="5">
        <v>5.4486999999999997</v>
      </c>
      <c r="E65" s="5">
        <f t="shared" si="0"/>
        <v>7.7522582177905113</v>
      </c>
      <c r="F65" s="5">
        <f t="shared" si="1"/>
        <v>7.7522582177905113</v>
      </c>
      <c r="G65" s="7"/>
      <c r="H65" s="6">
        <v>5.3521907459999998</v>
      </c>
      <c r="I65" s="5">
        <f t="shared" si="2"/>
        <v>7.59723520103159</v>
      </c>
      <c r="J65" s="6">
        <f t="shared" si="3"/>
        <v>7.59723520103159</v>
      </c>
    </row>
    <row r="66" spans="1:10" x14ac:dyDescent="0.35">
      <c r="A66" s="4">
        <v>44229</v>
      </c>
      <c r="B66" s="5">
        <v>0.54347247099999996</v>
      </c>
      <c r="C66" s="5"/>
      <c r="D66" s="5">
        <v>5.4492000000000003</v>
      </c>
      <c r="E66" s="5">
        <f t="shared" si="0"/>
        <v>9.026634817350299</v>
      </c>
      <c r="F66" s="5">
        <f t="shared" si="1"/>
        <v>9.026634817350299</v>
      </c>
      <c r="G66" s="7"/>
      <c r="H66" s="6">
        <v>5.3125519380000004</v>
      </c>
      <c r="I66" s="5">
        <f t="shared" si="2"/>
        <v>8.7751997046415262</v>
      </c>
      <c r="J66" s="6">
        <f t="shared" si="3"/>
        <v>8.7751997046415262</v>
      </c>
    </row>
    <row r="67" spans="1:10" x14ac:dyDescent="0.35">
      <c r="A67" s="4">
        <v>44230</v>
      </c>
      <c r="B67" s="5">
        <v>0.58644151700000002</v>
      </c>
      <c r="C67" s="5"/>
      <c r="D67" s="5">
        <v>5.4497999999999998</v>
      </c>
      <c r="E67" s="5">
        <f t="shared" si="0"/>
        <v>8.2929982649915281</v>
      </c>
      <c r="F67" s="5">
        <f t="shared" si="1"/>
        <v>8.2929982649915281</v>
      </c>
      <c r="G67" s="7"/>
      <c r="H67" s="6">
        <v>5.4287567299999999</v>
      </c>
      <c r="I67" s="5">
        <f t="shared" si="2"/>
        <v>8.2571152836711583</v>
      </c>
      <c r="J67" s="6">
        <f t="shared" si="3"/>
        <v>8.2571152836711583</v>
      </c>
    </row>
    <row r="68" spans="1:10" x14ac:dyDescent="0.35">
      <c r="A68" s="4">
        <v>44231</v>
      </c>
      <c r="B68" s="5">
        <v>0.57134750400000001</v>
      </c>
      <c r="C68" s="5"/>
      <c r="D68" s="5">
        <v>5.4504000000000001</v>
      </c>
      <c r="E68" s="5">
        <f t="shared" ref="E68:E92" si="4">(D68-B68)/B68</f>
        <v>8.5395533573557003</v>
      </c>
      <c r="F68" s="5">
        <f t="shared" ref="F68:F92" si="5">ABS((B68-D68)/B68)</f>
        <v>8.5395533573557003</v>
      </c>
      <c r="G68" s="7"/>
      <c r="H68" s="6">
        <v>5.3659423439999996</v>
      </c>
      <c r="I68" s="5">
        <f t="shared" ref="I68:I92" si="6">(H68-B68)/B68</f>
        <v>8.3917314881627618</v>
      </c>
      <c r="J68" s="6">
        <f t="shared" ref="J68:J92" si="7">ABS((B68-H68)/B68)</f>
        <v>8.3917314881627618</v>
      </c>
    </row>
    <row r="69" spans="1:10" x14ac:dyDescent="0.35">
      <c r="A69" s="4">
        <v>44232</v>
      </c>
      <c r="B69" s="5">
        <v>0.57550800300000005</v>
      </c>
      <c r="C69" s="5"/>
      <c r="D69" s="5">
        <v>5.4508999999999999</v>
      </c>
      <c r="E69" s="5">
        <f t="shared" si="4"/>
        <v>8.4714582101128464</v>
      </c>
      <c r="F69" s="5">
        <f t="shared" si="5"/>
        <v>8.4714582101128464</v>
      </c>
      <c r="G69" s="7"/>
      <c r="H69" s="6">
        <v>5.428402481</v>
      </c>
      <c r="I69" s="5">
        <f t="shared" si="6"/>
        <v>8.4323666268807713</v>
      </c>
      <c r="J69" s="6">
        <f t="shared" si="7"/>
        <v>8.4323666268807713</v>
      </c>
    </row>
    <row r="70" spans="1:10" x14ac:dyDescent="0.35">
      <c r="A70" s="4">
        <v>44233</v>
      </c>
      <c r="B70" s="5">
        <v>0.575379686</v>
      </c>
      <c r="C70" s="5"/>
      <c r="D70" s="5">
        <v>5.4515000000000002</v>
      </c>
      <c r="E70" s="5">
        <f t="shared" si="4"/>
        <v>8.4746132556372533</v>
      </c>
      <c r="F70" s="5">
        <f t="shared" si="5"/>
        <v>8.4746132556372533</v>
      </c>
      <c r="G70" s="7"/>
      <c r="H70" s="6">
        <v>5.4539213110000002</v>
      </c>
      <c r="I70" s="5">
        <f t="shared" si="6"/>
        <v>8.4788214525182255</v>
      </c>
      <c r="J70" s="6">
        <f t="shared" si="7"/>
        <v>8.4788214525182255</v>
      </c>
    </row>
    <row r="71" spans="1:10" x14ac:dyDescent="0.35">
      <c r="A71" s="4">
        <v>44234</v>
      </c>
      <c r="B71" s="5">
        <v>0.57962798100000001</v>
      </c>
      <c r="C71" s="5"/>
      <c r="D71" s="5">
        <v>5.452</v>
      </c>
      <c r="E71" s="5">
        <f t="shared" si="4"/>
        <v>8.4060331431791244</v>
      </c>
      <c r="F71" s="5">
        <f t="shared" si="5"/>
        <v>8.4060331431791244</v>
      </c>
      <c r="G71" s="7"/>
      <c r="H71" s="6">
        <v>5.4680986530000002</v>
      </c>
      <c r="I71" s="5">
        <f t="shared" si="6"/>
        <v>8.4338072561062241</v>
      </c>
      <c r="J71" s="6">
        <f t="shared" si="7"/>
        <v>8.4338072561062241</v>
      </c>
    </row>
    <row r="72" spans="1:10" x14ac:dyDescent="0.35">
      <c r="A72" s="4">
        <v>44235</v>
      </c>
      <c r="B72" s="5">
        <v>0.60206710799999996</v>
      </c>
      <c r="C72" s="5"/>
      <c r="D72" s="5">
        <v>5.4526000000000003</v>
      </c>
      <c r="E72" s="5">
        <f t="shared" si="4"/>
        <v>8.0564655128112399</v>
      </c>
      <c r="F72" s="5">
        <f t="shared" si="5"/>
        <v>8.0564655128112399</v>
      </c>
      <c r="G72" s="7"/>
      <c r="H72" s="6">
        <v>5.398877025</v>
      </c>
      <c r="I72" s="5">
        <f t="shared" si="6"/>
        <v>7.967234637571333</v>
      </c>
      <c r="J72" s="6">
        <f t="shared" si="7"/>
        <v>7.967234637571333</v>
      </c>
    </row>
    <row r="73" spans="1:10" x14ac:dyDescent="0.35">
      <c r="A73" s="4">
        <v>44236</v>
      </c>
      <c r="B73" s="5">
        <v>0.52864871000000002</v>
      </c>
      <c r="C73" s="5"/>
      <c r="D73" s="5">
        <v>5.4531000000000001</v>
      </c>
      <c r="E73" s="5">
        <f t="shared" si="4"/>
        <v>9.3151675145485555</v>
      </c>
      <c r="F73" s="5">
        <f t="shared" si="5"/>
        <v>9.3151675145485555</v>
      </c>
      <c r="G73" s="7"/>
      <c r="H73" s="6">
        <v>5.4034041349999997</v>
      </c>
      <c r="I73" s="5">
        <f t="shared" si="6"/>
        <v>9.2211620548549149</v>
      </c>
      <c r="J73" s="6">
        <f t="shared" si="7"/>
        <v>9.2211620548549149</v>
      </c>
    </row>
    <row r="74" spans="1:10" x14ac:dyDescent="0.35">
      <c r="A74" s="4">
        <v>44237</v>
      </c>
      <c r="B74" s="5">
        <v>0.55909635499999999</v>
      </c>
      <c r="C74" s="5"/>
      <c r="D74" s="5">
        <v>5.4537000000000004</v>
      </c>
      <c r="E74" s="5">
        <f t="shared" si="4"/>
        <v>8.7544903507732581</v>
      </c>
      <c r="F74" s="5">
        <f t="shared" si="5"/>
        <v>8.7544903507732581</v>
      </c>
      <c r="G74" s="7"/>
      <c r="H74" s="6">
        <v>5.5151860529999999</v>
      </c>
      <c r="I74" s="5">
        <f t="shared" si="6"/>
        <v>8.864464333701477</v>
      </c>
      <c r="J74" s="6">
        <f t="shared" si="7"/>
        <v>8.864464333701477</v>
      </c>
    </row>
    <row r="75" spans="1:10" x14ac:dyDescent="0.35">
      <c r="A75" s="4">
        <v>44238</v>
      </c>
      <c r="B75" s="5">
        <v>0.55119669000000004</v>
      </c>
      <c r="C75" s="5"/>
      <c r="D75" s="5">
        <v>5.4542999999999999</v>
      </c>
      <c r="E75" s="5">
        <f t="shared" si="4"/>
        <v>8.8953787258773254</v>
      </c>
      <c r="F75" s="5">
        <f t="shared" si="5"/>
        <v>8.8953787258773254</v>
      </c>
      <c r="G75" s="7"/>
      <c r="H75" s="6">
        <v>5.5189658579999996</v>
      </c>
      <c r="I75" s="5">
        <f t="shared" si="6"/>
        <v>9.0126977504164607</v>
      </c>
      <c r="J75" s="6">
        <f t="shared" si="7"/>
        <v>9.0126977504164607</v>
      </c>
    </row>
    <row r="76" spans="1:10" x14ac:dyDescent="0.35">
      <c r="A76" s="4">
        <v>44239</v>
      </c>
      <c r="B76" s="5">
        <v>0.536317339</v>
      </c>
      <c r="C76" s="5"/>
      <c r="D76" s="5">
        <v>5.4547999999999996</v>
      </c>
      <c r="E76" s="5">
        <f t="shared" si="4"/>
        <v>9.1708440196448677</v>
      </c>
      <c r="F76" s="5">
        <f t="shared" si="5"/>
        <v>9.1708440196448677</v>
      </c>
      <c r="G76" s="7"/>
      <c r="H76" s="6">
        <v>5.399409264</v>
      </c>
      <c r="I76" s="5">
        <f t="shared" si="6"/>
        <v>9.0675642411031578</v>
      </c>
      <c r="J76" s="6">
        <f t="shared" si="7"/>
        <v>9.0675642411031578</v>
      </c>
    </row>
    <row r="77" spans="1:10" x14ac:dyDescent="0.35">
      <c r="A77" s="4">
        <v>44240</v>
      </c>
      <c r="B77" s="5">
        <v>0.52395605999999995</v>
      </c>
      <c r="C77" s="5"/>
      <c r="D77" s="5">
        <v>5.4554</v>
      </c>
      <c r="E77" s="5">
        <f t="shared" si="4"/>
        <v>9.4119417952719182</v>
      </c>
      <c r="F77" s="5">
        <f t="shared" si="5"/>
        <v>9.4119417952719182</v>
      </c>
      <c r="G77" s="7"/>
      <c r="H77" s="6">
        <v>5.3663190329999999</v>
      </c>
      <c r="I77" s="5">
        <f t="shared" si="6"/>
        <v>9.2419256931583167</v>
      </c>
      <c r="J77" s="6">
        <f t="shared" si="7"/>
        <v>9.2419256931583167</v>
      </c>
    </row>
    <row r="78" spans="1:10" x14ac:dyDescent="0.35">
      <c r="A78" s="4">
        <v>44241</v>
      </c>
      <c r="B78" s="5">
        <v>0.57152566900000001</v>
      </c>
      <c r="C78" s="5"/>
      <c r="D78" s="5">
        <v>5.4558999999999997</v>
      </c>
      <c r="E78" s="5">
        <f t="shared" si="4"/>
        <v>8.5462029020432322</v>
      </c>
      <c r="F78" s="5">
        <f t="shared" si="5"/>
        <v>8.5462029020432322</v>
      </c>
      <c r="G78" s="7"/>
      <c r="H78" s="6">
        <v>5.5277894679999999</v>
      </c>
      <c r="I78" s="5">
        <f t="shared" si="6"/>
        <v>8.6719880975284767</v>
      </c>
      <c r="J78" s="6">
        <f t="shared" si="7"/>
        <v>8.6719880975284767</v>
      </c>
    </row>
    <row r="79" spans="1:10" x14ac:dyDescent="0.35">
      <c r="A79" s="4">
        <v>44242</v>
      </c>
      <c r="B79" s="5">
        <v>0.52789127300000005</v>
      </c>
      <c r="C79" s="5"/>
      <c r="D79" s="5">
        <v>5.4565000000000001</v>
      </c>
      <c r="E79" s="5">
        <f t="shared" si="4"/>
        <v>9.3364088006054224</v>
      </c>
      <c r="F79" s="5">
        <f t="shared" si="5"/>
        <v>9.3364088006054224</v>
      </c>
      <c r="G79" s="7"/>
      <c r="H79" s="6">
        <v>5.4383893219999999</v>
      </c>
      <c r="I79" s="5">
        <f t="shared" si="6"/>
        <v>9.3021012093905178</v>
      </c>
      <c r="J79" s="6">
        <f t="shared" si="7"/>
        <v>9.3021012093905178</v>
      </c>
    </row>
    <row r="80" spans="1:10" x14ac:dyDescent="0.35">
      <c r="A80" s="4">
        <v>44243</v>
      </c>
      <c r="B80" s="5">
        <v>0.59589351700000004</v>
      </c>
      <c r="C80" s="5"/>
      <c r="D80" s="5">
        <v>5.4569999999999999</v>
      </c>
      <c r="E80" s="5">
        <f t="shared" si="4"/>
        <v>8.1576764041217107</v>
      </c>
      <c r="F80" s="5">
        <f t="shared" si="5"/>
        <v>8.1576764041217107</v>
      </c>
      <c r="G80" s="7"/>
      <c r="H80" s="6">
        <v>5.3851972879999996</v>
      </c>
      <c r="I80" s="5">
        <f t="shared" si="6"/>
        <v>8.03718052700345</v>
      </c>
      <c r="J80" s="6">
        <f t="shared" si="7"/>
        <v>8.03718052700345</v>
      </c>
    </row>
    <row r="81" spans="1:10" x14ac:dyDescent="0.35">
      <c r="A81" s="4">
        <v>44244</v>
      </c>
      <c r="B81" s="5">
        <v>0.52787882799999997</v>
      </c>
      <c r="C81" s="5"/>
      <c r="D81" s="5">
        <v>5.4576000000000002</v>
      </c>
      <c r="E81" s="5">
        <f t="shared" si="4"/>
        <v>9.3387362980202742</v>
      </c>
      <c r="F81" s="5">
        <f t="shared" si="5"/>
        <v>9.3387362980202742</v>
      </c>
      <c r="G81" s="7"/>
      <c r="H81" s="6">
        <v>5.4083422309999998</v>
      </c>
      <c r="I81" s="5">
        <f t="shared" si="6"/>
        <v>9.2454236543087891</v>
      </c>
      <c r="J81" s="6">
        <f t="shared" si="7"/>
        <v>9.2454236543087891</v>
      </c>
    </row>
    <row r="82" spans="1:10" x14ac:dyDescent="0.35">
      <c r="A82" s="4">
        <v>44245</v>
      </c>
      <c r="B82" s="5">
        <v>0.52434716199999998</v>
      </c>
      <c r="C82" s="5"/>
      <c r="D82" s="5">
        <v>5.4581</v>
      </c>
      <c r="E82" s="5">
        <f t="shared" si="4"/>
        <v>9.4093249578797202</v>
      </c>
      <c r="F82" s="5">
        <f t="shared" si="5"/>
        <v>9.4093249578797202</v>
      </c>
      <c r="G82" s="7"/>
      <c r="H82" s="6">
        <v>5.4394838190000003</v>
      </c>
      <c r="I82" s="5">
        <f t="shared" si="6"/>
        <v>9.3738214168116372</v>
      </c>
      <c r="J82" s="6">
        <f t="shared" si="7"/>
        <v>9.3738214168116372</v>
      </c>
    </row>
    <row r="83" spans="1:10" x14ac:dyDescent="0.35">
      <c r="A83" s="4">
        <v>44246</v>
      </c>
      <c r="B83" s="5">
        <v>0.58732946399999997</v>
      </c>
      <c r="C83" s="5"/>
      <c r="D83" s="5">
        <v>5.4587000000000003</v>
      </c>
      <c r="E83" s="5">
        <f t="shared" si="4"/>
        <v>8.2941020919052697</v>
      </c>
      <c r="F83" s="5">
        <f t="shared" si="5"/>
        <v>8.2941020919052697</v>
      </c>
      <c r="G83" s="7"/>
      <c r="H83" s="6">
        <v>5.4222133689999996</v>
      </c>
      <c r="I83" s="5">
        <f t="shared" si="6"/>
        <v>8.231979155399566</v>
      </c>
      <c r="J83" s="6">
        <f t="shared" si="7"/>
        <v>8.231979155399566</v>
      </c>
    </row>
    <row r="84" spans="1:10" x14ac:dyDescent="0.35">
      <c r="A84" s="4">
        <v>44247</v>
      </c>
      <c r="B84" s="5">
        <v>0.54353910400000005</v>
      </c>
      <c r="C84" s="5"/>
      <c r="D84" s="5">
        <v>5.4592999999999998</v>
      </c>
      <c r="E84" s="5">
        <f t="shared" si="4"/>
        <v>9.0439875619326173</v>
      </c>
      <c r="F84" s="5">
        <f t="shared" si="5"/>
        <v>9.0439875619326173</v>
      </c>
      <c r="G84" s="7"/>
      <c r="H84" s="6">
        <v>5.3689156359999997</v>
      </c>
      <c r="I84" s="5">
        <f t="shared" si="6"/>
        <v>8.8776989484090549</v>
      </c>
      <c r="J84" s="6">
        <f t="shared" si="7"/>
        <v>8.8776989484090549</v>
      </c>
    </row>
    <row r="85" spans="1:10" x14ac:dyDescent="0.35">
      <c r="A85" s="4">
        <v>44248</v>
      </c>
      <c r="B85" s="5">
        <v>0.51676760700000002</v>
      </c>
      <c r="C85" s="5"/>
      <c r="D85" s="5">
        <v>5.4598000000000004</v>
      </c>
      <c r="E85" s="5">
        <f t="shared" si="4"/>
        <v>9.5652907149034974</v>
      </c>
      <c r="F85" s="5">
        <f t="shared" si="5"/>
        <v>9.5652907149034974</v>
      </c>
      <c r="G85" s="7"/>
      <c r="H85" s="6">
        <v>5.4400882089999998</v>
      </c>
      <c r="I85" s="5">
        <f t="shared" si="6"/>
        <v>9.527146313565277</v>
      </c>
      <c r="J85" s="6">
        <f t="shared" si="7"/>
        <v>9.527146313565277</v>
      </c>
    </row>
    <row r="86" spans="1:10" x14ac:dyDescent="0.35">
      <c r="A86" s="4">
        <v>44249</v>
      </c>
      <c r="B86" s="5">
        <v>0.53957178100000003</v>
      </c>
      <c r="C86" s="5"/>
      <c r="D86" s="5">
        <v>5.4603999999999999</v>
      </c>
      <c r="E86" s="5">
        <f t="shared" si="4"/>
        <v>9.1198768954894618</v>
      </c>
      <c r="F86" s="5">
        <f t="shared" si="5"/>
        <v>9.1198768954894618</v>
      </c>
      <c r="G86" s="7"/>
      <c r="H86" s="6">
        <v>5.4860122819999999</v>
      </c>
      <c r="I86" s="5">
        <f t="shared" si="6"/>
        <v>9.1673446892138326</v>
      </c>
      <c r="J86" s="6">
        <f t="shared" si="7"/>
        <v>9.1673446892138326</v>
      </c>
    </row>
    <row r="87" spans="1:10" x14ac:dyDescent="0.35">
      <c r="A87" s="4">
        <v>44250</v>
      </c>
      <c r="B87" s="5">
        <v>0.57934122099999996</v>
      </c>
      <c r="C87" s="5"/>
      <c r="D87" s="5">
        <v>5.4608999999999996</v>
      </c>
      <c r="E87" s="5">
        <f t="shared" si="4"/>
        <v>8.426051180293971</v>
      </c>
      <c r="F87" s="5">
        <f t="shared" si="5"/>
        <v>8.426051180293971</v>
      </c>
      <c r="G87" s="7"/>
      <c r="H87" s="6">
        <v>5.4845313300000003</v>
      </c>
      <c r="I87" s="5">
        <f t="shared" si="6"/>
        <v>8.4668411830478068</v>
      </c>
      <c r="J87" s="6">
        <f t="shared" si="7"/>
        <v>8.4668411830478068</v>
      </c>
    </row>
    <row r="88" spans="1:10" x14ac:dyDescent="0.35">
      <c r="A88" s="4">
        <v>44251</v>
      </c>
      <c r="B88" s="5">
        <v>0.563018456</v>
      </c>
      <c r="C88" s="5"/>
      <c r="D88" s="5">
        <v>5.4615</v>
      </c>
      <c r="E88" s="5">
        <f t="shared" si="4"/>
        <v>8.7003924858903741</v>
      </c>
      <c r="F88" s="5">
        <f t="shared" si="5"/>
        <v>8.7003924858903741</v>
      </c>
      <c r="G88" s="7"/>
      <c r="H88" s="6">
        <v>5.4842705839999999</v>
      </c>
      <c r="I88" s="5">
        <f t="shared" si="6"/>
        <v>8.7408362471158494</v>
      </c>
      <c r="J88" s="6">
        <f t="shared" si="7"/>
        <v>8.7408362471158494</v>
      </c>
    </row>
    <row r="89" spans="1:10" x14ac:dyDescent="0.35">
      <c r="A89" s="4">
        <v>44252</v>
      </c>
      <c r="B89" s="5">
        <v>0.48880011600000001</v>
      </c>
      <c r="C89" s="5"/>
      <c r="D89" s="5">
        <v>5.4619999999999997</v>
      </c>
      <c r="E89" s="5">
        <f t="shared" si="4"/>
        <v>10.17430176714606</v>
      </c>
      <c r="F89" s="5">
        <f t="shared" si="5"/>
        <v>10.17430176714606</v>
      </c>
      <c r="G89" s="7"/>
      <c r="H89" s="6">
        <v>5.3748131800000003</v>
      </c>
      <c r="I89" s="5">
        <f t="shared" si="6"/>
        <v>9.9959327014562334</v>
      </c>
      <c r="J89" s="6">
        <f t="shared" si="7"/>
        <v>9.9959327014562334</v>
      </c>
    </row>
    <row r="90" spans="1:10" x14ac:dyDescent="0.35">
      <c r="A90" s="4">
        <v>44253</v>
      </c>
      <c r="B90" s="5">
        <v>0.54388658499999998</v>
      </c>
      <c r="C90" s="5"/>
      <c r="D90" s="5">
        <v>5.4626000000000001</v>
      </c>
      <c r="E90" s="5">
        <f t="shared" si="4"/>
        <v>9.0436380500173588</v>
      </c>
      <c r="F90" s="5">
        <f t="shared" si="5"/>
        <v>9.0436380500173588</v>
      </c>
      <c r="G90" s="7"/>
      <c r="H90" s="6">
        <v>5.3955550900000002</v>
      </c>
      <c r="I90" s="5">
        <f t="shared" si="6"/>
        <v>8.9203680304047221</v>
      </c>
      <c r="J90" s="6">
        <f t="shared" si="7"/>
        <v>8.9203680304047221</v>
      </c>
    </row>
    <row r="91" spans="1:10" x14ac:dyDescent="0.35">
      <c r="A91" s="4">
        <v>44254</v>
      </c>
      <c r="B91" s="5">
        <v>0.58243595100000001</v>
      </c>
      <c r="C91" s="5"/>
      <c r="D91" s="5">
        <v>5.4631999999999996</v>
      </c>
      <c r="E91" s="5">
        <f t="shared" si="4"/>
        <v>8.3799154922014765</v>
      </c>
      <c r="F91" s="5">
        <f t="shared" si="5"/>
        <v>8.3799154922014765</v>
      </c>
      <c r="G91" s="7"/>
      <c r="H91" s="6">
        <v>5.3361372239999998</v>
      </c>
      <c r="I91" s="5">
        <f t="shared" si="6"/>
        <v>8.1617579835829872</v>
      </c>
      <c r="J91" s="6">
        <f t="shared" si="7"/>
        <v>8.1617579835829872</v>
      </c>
    </row>
    <row r="92" spans="1:10" x14ac:dyDescent="0.35">
      <c r="A92" s="4">
        <v>44255</v>
      </c>
      <c r="B92" s="5">
        <v>0.61378628700000004</v>
      </c>
      <c r="C92" s="5"/>
      <c r="D92" s="5">
        <v>5.4637000000000002</v>
      </c>
      <c r="E92" s="5">
        <f t="shared" si="4"/>
        <v>7.9016325644955305</v>
      </c>
      <c r="F92" s="5">
        <f t="shared" si="5"/>
        <v>7.9016325644955305</v>
      </c>
      <c r="G92" s="7"/>
      <c r="H92" s="6">
        <v>5.4154829080000004</v>
      </c>
      <c r="I92" s="5">
        <f t="shared" si="6"/>
        <v>7.8230757556823685</v>
      </c>
      <c r="J92" s="6">
        <f t="shared" si="7"/>
        <v>7.8230757556823685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3.8840302007666665</v>
      </c>
      <c r="C95" s="5"/>
      <c r="D95" s="5">
        <f>AVERAGE(D3:D92)</f>
        <v>5.4390033333333339</v>
      </c>
      <c r="E95" s="5"/>
      <c r="F95" s="5">
        <f>SUM(F3:F92)</f>
        <v>247.07670887552715</v>
      </c>
      <c r="G95" s="5"/>
      <c r="H95" s="3">
        <f>AVERAGE(H3:H92)</f>
        <v>5.4275216962333328</v>
      </c>
      <c r="I95" s="3"/>
      <c r="J95" s="5">
        <f>SUM(J3:J92)</f>
        <v>245.67935569823575</v>
      </c>
    </row>
    <row r="96" spans="1:10" x14ac:dyDescent="0.35">
      <c r="A96" s="3" t="s">
        <v>14</v>
      </c>
      <c r="B96" s="5">
        <f>MEDIAN(B3:B92)</f>
        <v>5.3135444019999998</v>
      </c>
      <c r="C96" s="5"/>
      <c r="D96" s="5">
        <f>MEDIAN(D3:D92)</f>
        <v>5.4390000000000001</v>
      </c>
      <c r="E96" s="5" t="s">
        <v>1</v>
      </c>
      <c r="F96" s="8">
        <f>COUNT(D3:D92)</f>
        <v>90</v>
      </c>
      <c r="G96" s="5"/>
      <c r="H96" s="3">
        <f>MEDIAN(H3:H92)</f>
        <v>5.4278312335000001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2.2487743350421825</v>
      </c>
      <c r="C97" s="5"/>
      <c r="D97" s="3">
        <f>_xlfn.STDEV.S(D3:D92)</f>
        <v>1.4484307277304341E-2</v>
      </c>
      <c r="E97" s="5" t="s">
        <v>4</v>
      </c>
      <c r="F97" s="5">
        <f>(F95/F96)*100</f>
        <v>274.5296765283635</v>
      </c>
      <c r="G97" s="5"/>
      <c r="H97" s="3">
        <f>_xlfn.STDEV.S(H3:H92)</f>
        <v>8.3583188809494793E-2</v>
      </c>
      <c r="I97" s="3" t="s">
        <v>4</v>
      </c>
      <c r="J97" s="5">
        <f>(J95/J96)*100</f>
        <v>272.97706188692865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FFCE-8938-4B63-906D-498939079DB8}">
  <dimension ref="A1:AD99"/>
  <sheetViews>
    <sheetView topLeftCell="A26" workbookViewId="0">
      <selection activeCell="AC99" sqref="A1:AC99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8.7265625" hidden="1" customWidth="1"/>
    <col min="4" max="4" width="9" bestFit="1" customWidth="1"/>
    <col min="5" max="5" width="7.1796875" bestFit="1" customWidth="1"/>
    <col min="6" max="7" width="8.7265625" hidden="1" customWidth="1"/>
    <col min="8" max="8" width="8.7265625" customWidth="1"/>
    <col min="9" max="9" width="6" bestFit="1" customWidth="1"/>
    <col min="10" max="10" width="8.90625" hidden="1" customWidth="1"/>
    <col min="11" max="11" width="10.6328125" hidden="1" customWidth="1"/>
    <col min="12" max="12" width="7.81640625" bestFit="1" customWidth="1"/>
    <col min="13" max="13" width="0" hidden="1" customWidth="1"/>
    <col min="14" max="14" width="8.9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  <col min="21" max="21" width="10.6328125" hidden="1" customWidth="1"/>
    <col min="22" max="22" width="7.26953125" bestFit="1" customWidth="1"/>
    <col min="23" max="23" width="0" hidden="1" customWidth="1"/>
    <col min="24" max="24" width="8.90625" bestFit="1" customWidth="1"/>
    <col min="25" max="25" width="7.1796875" bestFit="1" customWidth="1"/>
    <col min="26" max="26" width="8.90625" hidden="1" customWidth="1"/>
    <col min="27" max="27" width="0" hidden="1" customWidth="1"/>
    <col min="28" max="28" width="8.90625" bestFit="1" customWidth="1"/>
    <col min="29" max="29" width="6" bestFit="1" customWidth="1"/>
    <col min="30" max="30" width="8.90625" hidden="1" customWidth="1"/>
  </cols>
  <sheetData>
    <row r="1" spans="1:30" ht="85" thickBot="1" x14ac:dyDescent="0.4">
      <c r="A1" s="19"/>
      <c r="B1" s="20" t="s">
        <v>11</v>
      </c>
      <c r="C1" s="19"/>
      <c r="D1" s="20" t="s">
        <v>3</v>
      </c>
      <c r="E1" s="21"/>
      <c r="F1" s="22"/>
      <c r="G1" s="22"/>
      <c r="H1" s="20" t="s">
        <v>5</v>
      </c>
      <c r="I1" s="20"/>
      <c r="J1" s="19"/>
      <c r="K1" s="19" t="s">
        <v>0</v>
      </c>
      <c r="L1" s="20" t="s">
        <v>8</v>
      </c>
      <c r="M1" s="19"/>
      <c r="N1" s="20" t="s">
        <v>3</v>
      </c>
      <c r="O1" s="21"/>
      <c r="P1" s="22"/>
      <c r="Q1" s="22"/>
      <c r="R1" s="20" t="s">
        <v>5</v>
      </c>
      <c r="S1" s="20"/>
      <c r="T1" s="19"/>
      <c r="U1" s="19" t="s">
        <v>0</v>
      </c>
      <c r="V1" s="20" t="s">
        <v>10</v>
      </c>
      <c r="W1" s="19"/>
      <c r="X1" s="20" t="s">
        <v>3</v>
      </c>
      <c r="Y1" s="21"/>
      <c r="Z1" s="22"/>
      <c r="AA1" s="22"/>
      <c r="AB1" s="20" t="s">
        <v>5</v>
      </c>
      <c r="AC1" s="20"/>
      <c r="AD1" s="19"/>
    </row>
    <row r="2" spans="1:30" ht="29" thickBot="1" x14ac:dyDescent="0.4">
      <c r="A2" s="20" t="s">
        <v>0</v>
      </c>
      <c r="B2" s="20" t="s">
        <v>16</v>
      </c>
      <c r="C2" s="20"/>
      <c r="D2" s="20" t="s">
        <v>17</v>
      </c>
      <c r="E2" s="20" t="s">
        <v>19</v>
      </c>
      <c r="F2" s="20" t="s">
        <v>21</v>
      </c>
      <c r="G2" s="20"/>
      <c r="H2" s="20" t="s">
        <v>18</v>
      </c>
      <c r="I2" s="20" t="s">
        <v>20</v>
      </c>
      <c r="J2" s="20" t="s">
        <v>22</v>
      </c>
      <c r="K2" s="20" t="s">
        <v>0</v>
      </c>
      <c r="L2" s="20" t="s">
        <v>16</v>
      </c>
      <c r="M2" s="20"/>
      <c r="N2" s="20" t="s">
        <v>17</v>
      </c>
      <c r="O2" s="20" t="s">
        <v>19</v>
      </c>
      <c r="P2" s="20" t="s">
        <v>21</v>
      </c>
      <c r="Q2" s="20"/>
      <c r="R2" s="20" t="s">
        <v>18</v>
      </c>
      <c r="S2" s="20" t="s">
        <v>20</v>
      </c>
      <c r="T2" s="20" t="s">
        <v>22</v>
      </c>
      <c r="U2" s="20" t="s">
        <v>0</v>
      </c>
      <c r="V2" s="20" t="s">
        <v>16</v>
      </c>
      <c r="W2" s="20"/>
      <c r="X2" s="20" t="s">
        <v>17</v>
      </c>
      <c r="Y2" s="20" t="s">
        <v>19</v>
      </c>
      <c r="Z2" s="20" t="s">
        <v>21</v>
      </c>
      <c r="AA2" s="20"/>
      <c r="AB2" s="20" t="s">
        <v>18</v>
      </c>
      <c r="AC2" s="20" t="s">
        <v>20</v>
      </c>
      <c r="AD2" s="20" t="s">
        <v>22</v>
      </c>
    </row>
    <row r="3" spans="1:30" x14ac:dyDescent="0.35">
      <c r="A3" s="23">
        <v>44166</v>
      </c>
      <c r="B3" s="24">
        <v>5.3734927240000001</v>
      </c>
      <c r="C3" s="24"/>
      <c r="D3" s="24">
        <v>5.4143999999999997</v>
      </c>
      <c r="E3" s="24">
        <f>(D3-B3)/B3</f>
        <v>7.6127908049996177E-3</v>
      </c>
      <c r="F3" s="24">
        <f>ABS((B3-D3)/B3)</f>
        <v>7.6127908049996177E-3</v>
      </c>
      <c r="G3" s="24"/>
      <c r="H3" s="24">
        <v>5.3734927240000001</v>
      </c>
      <c r="I3" s="24">
        <f>(H3-B3)/B3</f>
        <v>0</v>
      </c>
      <c r="J3" s="25">
        <f>ABS((B3-H3)/B3)</f>
        <v>0</v>
      </c>
      <c r="K3" s="23">
        <v>44166</v>
      </c>
      <c r="L3" s="24">
        <v>0.23857576699999999</v>
      </c>
      <c r="M3" s="24"/>
      <c r="N3" s="24">
        <v>0.25900000000000001</v>
      </c>
      <c r="O3" s="24">
        <f>(N3-L3)/L3</f>
        <v>8.5609000682789441E-2</v>
      </c>
      <c r="P3" s="24">
        <f>ABS((L3-N3)/L3)</f>
        <v>8.5609000682789441E-2</v>
      </c>
      <c r="Q3" s="24"/>
      <c r="R3" s="24">
        <v>0.23857576699999999</v>
      </c>
      <c r="S3" s="24">
        <f>(R3-L3)/L3</f>
        <v>0</v>
      </c>
      <c r="T3" s="25">
        <f>ABS((L3-R3)/L3)</f>
        <v>0</v>
      </c>
      <c r="U3" s="23">
        <v>44166</v>
      </c>
      <c r="V3" s="24">
        <v>5.3734927240000001</v>
      </c>
      <c r="W3" s="24"/>
      <c r="X3" s="24">
        <v>5.4143999999999997</v>
      </c>
      <c r="Y3" s="24">
        <f>(X3-V3)/V3</f>
        <v>7.6127908049996177E-3</v>
      </c>
      <c r="Z3" s="24">
        <f>ABS((V3-X3)/V3)</f>
        <v>7.6127908049996177E-3</v>
      </c>
      <c r="AA3" s="24"/>
      <c r="AB3" s="24">
        <v>5.3734927240000001</v>
      </c>
      <c r="AC3" s="24">
        <f>(AB3-V3)/V3</f>
        <v>0</v>
      </c>
      <c r="AD3" s="25">
        <f>ABS((V3-AB3)/V3)</f>
        <v>0</v>
      </c>
    </row>
    <row r="4" spans="1:30" x14ac:dyDescent="0.35">
      <c r="A4" s="23">
        <v>44167</v>
      </c>
      <c r="B4" s="24">
        <v>5.4347727839999997</v>
      </c>
      <c r="C4" s="24"/>
      <c r="D4" s="24">
        <v>5.4149000000000003</v>
      </c>
      <c r="E4" s="24">
        <f t="shared" ref="E4:E67" si="0">(D4-B4)/B4</f>
        <v>-3.6565988661945649E-3</v>
      </c>
      <c r="F4" s="24">
        <f t="shared" ref="F4:F67" si="1">ABS((B4-D4)/B4)</f>
        <v>3.6565988661945649E-3</v>
      </c>
      <c r="G4" s="24"/>
      <c r="H4" s="24">
        <v>5.4375557109999999</v>
      </c>
      <c r="I4" s="24">
        <f t="shared" ref="I4:I67" si="2">(H4-B4)/B4</f>
        <v>5.1205949367250623E-4</v>
      </c>
      <c r="J4" s="25">
        <f t="shared" ref="J4:J67" si="3">ABS((B4-H4)/B4)</f>
        <v>5.1205949367250623E-4</v>
      </c>
      <c r="K4" s="23">
        <v>44167</v>
      </c>
      <c r="L4" s="24">
        <v>0.25648823399999998</v>
      </c>
      <c r="M4" s="24"/>
      <c r="N4" s="24">
        <v>0.25929999999999997</v>
      </c>
      <c r="O4" s="24">
        <f t="shared" ref="O4:O67" si="4">(N4-L4)/L4</f>
        <v>1.0962553549337447E-2</v>
      </c>
      <c r="P4" s="24">
        <f t="shared" ref="P4:P67" si="5">ABS((L4-N4)/L4)</f>
        <v>1.0962553549337447E-2</v>
      </c>
      <c r="Q4" s="24"/>
      <c r="R4" s="24">
        <v>0.27294431299999999</v>
      </c>
      <c r="S4" s="24">
        <f t="shared" ref="S4:S67" si="6">(R4-L4)/L4</f>
        <v>6.4159196479944627E-2</v>
      </c>
      <c r="T4" s="25">
        <f t="shared" ref="T4:T67" si="7">ABS((L4-R4)/L4)</f>
        <v>6.4159196479944627E-2</v>
      </c>
      <c r="U4" s="23">
        <v>44167</v>
      </c>
      <c r="V4" s="24">
        <v>5.4347727839999997</v>
      </c>
      <c r="W4" s="24"/>
      <c r="X4" s="24">
        <v>5.4149000000000003</v>
      </c>
      <c r="Y4" s="24">
        <f t="shared" ref="Y4:Y67" si="8">(X4-V4)/V4</f>
        <v>-3.6565988661945649E-3</v>
      </c>
      <c r="Z4" s="24">
        <f t="shared" ref="Z4:Z67" si="9">ABS((V4-X4)/V4)</f>
        <v>3.6565988661945649E-3</v>
      </c>
      <c r="AA4" s="24"/>
      <c r="AB4" s="24">
        <v>5.4375557109999999</v>
      </c>
      <c r="AC4" s="24">
        <f t="shared" ref="AC4:AC67" si="10">(AB4-V4)/V4</f>
        <v>5.1205949367250623E-4</v>
      </c>
      <c r="AD4" s="25">
        <f t="shared" ref="AD4:AD67" si="11">ABS((V4-AB4)/V4)</f>
        <v>5.1205949367250623E-4</v>
      </c>
    </row>
    <row r="5" spans="1:30" x14ac:dyDescent="0.35">
      <c r="A5" s="23">
        <v>44168</v>
      </c>
      <c r="B5" s="24">
        <v>5.7138462140000001</v>
      </c>
      <c r="C5" s="24"/>
      <c r="D5" s="24">
        <v>5.4154999999999998</v>
      </c>
      <c r="E5" s="24">
        <f t="shared" si="0"/>
        <v>-5.2214603408295437E-2</v>
      </c>
      <c r="F5" s="24">
        <f t="shared" si="1"/>
        <v>5.2214603408295437E-2</v>
      </c>
      <c r="G5" s="24"/>
      <c r="H5" s="24">
        <v>5.423603033</v>
      </c>
      <c r="I5" s="24">
        <f t="shared" si="2"/>
        <v>-5.0796463560543445E-2</v>
      </c>
      <c r="J5" s="25">
        <f t="shared" si="3"/>
        <v>5.0796463560543445E-2</v>
      </c>
      <c r="K5" s="23">
        <v>44168</v>
      </c>
      <c r="L5" s="24">
        <v>0.29707676399999999</v>
      </c>
      <c r="M5" s="24"/>
      <c r="N5" s="24">
        <v>0.2596</v>
      </c>
      <c r="O5" s="24">
        <f t="shared" si="4"/>
        <v>-0.12615178479593239</v>
      </c>
      <c r="P5" s="24">
        <f t="shared" si="5"/>
        <v>0.12615178479593239</v>
      </c>
      <c r="Q5" s="24"/>
      <c r="R5" s="24">
        <v>0.25536104799999998</v>
      </c>
      <c r="S5" s="24">
        <f t="shared" si="6"/>
        <v>-0.14042066245207926</v>
      </c>
      <c r="T5" s="25">
        <f t="shared" si="7"/>
        <v>0.14042066245207926</v>
      </c>
      <c r="U5" s="23">
        <v>44168</v>
      </c>
      <c r="V5" s="24">
        <v>5.7138462140000001</v>
      </c>
      <c r="W5" s="24"/>
      <c r="X5" s="24">
        <v>5.4154999999999998</v>
      </c>
      <c r="Y5" s="24">
        <f t="shared" si="8"/>
        <v>-5.2214603408295437E-2</v>
      </c>
      <c r="Z5" s="24">
        <f t="shared" si="9"/>
        <v>5.2214603408295437E-2</v>
      </c>
      <c r="AA5" s="24"/>
      <c r="AB5" s="24">
        <v>5.423603033</v>
      </c>
      <c r="AC5" s="24">
        <f t="shared" si="10"/>
        <v>-5.0796463560543445E-2</v>
      </c>
      <c r="AD5" s="25">
        <f t="shared" si="11"/>
        <v>5.0796463560543445E-2</v>
      </c>
    </row>
    <row r="6" spans="1:30" x14ac:dyDescent="0.35">
      <c r="A6" s="23">
        <v>44169</v>
      </c>
      <c r="B6" s="24">
        <v>5.5124191639999998</v>
      </c>
      <c r="C6" s="24"/>
      <c r="D6" s="24">
        <v>5.4160000000000004</v>
      </c>
      <c r="E6" s="24">
        <f t="shared" si="0"/>
        <v>-1.7491261301332963E-2</v>
      </c>
      <c r="F6" s="24">
        <f t="shared" si="1"/>
        <v>1.7491261301332963E-2</v>
      </c>
      <c r="G6" s="24"/>
      <c r="H6" s="24">
        <v>5.4543706030000001</v>
      </c>
      <c r="I6" s="24">
        <f t="shared" si="2"/>
        <v>-1.0530505622485654E-2</v>
      </c>
      <c r="J6" s="25">
        <f t="shared" si="3"/>
        <v>1.0530505622485654E-2</v>
      </c>
      <c r="K6" s="23">
        <v>44169</v>
      </c>
      <c r="L6" s="24">
        <v>0.238056619</v>
      </c>
      <c r="M6" s="24"/>
      <c r="N6" s="24">
        <v>0.25990000000000002</v>
      </c>
      <c r="O6" s="24">
        <f t="shared" si="4"/>
        <v>9.1757083217249347E-2</v>
      </c>
      <c r="P6" s="24">
        <f t="shared" si="5"/>
        <v>9.1757083217249347E-2</v>
      </c>
      <c r="Q6" s="24"/>
      <c r="R6" s="24">
        <v>0.26686833700000001</v>
      </c>
      <c r="S6" s="24">
        <f t="shared" si="6"/>
        <v>0.12102884650310863</v>
      </c>
      <c r="T6" s="25">
        <f t="shared" si="7"/>
        <v>0.12102884650310863</v>
      </c>
      <c r="U6" s="23">
        <v>44169</v>
      </c>
      <c r="V6" s="24">
        <v>5.5124191639999998</v>
      </c>
      <c r="W6" s="24"/>
      <c r="X6" s="24">
        <v>5.4160000000000004</v>
      </c>
      <c r="Y6" s="24">
        <f t="shared" si="8"/>
        <v>-1.7491261301332963E-2</v>
      </c>
      <c r="Z6" s="24">
        <f t="shared" si="9"/>
        <v>1.7491261301332963E-2</v>
      </c>
      <c r="AA6" s="24"/>
      <c r="AB6" s="24">
        <v>5.4543706030000001</v>
      </c>
      <c r="AC6" s="24">
        <f t="shared" si="10"/>
        <v>-1.0530505622485654E-2</v>
      </c>
      <c r="AD6" s="25">
        <f t="shared" si="11"/>
        <v>1.0530505622485654E-2</v>
      </c>
    </row>
    <row r="7" spans="1:30" x14ac:dyDescent="0.35">
      <c r="A7" s="23">
        <v>44170</v>
      </c>
      <c r="B7" s="24">
        <v>5.3755410729999999</v>
      </c>
      <c r="C7" s="24"/>
      <c r="D7" s="24">
        <v>5.4165999999999999</v>
      </c>
      <c r="E7" s="24">
        <f t="shared" si="0"/>
        <v>7.6381012520262649E-3</v>
      </c>
      <c r="F7" s="24">
        <f t="shared" si="1"/>
        <v>7.6381012520262649E-3</v>
      </c>
      <c r="G7" s="24"/>
      <c r="H7" s="24">
        <v>5.2364206830000004</v>
      </c>
      <c r="I7" s="24">
        <f t="shared" si="2"/>
        <v>-2.5880258026260185E-2</v>
      </c>
      <c r="J7" s="25">
        <f t="shared" si="3"/>
        <v>2.5880258026260185E-2</v>
      </c>
      <c r="K7" s="23">
        <v>44170</v>
      </c>
      <c r="L7" s="24">
        <v>0.20957424399999999</v>
      </c>
      <c r="M7" s="24"/>
      <c r="N7" s="24">
        <v>0.26019999999999999</v>
      </c>
      <c r="O7" s="24">
        <f t="shared" si="4"/>
        <v>0.24156477930560968</v>
      </c>
      <c r="P7" s="24">
        <f t="shared" si="5"/>
        <v>0.24156477930560968</v>
      </c>
      <c r="Q7" s="24"/>
      <c r="R7" s="24">
        <v>0.216284948</v>
      </c>
      <c r="S7" s="24">
        <f t="shared" si="6"/>
        <v>3.2020652308782808E-2</v>
      </c>
      <c r="T7" s="25">
        <f t="shared" si="7"/>
        <v>3.2020652308782808E-2</v>
      </c>
      <c r="U7" s="23">
        <v>44170</v>
      </c>
      <c r="V7" s="24">
        <v>5.3755410729999999</v>
      </c>
      <c r="W7" s="24"/>
      <c r="X7" s="24">
        <v>5.4165999999999999</v>
      </c>
      <c r="Y7" s="24">
        <f t="shared" si="8"/>
        <v>7.6381012520262649E-3</v>
      </c>
      <c r="Z7" s="24">
        <f t="shared" si="9"/>
        <v>7.6381012520262649E-3</v>
      </c>
      <c r="AA7" s="24"/>
      <c r="AB7" s="24">
        <v>5.2364206830000004</v>
      </c>
      <c r="AC7" s="24">
        <f t="shared" si="10"/>
        <v>-2.5880258026260185E-2</v>
      </c>
      <c r="AD7" s="25">
        <f t="shared" si="11"/>
        <v>2.5880258026260185E-2</v>
      </c>
    </row>
    <row r="8" spans="1:30" x14ac:dyDescent="0.35">
      <c r="A8" s="23">
        <v>44171</v>
      </c>
      <c r="B8" s="24">
        <v>5.4792249010000003</v>
      </c>
      <c r="C8" s="24"/>
      <c r="D8" s="24">
        <v>5.4170999999999996</v>
      </c>
      <c r="E8" s="24">
        <f t="shared" si="0"/>
        <v>-1.1338264466688055E-2</v>
      </c>
      <c r="F8" s="24">
        <f t="shared" si="1"/>
        <v>1.1338264466688055E-2</v>
      </c>
      <c r="G8" s="24"/>
      <c r="H8" s="24">
        <v>5.4213924450000004</v>
      </c>
      <c r="I8" s="24">
        <f t="shared" si="2"/>
        <v>-1.05548607777434E-2</v>
      </c>
      <c r="J8" s="25">
        <f t="shared" si="3"/>
        <v>1.05548607777434E-2</v>
      </c>
      <c r="K8" s="23">
        <v>44171</v>
      </c>
      <c r="L8" s="24">
        <v>0.21179621100000001</v>
      </c>
      <c r="M8" s="24"/>
      <c r="N8" s="24">
        <v>0.26040000000000002</v>
      </c>
      <c r="O8" s="24">
        <f t="shared" si="4"/>
        <v>0.22948375124614484</v>
      </c>
      <c r="P8" s="24">
        <f t="shared" si="5"/>
        <v>0.22948375124614484</v>
      </c>
      <c r="Q8" s="24"/>
      <c r="R8" s="24">
        <v>0.21414055300000001</v>
      </c>
      <c r="S8" s="24">
        <f t="shared" si="6"/>
        <v>1.1068857128893581E-2</v>
      </c>
      <c r="T8" s="25">
        <f t="shared" si="7"/>
        <v>1.1068857128893581E-2</v>
      </c>
      <c r="U8" s="23">
        <v>44171</v>
      </c>
      <c r="V8" s="24">
        <v>5.4792249010000003</v>
      </c>
      <c r="W8" s="24"/>
      <c r="X8" s="24">
        <v>5.4170999999999996</v>
      </c>
      <c r="Y8" s="24">
        <f t="shared" si="8"/>
        <v>-1.1338264466688055E-2</v>
      </c>
      <c r="Z8" s="24">
        <f t="shared" si="9"/>
        <v>1.1338264466688055E-2</v>
      </c>
      <c r="AA8" s="24"/>
      <c r="AB8" s="24">
        <v>5.4213924450000004</v>
      </c>
      <c r="AC8" s="24">
        <f t="shared" si="10"/>
        <v>-1.05548607777434E-2</v>
      </c>
      <c r="AD8" s="25">
        <f t="shared" si="11"/>
        <v>1.05548607777434E-2</v>
      </c>
    </row>
    <row r="9" spans="1:30" x14ac:dyDescent="0.35">
      <c r="A9" s="23">
        <v>44172</v>
      </c>
      <c r="B9" s="24">
        <v>5.4690139990000004</v>
      </c>
      <c r="C9" s="24"/>
      <c r="D9" s="24">
        <v>5.4177</v>
      </c>
      <c r="E9" s="24">
        <f t="shared" si="0"/>
        <v>-9.3826783053367786E-3</v>
      </c>
      <c r="F9" s="24">
        <f t="shared" si="1"/>
        <v>9.3826783053367786E-3</v>
      </c>
      <c r="G9" s="24"/>
      <c r="H9" s="24">
        <v>5.4524238040000004</v>
      </c>
      <c r="I9" s="24">
        <f t="shared" si="2"/>
        <v>-3.0334892181723282E-3</v>
      </c>
      <c r="J9" s="25">
        <f t="shared" si="3"/>
        <v>3.0334892181723282E-3</v>
      </c>
      <c r="K9" s="23">
        <v>44172</v>
      </c>
      <c r="L9" s="24">
        <v>0.30715691699999997</v>
      </c>
      <c r="M9" s="24"/>
      <c r="N9" s="24">
        <v>0.26069999999999999</v>
      </c>
      <c r="O9" s="24">
        <f t="shared" si="4"/>
        <v>-0.15124815502689784</v>
      </c>
      <c r="P9" s="24">
        <f t="shared" si="5"/>
        <v>0.15124815502689784</v>
      </c>
      <c r="Q9" s="24"/>
      <c r="R9" s="24">
        <v>0.22814626199999999</v>
      </c>
      <c r="S9" s="24">
        <f t="shared" si="6"/>
        <v>-0.25723221788946393</v>
      </c>
      <c r="T9" s="25">
        <f t="shared" si="7"/>
        <v>0.25723221788946393</v>
      </c>
      <c r="U9" s="23">
        <v>44172</v>
      </c>
      <c r="V9" s="24">
        <v>5.4690139990000004</v>
      </c>
      <c r="W9" s="24"/>
      <c r="X9" s="24">
        <v>5.4177</v>
      </c>
      <c r="Y9" s="24">
        <f t="shared" si="8"/>
        <v>-9.3826783053367786E-3</v>
      </c>
      <c r="Z9" s="24">
        <f t="shared" si="9"/>
        <v>9.3826783053367786E-3</v>
      </c>
      <c r="AA9" s="24"/>
      <c r="AB9" s="24">
        <v>5.4524238040000004</v>
      </c>
      <c r="AC9" s="24">
        <f t="shared" si="10"/>
        <v>-3.0334892181723282E-3</v>
      </c>
      <c r="AD9" s="25">
        <f t="shared" si="11"/>
        <v>3.0334892181723282E-3</v>
      </c>
    </row>
    <row r="10" spans="1:30" x14ac:dyDescent="0.35">
      <c r="A10" s="23">
        <v>44173</v>
      </c>
      <c r="B10" s="24">
        <v>5.6523933020000001</v>
      </c>
      <c r="C10" s="24"/>
      <c r="D10" s="24">
        <v>5.4181999999999997</v>
      </c>
      <c r="E10" s="24">
        <f t="shared" si="0"/>
        <v>-4.1432591379855901E-2</v>
      </c>
      <c r="F10" s="24">
        <f t="shared" si="1"/>
        <v>4.1432591379855901E-2</v>
      </c>
      <c r="G10" s="24"/>
      <c r="H10" s="24">
        <v>5.4272599860000001</v>
      </c>
      <c r="I10" s="24">
        <f t="shared" si="2"/>
        <v>-3.9829732994754716E-2</v>
      </c>
      <c r="J10" s="25">
        <f t="shared" si="3"/>
        <v>3.9829732994754716E-2</v>
      </c>
      <c r="K10" s="23">
        <v>44173</v>
      </c>
      <c r="L10" s="24">
        <v>0.40816528400000002</v>
      </c>
      <c r="M10" s="24"/>
      <c r="N10" s="24">
        <v>0.26100000000000001</v>
      </c>
      <c r="O10" s="24">
        <f t="shared" si="4"/>
        <v>-0.36055316257616854</v>
      </c>
      <c r="P10" s="24">
        <f t="shared" si="5"/>
        <v>0.36055316257616854</v>
      </c>
      <c r="Q10" s="24"/>
      <c r="R10" s="24">
        <v>0.25238540399999998</v>
      </c>
      <c r="S10" s="24">
        <f t="shared" si="6"/>
        <v>-0.38165881839181609</v>
      </c>
      <c r="T10" s="25">
        <f t="shared" si="7"/>
        <v>0.38165881839181609</v>
      </c>
      <c r="U10" s="23">
        <v>44173</v>
      </c>
      <c r="V10" s="24">
        <v>5.6523933020000001</v>
      </c>
      <c r="W10" s="24"/>
      <c r="X10" s="24">
        <v>5.4181999999999997</v>
      </c>
      <c r="Y10" s="24">
        <f t="shared" si="8"/>
        <v>-4.1432591379855901E-2</v>
      </c>
      <c r="Z10" s="24">
        <f t="shared" si="9"/>
        <v>4.1432591379855901E-2</v>
      </c>
      <c r="AA10" s="24"/>
      <c r="AB10" s="24">
        <v>5.4272599860000001</v>
      </c>
      <c r="AC10" s="24">
        <f t="shared" si="10"/>
        <v>-3.9829732994754716E-2</v>
      </c>
      <c r="AD10" s="25">
        <f t="shared" si="11"/>
        <v>3.9829732994754716E-2</v>
      </c>
    </row>
    <row r="11" spans="1:30" x14ac:dyDescent="0.35">
      <c r="A11" s="23">
        <v>44174</v>
      </c>
      <c r="B11" s="24">
        <v>5.3187419240000002</v>
      </c>
      <c r="C11" s="24"/>
      <c r="D11" s="24">
        <v>5.4188000000000001</v>
      </c>
      <c r="E11" s="24">
        <f t="shared" si="0"/>
        <v>1.8812357777410339E-2</v>
      </c>
      <c r="F11" s="24">
        <f t="shared" si="1"/>
        <v>1.8812357777410339E-2</v>
      </c>
      <c r="G11" s="24"/>
      <c r="H11" s="24">
        <v>5.3217797009999996</v>
      </c>
      <c r="I11" s="24">
        <f t="shared" si="2"/>
        <v>5.7114577909710379E-4</v>
      </c>
      <c r="J11" s="25">
        <f t="shared" si="3"/>
        <v>5.7114577909710379E-4</v>
      </c>
      <c r="K11" s="23">
        <v>44174</v>
      </c>
      <c r="L11" s="24">
        <v>0.242350486</v>
      </c>
      <c r="M11" s="24"/>
      <c r="N11" s="24">
        <v>0.26129999999999998</v>
      </c>
      <c r="O11" s="24">
        <f t="shared" si="4"/>
        <v>7.8190534348670432E-2</v>
      </c>
      <c r="P11" s="24">
        <f t="shared" si="5"/>
        <v>7.8190534348670432E-2</v>
      </c>
      <c r="Q11" s="24"/>
      <c r="R11" s="24">
        <v>0.26051087499999998</v>
      </c>
      <c r="S11" s="24">
        <f t="shared" si="6"/>
        <v>7.4934403061192839E-2</v>
      </c>
      <c r="T11" s="25">
        <f t="shared" si="7"/>
        <v>7.4934403061192839E-2</v>
      </c>
      <c r="U11" s="23">
        <v>44174</v>
      </c>
      <c r="V11" s="24">
        <v>5.3187419240000002</v>
      </c>
      <c r="W11" s="24"/>
      <c r="X11" s="24">
        <v>5.4188000000000001</v>
      </c>
      <c r="Y11" s="24">
        <f t="shared" si="8"/>
        <v>1.8812357777410339E-2</v>
      </c>
      <c r="Z11" s="24">
        <f t="shared" si="9"/>
        <v>1.8812357777410339E-2</v>
      </c>
      <c r="AA11" s="24"/>
      <c r="AB11" s="24">
        <v>5.3217797009999996</v>
      </c>
      <c r="AC11" s="24">
        <f t="shared" si="10"/>
        <v>5.7114577909710379E-4</v>
      </c>
      <c r="AD11" s="25">
        <f t="shared" si="11"/>
        <v>5.7114577909710379E-4</v>
      </c>
    </row>
    <row r="12" spans="1:30" x14ac:dyDescent="0.35">
      <c r="A12" s="23">
        <v>44175</v>
      </c>
      <c r="B12" s="24">
        <v>5.4342886750000003</v>
      </c>
      <c r="C12" s="24"/>
      <c r="D12" s="24">
        <v>5.4192999999999998</v>
      </c>
      <c r="E12" s="24">
        <f t="shared" si="0"/>
        <v>-2.758166872686527E-3</v>
      </c>
      <c r="F12" s="24">
        <f t="shared" si="1"/>
        <v>2.758166872686527E-3</v>
      </c>
      <c r="G12" s="24"/>
      <c r="H12" s="24">
        <v>5.4454099940000003</v>
      </c>
      <c r="I12" s="24">
        <f t="shared" si="2"/>
        <v>2.0465086904865072E-3</v>
      </c>
      <c r="J12" s="25">
        <f t="shared" si="3"/>
        <v>2.0465086904865072E-3</v>
      </c>
      <c r="K12" s="23">
        <v>44175</v>
      </c>
      <c r="L12" s="24">
        <v>0.24095702599999999</v>
      </c>
      <c r="M12" s="24"/>
      <c r="N12" s="24">
        <v>0.2616</v>
      </c>
      <c r="O12" s="24">
        <f t="shared" si="4"/>
        <v>8.5670770189535825E-2</v>
      </c>
      <c r="P12" s="24">
        <f t="shared" si="5"/>
        <v>8.5670770189535825E-2</v>
      </c>
      <c r="Q12" s="24"/>
      <c r="R12" s="24">
        <v>0.26035962800000001</v>
      </c>
      <c r="S12" s="24">
        <f t="shared" si="6"/>
        <v>8.0523080493199728E-2</v>
      </c>
      <c r="T12" s="25">
        <f t="shared" si="7"/>
        <v>8.0523080493199728E-2</v>
      </c>
      <c r="U12" s="23">
        <v>44175</v>
      </c>
      <c r="V12" s="24">
        <v>5.4342886750000003</v>
      </c>
      <c r="W12" s="24"/>
      <c r="X12" s="24">
        <v>5.4192999999999998</v>
      </c>
      <c r="Y12" s="24">
        <f t="shared" si="8"/>
        <v>-2.758166872686527E-3</v>
      </c>
      <c r="Z12" s="24">
        <f t="shared" si="9"/>
        <v>2.758166872686527E-3</v>
      </c>
      <c r="AA12" s="24"/>
      <c r="AB12" s="24">
        <v>5.4454099940000003</v>
      </c>
      <c r="AC12" s="24">
        <f t="shared" si="10"/>
        <v>2.0465086904865072E-3</v>
      </c>
      <c r="AD12" s="25">
        <f t="shared" si="11"/>
        <v>2.0465086904865072E-3</v>
      </c>
    </row>
    <row r="13" spans="1:30" x14ac:dyDescent="0.35">
      <c r="A13" s="23">
        <v>44176</v>
      </c>
      <c r="B13" s="24">
        <v>5.4089077640000003</v>
      </c>
      <c r="C13" s="24"/>
      <c r="D13" s="24">
        <v>5.4199000000000002</v>
      </c>
      <c r="E13" s="24">
        <f t="shared" si="0"/>
        <v>2.0322468933859006E-3</v>
      </c>
      <c r="F13" s="24">
        <f t="shared" si="1"/>
        <v>2.0322468933859006E-3</v>
      </c>
      <c r="G13" s="24"/>
      <c r="H13" s="24">
        <v>5.5392184130000004</v>
      </c>
      <c r="I13" s="24">
        <f t="shared" si="2"/>
        <v>2.4091860073360293E-2</v>
      </c>
      <c r="J13" s="25">
        <f t="shared" si="3"/>
        <v>2.4091860073360293E-2</v>
      </c>
      <c r="K13" s="23">
        <v>44176</v>
      </c>
      <c r="L13" s="24">
        <v>0.24288726099999999</v>
      </c>
      <c r="M13" s="24"/>
      <c r="N13" s="24">
        <v>0.26190000000000002</v>
      </c>
      <c r="O13" s="24">
        <f t="shared" si="4"/>
        <v>7.8278041103193252E-2</v>
      </c>
      <c r="P13" s="24">
        <f t="shared" si="5"/>
        <v>7.8278041103193252E-2</v>
      </c>
      <c r="Q13" s="24"/>
      <c r="R13" s="24">
        <v>0.24916518100000001</v>
      </c>
      <c r="S13" s="24">
        <f t="shared" si="6"/>
        <v>2.584705337839855E-2</v>
      </c>
      <c r="T13" s="25">
        <f t="shared" si="7"/>
        <v>2.584705337839855E-2</v>
      </c>
      <c r="U13" s="23">
        <v>44176</v>
      </c>
      <c r="V13" s="24">
        <v>5.4089077640000003</v>
      </c>
      <c r="W13" s="24"/>
      <c r="X13" s="24">
        <v>5.4199000000000002</v>
      </c>
      <c r="Y13" s="24">
        <f t="shared" si="8"/>
        <v>2.0322468933859006E-3</v>
      </c>
      <c r="Z13" s="24">
        <f t="shared" si="9"/>
        <v>2.0322468933859006E-3</v>
      </c>
      <c r="AA13" s="24"/>
      <c r="AB13" s="24">
        <v>5.5392184130000004</v>
      </c>
      <c r="AC13" s="24">
        <f t="shared" si="10"/>
        <v>2.4091860073360293E-2</v>
      </c>
      <c r="AD13" s="25">
        <f t="shared" si="11"/>
        <v>2.4091860073360293E-2</v>
      </c>
    </row>
    <row r="14" spans="1:30" x14ac:dyDescent="0.35">
      <c r="A14" s="23">
        <v>44177</v>
      </c>
      <c r="B14" s="24">
        <v>5.3332340790000003</v>
      </c>
      <c r="C14" s="24"/>
      <c r="D14" s="24">
        <v>5.4203999999999999</v>
      </c>
      <c r="E14" s="24">
        <f t="shared" si="0"/>
        <v>1.6343914350810465E-2</v>
      </c>
      <c r="F14" s="24">
        <f t="shared" si="1"/>
        <v>1.6343914350810465E-2</v>
      </c>
      <c r="G14" s="24"/>
      <c r="H14" s="24">
        <v>5.3427953180000003</v>
      </c>
      <c r="I14" s="24">
        <f t="shared" si="2"/>
        <v>1.7927656762053671E-3</v>
      </c>
      <c r="J14" s="25">
        <f t="shared" si="3"/>
        <v>1.7927656762053671E-3</v>
      </c>
      <c r="K14" s="23">
        <v>44177</v>
      </c>
      <c r="L14" s="24">
        <v>0.26044873299999999</v>
      </c>
      <c r="M14" s="24"/>
      <c r="N14" s="24">
        <v>0.26219999999999999</v>
      </c>
      <c r="O14" s="24">
        <f t="shared" si="4"/>
        <v>6.7240373175476379E-3</v>
      </c>
      <c r="P14" s="24">
        <f t="shared" si="5"/>
        <v>6.7240373175476379E-3</v>
      </c>
      <c r="Q14" s="24"/>
      <c r="R14" s="24">
        <v>0.25106875000000001</v>
      </c>
      <c r="S14" s="24">
        <f t="shared" si="6"/>
        <v>-3.6014700059992154E-2</v>
      </c>
      <c r="T14" s="25">
        <f t="shared" si="7"/>
        <v>3.6014700059992154E-2</v>
      </c>
      <c r="U14" s="23">
        <v>44177</v>
      </c>
      <c r="V14" s="24">
        <v>5.3332340790000003</v>
      </c>
      <c r="W14" s="24"/>
      <c r="X14" s="24">
        <v>5.4203999999999999</v>
      </c>
      <c r="Y14" s="24">
        <f t="shared" si="8"/>
        <v>1.6343914350810465E-2</v>
      </c>
      <c r="Z14" s="24">
        <f t="shared" si="9"/>
        <v>1.6343914350810465E-2</v>
      </c>
      <c r="AA14" s="24"/>
      <c r="AB14" s="24">
        <v>5.3427953180000003</v>
      </c>
      <c r="AC14" s="24">
        <f t="shared" si="10"/>
        <v>1.7927656762053671E-3</v>
      </c>
      <c r="AD14" s="25">
        <f t="shared" si="11"/>
        <v>1.7927656762053671E-3</v>
      </c>
    </row>
    <row r="15" spans="1:30" x14ac:dyDescent="0.35">
      <c r="A15" s="23">
        <v>44178</v>
      </c>
      <c r="B15" s="24">
        <v>5.4205701489999996</v>
      </c>
      <c r="C15" s="24"/>
      <c r="D15" s="24">
        <v>5.4210000000000003</v>
      </c>
      <c r="E15" s="24">
        <f t="shared" si="0"/>
        <v>7.929996073937033E-5</v>
      </c>
      <c r="F15" s="24">
        <f t="shared" si="1"/>
        <v>7.929996073937033E-5</v>
      </c>
      <c r="G15" s="24"/>
      <c r="H15" s="24">
        <v>5.3399596090000001</v>
      </c>
      <c r="I15" s="24">
        <f t="shared" si="2"/>
        <v>-1.487122900067453E-2</v>
      </c>
      <c r="J15" s="25">
        <f t="shared" si="3"/>
        <v>1.487122900067453E-2</v>
      </c>
      <c r="K15" s="23">
        <v>44178</v>
      </c>
      <c r="L15" s="24">
        <v>0.25321911400000002</v>
      </c>
      <c r="M15" s="24"/>
      <c r="N15" s="24">
        <v>0.26240000000000002</v>
      </c>
      <c r="O15" s="24">
        <f t="shared" si="4"/>
        <v>3.6256686373209564E-2</v>
      </c>
      <c r="P15" s="24">
        <f t="shared" si="5"/>
        <v>3.6256686373209564E-2</v>
      </c>
      <c r="Q15" s="24"/>
      <c r="R15" s="24">
        <v>0.26527352700000001</v>
      </c>
      <c r="S15" s="24">
        <f t="shared" si="6"/>
        <v>4.7604672528788583E-2</v>
      </c>
      <c r="T15" s="25">
        <f t="shared" si="7"/>
        <v>4.7604672528788583E-2</v>
      </c>
      <c r="U15" s="23">
        <v>44178</v>
      </c>
      <c r="V15" s="24">
        <v>5.4205701489999996</v>
      </c>
      <c r="W15" s="24"/>
      <c r="X15" s="24">
        <v>5.4210000000000003</v>
      </c>
      <c r="Y15" s="24">
        <f t="shared" si="8"/>
        <v>7.929996073937033E-5</v>
      </c>
      <c r="Z15" s="24">
        <f t="shared" si="9"/>
        <v>7.929996073937033E-5</v>
      </c>
      <c r="AA15" s="24"/>
      <c r="AB15" s="24">
        <v>5.3399596090000001</v>
      </c>
      <c r="AC15" s="24">
        <f t="shared" si="10"/>
        <v>-1.487122900067453E-2</v>
      </c>
      <c r="AD15" s="25">
        <f t="shared" si="11"/>
        <v>1.487122900067453E-2</v>
      </c>
    </row>
    <row r="16" spans="1:30" x14ac:dyDescent="0.35">
      <c r="A16" s="23">
        <v>44179</v>
      </c>
      <c r="B16" s="24">
        <v>5.1998729910000003</v>
      </c>
      <c r="C16" s="24"/>
      <c r="D16" s="24">
        <v>5.4215</v>
      </c>
      <c r="E16" s="24">
        <f t="shared" si="0"/>
        <v>4.2621619678710275E-2</v>
      </c>
      <c r="F16" s="24">
        <f t="shared" si="1"/>
        <v>4.2621619678710275E-2</v>
      </c>
      <c r="G16" s="24"/>
      <c r="H16" s="24">
        <v>5.4291112779999997</v>
      </c>
      <c r="I16" s="24">
        <f t="shared" si="2"/>
        <v>4.408536273804526E-2</v>
      </c>
      <c r="J16" s="25">
        <f t="shared" si="3"/>
        <v>4.408536273804526E-2</v>
      </c>
      <c r="K16" s="23">
        <v>44179</v>
      </c>
      <c r="L16" s="24">
        <v>0.24250570699999999</v>
      </c>
      <c r="M16" s="24"/>
      <c r="N16" s="24">
        <v>0.26269999999999999</v>
      </c>
      <c r="O16" s="24">
        <f t="shared" si="4"/>
        <v>8.3273475291861909E-2</v>
      </c>
      <c r="P16" s="24">
        <f t="shared" si="5"/>
        <v>8.3273475291861909E-2</v>
      </c>
      <c r="Q16" s="24"/>
      <c r="R16" s="24">
        <v>0.26545851799999998</v>
      </c>
      <c r="S16" s="24">
        <f t="shared" si="6"/>
        <v>9.4648539549627958E-2</v>
      </c>
      <c r="T16" s="25">
        <f t="shared" si="7"/>
        <v>9.4648539549627958E-2</v>
      </c>
      <c r="U16" s="23">
        <v>44179</v>
      </c>
      <c r="V16" s="24">
        <v>5.1998729910000003</v>
      </c>
      <c r="W16" s="24"/>
      <c r="X16" s="24">
        <v>5.4215</v>
      </c>
      <c r="Y16" s="24">
        <f t="shared" si="8"/>
        <v>4.2621619678710275E-2</v>
      </c>
      <c r="Z16" s="24">
        <f t="shared" si="9"/>
        <v>4.2621619678710275E-2</v>
      </c>
      <c r="AA16" s="24"/>
      <c r="AB16" s="24">
        <v>5.4291112779999997</v>
      </c>
      <c r="AC16" s="24">
        <f t="shared" si="10"/>
        <v>4.408536273804526E-2</v>
      </c>
      <c r="AD16" s="25">
        <f t="shared" si="11"/>
        <v>4.408536273804526E-2</v>
      </c>
    </row>
    <row r="17" spans="1:30" x14ac:dyDescent="0.35">
      <c r="A17" s="23">
        <v>44180</v>
      </c>
      <c r="B17" s="24">
        <v>5.416194602</v>
      </c>
      <c r="C17" s="24"/>
      <c r="D17" s="24">
        <v>5.4221000000000004</v>
      </c>
      <c r="E17" s="24">
        <f t="shared" si="0"/>
        <v>1.0903223451054905E-3</v>
      </c>
      <c r="F17" s="24">
        <f t="shared" si="1"/>
        <v>1.0903223451054905E-3</v>
      </c>
      <c r="G17" s="24"/>
      <c r="H17" s="24">
        <v>5.4891881539999998</v>
      </c>
      <c r="I17" s="24">
        <f t="shared" si="2"/>
        <v>1.3476907194775827E-2</v>
      </c>
      <c r="J17" s="25">
        <f t="shared" si="3"/>
        <v>1.3476907194775827E-2</v>
      </c>
      <c r="K17" s="23">
        <v>44180</v>
      </c>
      <c r="L17" s="24">
        <v>0.243951944</v>
      </c>
      <c r="M17" s="24"/>
      <c r="N17" s="24">
        <v>0.26300000000000001</v>
      </c>
      <c r="O17" s="24">
        <f t="shared" si="4"/>
        <v>7.8081181431372437E-2</v>
      </c>
      <c r="P17" s="24">
        <f t="shared" si="5"/>
        <v>7.8081181431372437E-2</v>
      </c>
      <c r="Q17" s="24"/>
      <c r="R17" s="24">
        <v>0.27352685900000001</v>
      </c>
      <c r="S17" s="24">
        <f t="shared" si="6"/>
        <v>0.12123254488187234</v>
      </c>
      <c r="T17" s="25">
        <f t="shared" si="7"/>
        <v>0.12123254488187234</v>
      </c>
      <c r="U17" s="23">
        <v>44180</v>
      </c>
      <c r="V17" s="24">
        <v>5.416194602</v>
      </c>
      <c r="W17" s="24"/>
      <c r="X17" s="24">
        <v>5.4221000000000004</v>
      </c>
      <c r="Y17" s="24">
        <f t="shared" si="8"/>
        <v>1.0903223451054905E-3</v>
      </c>
      <c r="Z17" s="24">
        <f t="shared" si="9"/>
        <v>1.0903223451054905E-3</v>
      </c>
      <c r="AA17" s="24"/>
      <c r="AB17" s="24">
        <v>5.4891881539999998</v>
      </c>
      <c r="AC17" s="24">
        <f t="shared" si="10"/>
        <v>1.3476907194775827E-2</v>
      </c>
      <c r="AD17" s="25">
        <f t="shared" si="11"/>
        <v>1.3476907194775827E-2</v>
      </c>
    </row>
    <row r="18" spans="1:30" x14ac:dyDescent="0.35">
      <c r="A18" s="23">
        <v>44181</v>
      </c>
      <c r="B18" s="24">
        <v>5.1725778839999998</v>
      </c>
      <c r="C18" s="24"/>
      <c r="D18" s="24">
        <v>5.4226999999999999</v>
      </c>
      <c r="E18" s="24">
        <f t="shared" si="0"/>
        <v>4.835540838808567E-2</v>
      </c>
      <c r="F18" s="24">
        <f t="shared" si="1"/>
        <v>4.835540838808567E-2</v>
      </c>
      <c r="G18" s="24"/>
      <c r="H18" s="24">
        <v>5.2855750190000004</v>
      </c>
      <c r="I18" s="24">
        <f t="shared" si="2"/>
        <v>2.184541973732812E-2</v>
      </c>
      <c r="J18" s="25">
        <f t="shared" si="3"/>
        <v>2.184541973732812E-2</v>
      </c>
      <c r="K18" s="23">
        <v>44181</v>
      </c>
      <c r="L18" s="24">
        <v>0.243487542</v>
      </c>
      <c r="M18" s="24"/>
      <c r="N18" s="24">
        <v>0.26329999999999998</v>
      </c>
      <c r="O18" s="24">
        <f t="shared" si="4"/>
        <v>8.1369493639226839E-2</v>
      </c>
      <c r="P18" s="24">
        <f t="shared" si="5"/>
        <v>8.1369493639226839E-2</v>
      </c>
      <c r="Q18" s="24"/>
      <c r="R18" s="24">
        <v>0.26498886700000002</v>
      </c>
      <c r="S18" s="24">
        <f t="shared" si="6"/>
        <v>8.8305647276196234E-2</v>
      </c>
      <c r="T18" s="25">
        <f t="shared" si="7"/>
        <v>8.8305647276196234E-2</v>
      </c>
      <c r="U18" s="23">
        <v>44181</v>
      </c>
      <c r="V18" s="24">
        <v>5.1725778839999998</v>
      </c>
      <c r="W18" s="24"/>
      <c r="X18" s="24">
        <v>5.4226999999999999</v>
      </c>
      <c r="Y18" s="24">
        <f t="shared" si="8"/>
        <v>4.835540838808567E-2</v>
      </c>
      <c r="Z18" s="24">
        <f t="shared" si="9"/>
        <v>4.835540838808567E-2</v>
      </c>
      <c r="AA18" s="24"/>
      <c r="AB18" s="24">
        <v>5.2855750190000004</v>
      </c>
      <c r="AC18" s="24">
        <f t="shared" si="10"/>
        <v>2.184541973732812E-2</v>
      </c>
      <c r="AD18" s="25">
        <f t="shared" si="11"/>
        <v>2.184541973732812E-2</v>
      </c>
    </row>
    <row r="19" spans="1:30" x14ac:dyDescent="0.35">
      <c r="A19" s="23">
        <v>44182</v>
      </c>
      <c r="B19" s="24">
        <v>5.4205824969999998</v>
      </c>
      <c r="C19" s="24"/>
      <c r="D19" s="24">
        <v>5.4231999999999996</v>
      </c>
      <c r="E19" s="24">
        <f t="shared" si="0"/>
        <v>4.8288223663202069E-4</v>
      </c>
      <c r="F19" s="24">
        <f t="shared" si="1"/>
        <v>4.8288223663202069E-4</v>
      </c>
      <c r="G19" s="24"/>
      <c r="H19" s="24">
        <v>5.1740435739999997</v>
      </c>
      <c r="I19" s="24">
        <f t="shared" si="2"/>
        <v>-4.548199813146394E-2</v>
      </c>
      <c r="J19" s="25">
        <f t="shared" si="3"/>
        <v>4.548199813146394E-2</v>
      </c>
      <c r="K19" s="23">
        <v>44182</v>
      </c>
      <c r="L19" s="24">
        <v>0.178132023</v>
      </c>
      <c r="M19" s="24"/>
      <c r="N19" s="24">
        <v>0.2636</v>
      </c>
      <c r="O19" s="24">
        <f t="shared" si="4"/>
        <v>0.47980130445158647</v>
      </c>
      <c r="P19" s="24">
        <f t="shared" si="5"/>
        <v>0.47980130445158647</v>
      </c>
      <c r="Q19" s="24"/>
      <c r="R19" s="24">
        <v>0.254337443</v>
      </c>
      <c r="S19" s="24">
        <f t="shared" si="6"/>
        <v>0.42780303460652885</v>
      </c>
      <c r="T19" s="25">
        <f t="shared" si="7"/>
        <v>0.42780303460652885</v>
      </c>
      <c r="U19" s="23">
        <v>44182</v>
      </c>
      <c r="V19" s="24">
        <v>5.4205824969999998</v>
      </c>
      <c r="W19" s="24"/>
      <c r="X19" s="24">
        <v>5.4231999999999996</v>
      </c>
      <c r="Y19" s="24">
        <f t="shared" si="8"/>
        <v>4.8288223663202069E-4</v>
      </c>
      <c r="Z19" s="24">
        <f t="shared" si="9"/>
        <v>4.8288223663202069E-4</v>
      </c>
      <c r="AA19" s="24"/>
      <c r="AB19" s="24">
        <v>5.1740435739999997</v>
      </c>
      <c r="AC19" s="24">
        <f t="shared" si="10"/>
        <v>-4.548199813146394E-2</v>
      </c>
      <c r="AD19" s="25">
        <f t="shared" si="11"/>
        <v>4.548199813146394E-2</v>
      </c>
    </row>
    <row r="20" spans="1:30" x14ac:dyDescent="0.35">
      <c r="A20" s="23">
        <v>44183</v>
      </c>
      <c r="B20" s="24">
        <v>5.4642761780000004</v>
      </c>
      <c r="C20" s="24"/>
      <c r="D20" s="24">
        <v>5.4238</v>
      </c>
      <c r="E20" s="24">
        <f t="shared" si="0"/>
        <v>-7.4074180516284418E-3</v>
      </c>
      <c r="F20" s="24">
        <f t="shared" si="1"/>
        <v>7.4074180516284418E-3</v>
      </c>
      <c r="G20" s="24"/>
      <c r="H20" s="24">
        <v>5.3421865139999998</v>
      </c>
      <c r="I20" s="24">
        <f t="shared" si="2"/>
        <v>-2.2343245477150667E-2</v>
      </c>
      <c r="J20" s="25">
        <f t="shared" si="3"/>
        <v>2.2343245477150667E-2</v>
      </c>
      <c r="K20" s="23">
        <v>44183</v>
      </c>
      <c r="L20" s="24">
        <v>0.17965966799999999</v>
      </c>
      <c r="M20" s="24"/>
      <c r="N20" s="24">
        <v>0.26390000000000002</v>
      </c>
      <c r="O20" s="24">
        <f t="shared" si="4"/>
        <v>0.46888838734801641</v>
      </c>
      <c r="P20" s="24">
        <f t="shared" si="5"/>
        <v>0.46888838734801641</v>
      </c>
      <c r="Q20" s="24"/>
      <c r="R20" s="24">
        <v>0.206609559</v>
      </c>
      <c r="S20" s="24">
        <f t="shared" si="6"/>
        <v>0.15000523656761963</v>
      </c>
      <c r="T20" s="25">
        <f t="shared" si="7"/>
        <v>0.15000523656761963</v>
      </c>
      <c r="U20" s="23">
        <v>44183</v>
      </c>
      <c r="V20" s="24">
        <v>5.4642761780000004</v>
      </c>
      <c r="W20" s="24"/>
      <c r="X20" s="24">
        <v>5.4238</v>
      </c>
      <c r="Y20" s="24">
        <f t="shared" si="8"/>
        <v>-7.4074180516284418E-3</v>
      </c>
      <c r="Z20" s="24">
        <f t="shared" si="9"/>
        <v>7.4074180516284418E-3</v>
      </c>
      <c r="AA20" s="24"/>
      <c r="AB20" s="24">
        <v>5.3421865139999998</v>
      </c>
      <c r="AC20" s="24">
        <f t="shared" si="10"/>
        <v>-2.2343245477150667E-2</v>
      </c>
      <c r="AD20" s="25">
        <f t="shared" si="11"/>
        <v>2.2343245477150667E-2</v>
      </c>
    </row>
    <row r="21" spans="1:30" x14ac:dyDescent="0.35">
      <c r="A21" s="23">
        <v>44184</v>
      </c>
      <c r="B21" s="24">
        <v>5.4705758910000002</v>
      </c>
      <c r="C21" s="24"/>
      <c r="D21" s="24">
        <v>5.4242999999999997</v>
      </c>
      <c r="E21" s="24">
        <f t="shared" si="0"/>
        <v>-8.4590529264262637E-3</v>
      </c>
      <c r="F21" s="24">
        <f t="shared" si="1"/>
        <v>8.4590529264262637E-3</v>
      </c>
      <c r="G21" s="24"/>
      <c r="H21" s="24">
        <v>5.4556902870000004</v>
      </c>
      <c r="I21" s="24">
        <f t="shared" si="2"/>
        <v>-2.7210305270582397E-3</v>
      </c>
      <c r="J21" s="25">
        <f t="shared" si="3"/>
        <v>2.7210305270582397E-3</v>
      </c>
      <c r="K21" s="23">
        <v>44184</v>
      </c>
      <c r="L21" s="24">
        <v>0.20803905</v>
      </c>
      <c r="M21" s="24"/>
      <c r="N21" s="24">
        <v>0.26419999999999999</v>
      </c>
      <c r="O21" s="24">
        <f t="shared" si="4"/>
        <v>0.26995388606129467</v>
      </c>
      <c r="P21" s="24">
        <f t="shared" si="5"/>
        <v>0.26995388606129467</v>
      </c>
      <c r="Q21" s="24"/>
      <c r="R21" s="24">
        <v>0.205569582</v>
      </c>
      <c r="S21" s="24">
        <f t="shared" si="6"/>
        <v>-1.187021378919007E-2</v>
      </c>
      <c r="T21" s="25">
        <f t="shared" si="7"/>
        <v>1.187021378919007E-2</v>
      </c>
      <c r="U21" s="23">
        <v>44184</v>
      </c>
      <c r="V21" s="24">
        <v>5.4705758910000002</v>
      </c>
      <c r="W21" s="24"/>
      <c r="X21" s="24">
        <v>5.4242999999999997</v>
      </c>
      <c r="Y21" s="24">
        <f t="shared" si="8"/>
        <v>-8.4590529264262637E-3</v>
      </c>
      <c r="Z21" s="24">
        <f t="shared" si="9"/>
        <v>8.4590529264262637E-3</v>
      </c>
      <c r="AA21" s="24"/>
      <c r="AB21" s="24">
        <v>5.4556902870000004</v>
      </c>
      <c r="AC21" s="24">
        <f t="shared" si="10"/>
        <v>-2.7210305270582397E-3</v>
      </c>
      <c r="AD21" s="25">
        <f t="shared" si="11"/>
        <v>2.7210305270582397E-3</v>
      </c>
    </row>
    <row r="22" spans="1:30" x14ac:dyDescent="0.35">
      <c r="A22" s="23">
        <v>44185</v>
      </c>
      <c r="B22" s="24">
        <v>5.3073137539999999</v>
      </c>
      <c r="C22" s="24"/>
      <c r="D22" s="24">
        <v>5.4249000000000001</v>
      </c>
      <c r="E22" s="24">
        <f t="shared" si="0"/>
        <v>2.2155510574700447E-2</v>
      </c>
      <c r="F22" s="24">
        <f t="shared" si="1"/>
        <v>2.2155510574700447E-2</v>
      </c>
      <c r="G22" s="24"/>
      <c r="H22" s="24">
        <v>5.3634140969999997</v>
      </c>
      <c r="I22" s="24">
        <f t="shared" si="2"/>
        <v>1.0570383738424781E-2</v>
      </c>
      <c r="J22" s="25">
        <f t="shared" si="3"/>
        <v>1.0570383738424781E-2</v>
      </c>
      <c r="K22" s="23">
        <v>44185</v>
      </c>
      <c r="L22" s="24">
        <v>0.18200527399999999</v>
      </c>
      <c r="M22" s="24"/>
      <c r="N22" s="24">
        <v>0.26450000000000001</v>
      </c>
      <c r="O22" s="24">
        <f t="shared" si="4"/>
        <v>0.45325459085323</v>
      </c>
      <c r="P22" s="24">
        <f t="shared" si="5"/>
        <v>0.45325459085323</v>
      </c>
      <c r="Q22" s="24"/>
      <c r="R22" s="24">
        <v>0.254063127</v>
      </c>
      <c r="S22" s="24">
        <f t="shared" si="6"/>
        <v>0.3959107965190064</v>
      </c>
      <c r="T22" s="25">
        <f t="shared" si="7"/>
        <v>0.3959107965190064</v>
      </c>
      <c r="U22" s="23">
        <v>44185</v>
      </c>
      <c r="V22" s="24">
        <v>5.3073137539999999</v>
      </c>
      <c r="W22" s="24"/>
      <c r="X22" s="24">
        <v>5.4249000000000001</v>
      </c>
      <c r="Y22" s="24">
        <f t="shared" si="8"/>
        <v>2.2155510574700447E-2</v>
      </c>
      <c r="Z22" s="24">
        <f t="shared" si="9"/>
        <v>2.2155510574700447E-2</v>
      </c>
      <c r="AA22" s="24"/>
      <c r="AB22" s="24">
        <v>5.3634140969999997</v>
      </c>
      <c r="AC22" s="24">
        <f t="shared" si="10"/>
        <v>1.0570383738424781E-2</v>
      </c>
      <c r="AD22" s="25">
        <f t="shared" si="11"/>
        <v>1.0570383738424781E-2</v>
      </c>
    </row>
    <row r="23" spans="1:30" x14ac:dyDescent="0.35">
      <c r="A23" s="23">
        <v>44186</v>
      </c>
      <c r="B23" s="24">
        <v>5.5053509150000002</v>
      </c>
      <c r="C23" s="24"/>
      <c r="D23" s="24">
        <v>5.4253999999999998</v>
      </c>
      <c r="E23" s="24">
        <f t="shared" si="0"/>
        <v>-1.4522401248240939E-2</v>
      </c>
      <c r="F23" s="24">
        <f t="shared" si="1"/>
        <v>1.4522401248240939E-2</v>
      </c>
      <c r="G23" s="24"/>
      <c r="H23" s="24">
        <v>5.2863233449999996</v>
      </c>
      <c r="I23" s="24">
        <f t="shared" si="2"/>
        <v>-3.978448846979641E-2</v>
      </c>
      <c r="J23" s="25">
        <f t="shared" si="3"/>
        <v>3.978448846979641E-2</v>
      </c>
      <c r="K23" s="23">
        <v>44186</v>
      </c>
      <c r="L23" s="24">
        <v>0.181489915</v>
      </c>
      <c r="M23" s="24"/>
      <c r="N23" s="24">
        <v>0.26479999999999998</v>
      </c>
      <c r="O23" s="24">
        <f t="shared" si="4"/>
        <v>0.45903423889972056</v>
      </c>
      <c r="P23" s="24">
        <f t="shared" si="5"/>
        <v>0.45903423889972056</v>
      </c>
      <c r="Q23" s="24"/>
      <c r="R23" s="24">
        <v>0.20437926300000001</v>
      </c>
      <c r="S23" s="24">
        <f t="shared" si="6"/>
        <v>0.12611911796862102</v>
      </c>
      <c r="T23" s="25">
        <f t="shared" si="7"/>
        <v>0.12611911796862102</v>
      </c>
      <c r="U23" s="23">
        <v>44186</v>
      </c>
      <c r="V23" s="24">
        <v>5.5053509150000002</v>
      </c>
      <c r="W23" s="24"/>
      <c r="X23" s="24">
        <v>5.4253999999999998</v>
      </c>
      <c r="Y23" s="24">
        <f t="shared" si="8"/>
        <v>-1.4522401248240939E-2</v>
      </c>
      <c r="Z23" s="24">
        <f t="shared" si="9"/>
        <v>1.4522401248240939E-2</v>
      </c>
      <c r="AA23" s="24"/>
      <c r="AB23" s="24">
        <v>5.2863233449999996</v>
      </c>
      <c r="AC23" s="24">
        <f t="shared" si="10"/>
        <v>-3.978448846979641E-2</v>
      </c>
      <c r="AD23" s="25">
        <f t="shared" si="11"/>
        <v>3.978448846979641E-2</v>
      </c>
    </row>
    <row r="24" spans="1:30" x14ac:dyDescent="0.35">
      <c r="A24" s="23">
        <v>44187</v>
      </c>
      <c r="B24" s="24">
        <v>5.4312646239999998</v>
      </c>
      <c r="C24" s="24"/>
      <c r="D24" s="24">
        <v>5.4260000000000002</v>
      </c>
      <c r="E24" s="24">
        <f t="shared" si="0"/>
        <v>-9.6931826461483183E-4</v>
      </c>
      <c r="F24" s="24">
        <f t="shared" si="1"/>
        <v>9.6931826461483183E-4</v>
      </c>
      <c r="G24" s="24"/>
      <c r="H24" s="24">
        <v>5.4171473250000002</v>
      </c>
      <c r="I24" s="24">
        <f t="shared" si="2"/>
        <v>-2.5992655444585064E-3</v>
      </c>
      <c r="J24" s="25">
        <f t="shared" si="3"/>
        <v>2.5992655444585064E-3</v>
      </c>
      <c r="K24" s="23">
        <v>44187</v>
      </c>
      <c r="L24" s="24">
        <v>0.21023605500000001</v>
      </c>
      <c r="M24" s="24"/>
      <c r="N24" s="24">
        <v>0.26500000000000001</v>
      </c>
      <c r="O24" s="24">
        <f t="shared" si="4"/>
        <v>0.26048788348887164</v>
      </c>
      <c r="P24" s="24">
        <f t="shared" si="5"/>
        <v>0.26048788348887164</v>
      </c>
      <c r="Q24" s="24"/>
      <c r="R24" s="24">
        <v>0.263893602</v>
      </c>
      <c r="S24" s="24">
        <f t="shared" si="6"/>
        <v>0.25522523717447038</v>
      </c>
      <c r="T24" s="25">
        <f t="shared" si="7"/>
        <v>0.25522523717447038</v>
      </c>
      <c r="U24" s="23">
        <v>44187</v>
      </c>
      <c r="V24" s="24">
        <v>5.4312646239999998</v>
      </c>
      <c r="W24" s="24"/>
      <c r="X24" s="24">
        <v>5.4260000000000002</v>
      </c>
      <c r="Y24" s="24">
        <f t="shared" si="8"/>
        <v>-9.6931826461483183E-4</v>
      </c>
      <c r="Z24" s="24">
        <f t="shared" si="9"/>
        <v>9.6931826461483183E-4</v>
      </c>
      <c r="AA24" s="24"/>
      <c r="AB24" s="24">
        <v>5.4171473250000002</v>
      </c>
      <c r="AC24" s="24">
        <f t="shared" si="10"/>
        <v>-2.5992655444585064E-3</v>
      </c>
      <c r="AD24" s="25">
        <f t="shared" si="11"/>
        <v>2.5992655444585064E-3</v>
      </c>
    </row>
    <row r="25" spans="1:30" x14ac:dyDescent="0.35">
      <c r="A25" s="23">
        <v>44188</v>
      </c>
      <c r="B25" s="24">
        <v>5.3537476770000003</v>
      </c>
      <c r="C25" s="24"/>
      <c r="D25" s="24">
        <v>5.4264999999999999</v>
      </c>
      <c r="E25" s="24">
        <f t="shared" si="0"/>
        <v>1.3589045914985425E-2</v>
      </c>
      <c r="F25" s="24">
        <f t="shared" si="1"/>
        <v>1.3589045914985425E-2</v>
      </c>
      <c r="G25" s="24"/>
      <c r="H25" s="24">
        <v>5.3891257000000001</v>
      </c>
      <c r="I25" s="24">
        <f t="shared" si="2"/>
        <v>6.608085612997E-3</v>
      </c>
      <c r="J25" s="25">
        <f t="shared" si="3"/>
        <v>6.608085612997E-3</v>
      </c>
      <c r="K25" s="23">
        <v>44188</v>
      </c>
      <c r="L25" s="24">
        <v>0.24308152499999999</v>
      </c>
      <c r="M25" s="24"/>
      <c r="N25" s="24">
        <v>0.26529999999999998</v>
      </c>
      <c r="O25" s="24">
        <f t="shared" si="4"/>
        <v>9.1403388225411164E-2</v>
      </c>
      <c r="P25" s="24">
        <f t="shared" si="5"/>
        <v>9.1403388225411164E-2</v>
      </c>
      <c r="Q25" s="24"/>
      <c r="R25" s="24">
        <v>0.26502398399999999</v>
      </c>
      <c r="S25" s="24">
        <f t="shared" si="6"/>
        <v>9.0267900861655356E-2</v>
      </c>
      <c r="T25" s="25">
        <f t="shared" si="7"/>
        <v>9.0267900861655356E-2</v>
      </c>
      <c r="U25" s="23">
        <v>44188</v>
      </c>
      <c r="V25" s="24">
        <v>5.3537476770000003</v>
      </c>
      <c r="W25" s="24"/>
      <c r="X25" s="24">
        <v>5.4264999999999999</v>
      </c>
      <c r="Y25" s="24">
        <f t="shared" si="8"/>
        <v>1.3589045914985425E-2</v>
      </c>
      <c r="Z25" s="24">
        <f t="shared" si="9"/>
        <v>1.3589045914985425E-2</v>
      </c>
      <c r="AA25" s="24"/>
      <c r="AB25" s="24">
        <v>5.3891257000000001</v>
      </c>
      <c r="AC25" s="24">
        <f t="shared" si="10"/>
        <v>6.608085612997E-3</v>
      </c>
      <c r="AD25" s="25">
        <f t="shared" si="11"/>
        <v>6.608085612997E-3</v>
      </c>
    </row>
    <row r="26" spans="1:30" x14ac:dyDescent="0.35">
      <c r="A26" s="23">
        <v>44189</v>
      </c>
      <c r="B26" s="24">
        <v>5.4534449819999997</v>
      </c>
      <c r="C26" s="24"/>
      <c r="D26" s="24">
        <v>5.4271000000000003</v>
      </c>
      <c r="E26" s="24">
        <f t="shared" si="0"/>
        <v>-4.8308880142653764E-3</v>
      </c>
      <c r="F26" s="24">
        <f t="shared" si="1"/>
        <v>4.8308880142653764E-3</v>
      </c>
      <c r="G26" s="24"/>
      <c r="H26" s="24">
        <v>5.3837090649999997</v>
      </c>
      <c r="I26" s="24">
        <f t="shared" si="2"/>
        <v>-1.27874980365943E-2</v>
      </c>
      <c r="J26" s="25">
        <f t="shared" si="3"/>
        <v>1.27874980365943E-2</v>
      </c>
      <c r="K26" s="23">
        <v>44189</v>
      </c>
      <c r="L26" s="24">
        <v>0.24327152699999999</v>
      </c>
      <c r="M26" s="24"/>
      <c r="N26" s="24">
        <v>0.2656</v>
      </c>
      <c r="O26" s="24">
        <f t="shared" si="4"/>
        <v>9.1784160996366895E-2</v>
      </c>
      <c r="P26" s="24">
        <f t="shared" si="5"/>
        <v>9.1784160996366895E-2</v>
      </c>
      <c r="Q26" s="24"/>
      <c r="R26" s="24">
        <v>0.28085859099999999</v>
      </c>
      <c r="S26" s="24">
        <f t="shared" si="6"/>
        <v>0.15450663077393353</v>
      </c>
      <c r="T26" s="25">
        <f t="shared" si="7"/>
        <v>0.15450663077393353</v>
      </c>
      <c r="U26" s="23">
        <v>44189</v>
      </c>
      <c r="V26" s="24">
        <v>5.4534449819999997</v>
      </c>
      <c r="W26" s="24"/>
      <c r="X26" s="24">
        <v>5.4271000000000003</v>
      </c>
      <c r="Y26" s="24">
        <f t="shared" si="8"/>
        <v>-4.8308880142653764E-3</v>
      </c>
      <c r="Z26" s="24">
        <f t="shared" si="9"/>
        <v>4.8308880142653764E-3</v>
      </c>
      <c r="AA26" s="24"/>
      <c r="AB26" s="24">
        <v>5.3837090649999997</v>
      </c>
      <c r="AC26" s="24">
        <f t="shared" si="10"/>
        <v>-1.27874980365943E-2</v>
      </c>
      <c r="AD26" s="25">
        <f t="shared" si="11"/>
        <v>1.27874980365943E-2</v>
      </c>
    </row>
    <row r="27" spans="1:30" x14ac:dyDescent="0.35">
      <c r="A27" s="23">
        <v>44190</v>
      </c>
      <c r="B27" s="24">
        <v>5.4786414969999999</v>
      </c>
      <c r="C27" s="24"/>
      <c r="D27" s="24">
        <v>5.4276</v>
      </c>
      <c r="E27" s="24">
        <f t="shared" si="0"/>
        <v>-9.3164513553130445E-3</v>
      </c>
      <c r="F27" s="24">
        <f t="shared" si="1"/>
        <v>9.3164513553130445E-3</v>
      </c>
      <c r="G27" s="24"/>
      <c r="H27" s="24">
        <v>5.4169113109999998</v>
      </c>
      <c r="I27" s="24">
        <f t="shared" si="2"/>
        <v>-1.1267425699199776E-2</v>
      </c>
      <c r="J27" s="25">
        <f t="shared" si="3"/>
        <v>1.1267425699199776E-2</v>
      </c>
      <c r="K27" s="23">
        <v>44190</v>
      </c>
      <c r="L27" s="24">
        <v>0.24149923000000001</v>
      </c>
      <c r="M27" s="24"/>
      <c r="N27" s="24">
        <v>0.26590000000000003</v>
      </c>
      <c r="O27" s="24">
        <f t="shared" si="4"/>
        <v>0.10103870724556768</v>
      </c>
      <c r="P27" s="24">
        <f t="shared" si="5"/>
        <v>0.10103870724556768</v>
      </c>
      <c r="Q27" s="24"/>
      <c r="R27" s="24">
        <v>0.28994809900000001</v>
      </c>
      <c r="S27" s="24">
        <f t="shared" si="6"/>
        <v>0.20061707443125182</v>
      </c>
      <c r="T27" s="25">
        <f t="shared" si="7"/>
        <v>0.20061707443125182</v>
      </c>
      <c r="U27" s="23">
        <v>44190</v>
      </c>
      <c r="V27" s="24">
        <v>5.4786414969999999</v>
      </c>
      <c r="W27" s="24"/>
      <c r="X27" s="24">
        <v>5.4276</v>
      </c>
      <c r="Y27" s="24">
        <f t="shared" si="8"/>
        <v>-9.3164513553130445E-3</v>
      </c>
      <c r="Z27" s="24">
        <f t="shared" si="9"/>
        <v>9.3164513553130445E-3</v>
      </c>
      <c r="AA27" s="24"/>
      <c r="AB27" s="24">
        <v>5.4169113109999998</v>
      </c>
      <c r="AC27" s="24">
        <f t="shared" si="10"/>
        <v>-1.1267425699199776E-2</v>
      </c>
      <c r="AD27" s="25">
        <f t="shared" si="11"/>
        <v>1.1267425699199776E-2</v>
      </c>
    </row>
    <row r="28" spans="1:30" x14ac:dyDescent="0.35">
      <c r="A28" s="23">
        <v>44191</v>
      </c>
      <c r="B28" s="24">
        <v>5.5098451229999998</v>
      </c>
      <c r="C28" s="24"/>
      <c r="D28" s="24">
        <v>5.4282000000000004</v>
      </c>
      <c r="E28" s="24">
        <f t="shared" si="0"/>
        <v>-1.4818043189487214E-2</v>
      </c>
      <c r="F28" s="24">
        <f t="shared" si="1"/>
        <v>1.4818043189487214E-2</v>
      </c>
      <c r="G28" s="24"/>
      <c r="H28" s="24">
        <v>5.4747824510000003</v>
      </c>
      <c r="I28" s="24">
        <f t="shared" si="2"/>
        <v>-6.3636402144292316E-3</v>
      </c>
      <c r="J28" s="25">
        <f t="shared" si="3"/>
        <v>6.3636402144292316E-3</v>
      </c>
      <c r="K28" s="23">
        <v>44191</v>
      </c>
      <c r="L28" s="24">
        <v>0.24365614799999999</v>
      </c>
      <c r="M28" s="24"/>
      <c r="N28" s="24">
        <v>0.26619999999999999</v>
      </c>
      <c r="O28" s="24">
        <f t="shared" si="4"/>
        <v>9.2523222520943749E-2</v>
      </c>
      <c r="P28" s="24">
        <f t="shared" si="5"/>
        <v>9.2523222520943749E-2</v>
      </c>
      <c r="Q28" s="24"/>
      <c r="R28" s="24">
        <v>0.28026784999999999</v>
      </c>
      <c r="S28" s="24">
        <f t="shared" si="6"/>
        <v>0.15025970943281922</v>
      </c>
      <c r="T28" s="25">
        <f t="shared" si="7"/>
        <v>0.15025970943281922</v>
      </c>
      <c r="U28" s="23">
        <v>44191</v>
      </c>
      <c r="V28" s="24">
        <v>5.5098451229999998</v>
      </c>
      <c r="W28" s="24"/>
      <c r="X28" s="24">
        <v>5.4282000000000004</v>
      </c>
      <c r="Y28" s="24">
        <f t="shared" si="8"/>
        <v>-1.4818043189487214E-2</v>
      </c>
      <c r="Z28" s="24">
        <f t="shared" si="9"/>
        <v>1.4818043189487214E-2</v>
      </c>
      <c r="AA28" s="24"/>
      <c r="AB28" s="24">
        <v>5.4747824510000003</v>
      </c>
      <c r="AC28" s="24">
        <f t="shared" si="10"/>
        <v>-6.3636402144292316E-3</v>
      </c>
      <c r="AD28" s="25">
        <f t="shared" si="11"/>
        <v>6.3636402144292316E-3</v>
      </c>
    </row>
    <row r="29" spans="1:30" x14ac:dyDescent="0.35">
      <c r="A29" s="23">
        <v>44192</v>
      </c>
      <c r="B29" s="24">
        <v>5.2016757370000004</v>
      </c>
      <c r="C29" s="24"/>
      <c r="D29" s="24">
        <v>5.4287000000000001</v>
      </c>
      <c r="E29" s="24">
        <f t="shared" si="0"/>
        <v>4.3644447381668776E-2</v>
      </c>
      <c r="F29" s="24">
        <f t="shared" si="1"/>
        <v>4.3644447381668776E-2</v>
      </c>
      <c r="G29" s="24"/>
      <c r="H29" s="24">
        <v>5.3235800290000004</v>
      </c>
      <c r="I29" s="24">
        <f t="shared" si="2"/>
        <v>2.3435580794258948E-2</v>
      </c>
      <c r="J29" s="25">
        <f t="shared" si="3"/>
        <v>2.3435580794258948E-2</v>
      </c>
      <c r="K29" s="23">
        <v>44192</v>
      </c>
      <c r="L29" s="24">
        <v>0.18001236100000001</v>
      </c>
      <c r="M29" s="24"/>
      <c r="N29" s="24">
        <v>0.26650000000000001</v>
      </c>
      <c r="O29" s="24">
        <f t="shared" si="4"/>
        <v>0.48045388949706624</v>
      </c>
      <c r="P29" s="24">
        <f t="shared" si="5"/>
        <v>0.48045388949706624</v>
      </c>
      <c r="Q29" s="24"/>
      <c r="R29" s="24">
        <v>0.28674860899999999</v>
      </c>
      <c r="S29" s="24">
        <f t="shared" si="6"/>
        <v>0.59293843715543493</v>
      </c>
      <c r="T29" s="25">
        <f t="shared" si="7"/>
        <v>0.59293843715543493</v>
      </c>
      <c r="U29" s="23">
        <v>44192</v>
      </c>
      <c r="V29" s="24">
        <v>5.2016757370000004</v>
      </c>
      <c r="W29" s="24"/>
      <c r="X29" s="24">
        <v>5.4287000000000001</v>
      </c>
      <c r="Y29" s="24">
        <f t="shared" si="8"/>
        <v>4.3644447381668776E-2</v>
      </c>
      <c r="Z29" s="24">
        <f t="shared" si="9"/>
        <v>4.3644447381668776E-2</v>
      </c>
      <c r="AA29" s="24"/>
      <c r="AB29" s="24">
        <v>5.3235800290000004</v>
      </c>
      <c r="AC29" s="24">
        <f t="shared" si="10"/>
        <v>2.3435580794258948E-2</v>
      </c>
      <c r="AD29" s="25">
        <f t="shared" si="11"/>
        <v>2.3435580794258948E-2</v>
      </c>
    </row>
    <row r="30" spans="1:30" x14ac:dyDescent="0.35">
      <c r="A30" s="23">
        <v>44193</v>
      </c>
      <c r="B30" s="24">
        <v>5.5063538090000002</v>
      </c>
      <c r="C30" s="24"/>
      <c r="D30" s="24">
        <v>5.4292999999999996</v>
      </c>
      <c r="E30" s="24">
        <f t="shared" si="0"/>
        <v>-1.3993617495856881E-2</v>
      </c>
      <c r="F30" s="24">
        <f t="shared" si="1"/>
        <v>1.3993617495856881E-2</v>
      </c>
      <c r="G30" s="24"/>
      <c r="H30" s="24">
        <v>5.5068358020000003</v>
      </c>
      <c r="I30" s="24">
        <f t="shared" si="2"/>
        <v>8.7533968342603534E-5</v>
      </c>
      <c r="J30" s="25">
        <f t="shared" si="3"/>
        <v>8.7533968342603534E-5</v>
      </c>
      <c r="K30" s="23">
        <v>44193</v>
      </c>
      <c r="L30" s="24">
        <v>0.24703984500000001</v>
      </c>
      <c r="M30" s="24"/>
      <c r="N30" s="24">
        <v>0.26679999999999998</v>
      </c>
      <c r="O30" s="24">
        <f t="shared" si="4"/>
        <v>7.9987724247479075E-2</v>
      </c>
      <c r="P30" s="24">
        <f t="shared" si="5"/>
        <v>7.9987724247479075E-2</v>
      </c>
      <c r="Q30" s="24"/>
      <c r="R30" s="24">
        <v>0.33038885699999998</v>
      </c>
      <c r="S30" s="24">
        <f t="shared" si="6"/>
        <v>0.337390966222473</v>
      </c>
      <c r="T30" s="25">
        <f t="shared" si="7"/>
        <v>0.337390966222473</v>
      </c>
      <c r="U30" s="23">
        <v>44193</v>
      </c>
      <c r="V30" s="24">
        <v>5.5063538090000002</v>
      </c>
      <c r="W30" s="24"/>
      <c r="X30" s="24">
        <v>5.4292999999999996</v>
      </c>
      <c r="Y30" s="24">
        <f t="shared" si="8"/>
        <v>-1.3993617495856881E-2</v>
      </c>
      <c r="Z30" s="24">
        <f t="shared" si="9"/>
        <v>1.3993617495856881E-2</v>
      </c>
      <c r="AA30" s="24"/>
      <c r="AB30" s="24">
        <v>5.5068358020000003</v>
      </c>
      <c r="AC30" s="24">
        <f t="shared" si="10"/>
        <v>8.7533968342603534E-5</v>
      </c>
      <c r="AD30" s="25">
        <f t="shared" si="11"/>
        <v>8.7533968342603534E-5</v>
      </c>
    </row>
    <row r="31" spans="1:30" x14ac:dyDescent="0.35">
      <c r="A31" s="23">
        <v>44194</v>
      </c>
      <c r="B31" s="24">
        <v>5.4620264250000004</v>
      </c>
      <c r="C31" s="24"/>
      <c r="D31" s="24">
        <v>5.4298000000000002</v>
      </c>
      <c r="E31" s="24">
        <f t="shared" si="0"/>
        <v>-5.9000858825028783E-3</v>
      </c>
      <c r="F31" s="24">
        <f t="shared" si="1"/>
        <v>5.9000858825028783E-3</v>
      </c>
      <c r="G31" s="24"/>
      <c r="H31" s="24">
        <v>5.2842014669999999</v>
      </c>
      <c r="I31" s="24">
        <f t="shared" si="2"/>
        <v>-3.255659056977199E-2</v>
      </c>
      <c r="J31" s="25">
        <f t="shared" si="3"/>
        <v>3.255659056977199E-2</v>
      </c>
      <c r="K31" s="23">
        <v>44194</v>
      </c>
      <c r="L31" s="24">
        <v>0.24336802599999999</v>
      </c>
      <c r="M31" s="24"/>
      <c r="N31" s="24">
        <v>0.2671</v>
      </c>
      <c r="O31" s="24">
        <f t="shared" si="4"/>
        <v>9.751475734121301E-2</v>
      </c>
      <c r="P31" s="24">
        <f t="shared" si="5"/>
        <v>9.751475734121301E-2</v>
      </c>
      <c r="Q31" s="24"/>
      <c r="R31" s="24">
        <v>0.21576847699999999</v>
      </c>
      <c r="S31" s="24">
        <f t="shared" si="6"/>
        <v>-0.11340663543040778</v>
      </c>
      <c r="T31" s="25">
        <f t="shared" si="7"/>
        <v>0.11340663543040778</v>
      </c>
      <c r="U31" s="23">
        <v>44194</v>
      </c>
      <c r="V31" s="24">
        <v>5.4620264250000004</v>
      </c>
      <c r="W31" s="24"/>
      <c r="X31" s="24">
        <v>5.4298000000000002</v>
      </c>
      <c r="Y31" s="24">
        <f t="shared" si="8"/>
        <v>-5.9000858825028783E-3</v>
      </c>
      <c r="Z31" s="24">
        <f t="shared" si="9"/>
        <v>5.9000858825028783E-3</v>
      </c>
      <c r="AA31" s="24"/>
      <c r="AB31" s="24">
        <v>5.2842014669999999</v>
      </c>
      <c r="AC31" s="24">
        <f t="shared" si="10"/>
        <v>-3.255659056977199E-2</v>
      </c>
      <c r="AD31" s="25">
        <f t="shared" si="11"/>
        <v>3.255659056977199E-2</v>
      </c>
    </row>
    <row r="32" spans="1:30" x14ac:dyDescent="0.35">
      <c r="A32" s="23">
        <v>44195</v>
      </c>
      <c r="B32" s="24">
        <v>5.2485347539999996</v>
      </c>
      <c r="C32" s="24"/>
      <c r="D32" s="24">
        <v>5.4303999999999997</v>
      </c>
      <c r="E32" s="24">
        <f t="shared" si="0"/>
        <v>3.4650670048702148E-2</v>
      </c>
      <c r="F32" s="24">
        <f t="shared" si="1"/>
        <v>3.4650670048702148E-2</v>
      </c>
      <c r="G32" s="24"/>
      <c r="H32" s="24">
        <v>5.4048344860000004</v>
      </c>
      <c r="I32" s="24">
        <f t="shared" si="2"/>
        <v>2.97796888704761E-2</v>
      </c>
      <c r="J32" s="25">
        <f t="shared" si="3"/>
        <v>2.97796888704761E-2</v>
      </c>
      <c r="K32" s="23">
        <v>44195</v>
      </c>
      <c r="L32" s="24">
        <v>0.237030248</v>
      </c>
      <c r="M32" s="24"/>
      <c r="N32" s="24">
        <v>0.26740000000000003</v>
      </c>
      <c r="O32" s="24">
        <f t="shared" si="4"/>
        <v>0.12812606094054302</v>
      </c>
      <c r="P32" s="24">
        <f t="shared" si="5"/>
        <v>0.12812606094054302</v>
      </c>
      <c r="Q32" s="24"/>
      <c r="R32" s="24">
        <v>0.29010909899999998</v>
      </c>
      <c r="S32" s="24">
        <f t="shared" si="6"/>
        <v>0.22393281637202683</v>
      </c>
      <c r="T32" s="25">
        <f t="shared" si="7"/>
        <v>0.22393281637202683</v>
      </c>
      <c r="U32" s="23">
        <v>44195</v>
      </c>
      <c r="V32" s="24">
        <v>5.2485347539999996</v>
      </c>
      <c r="W32" s="24"/>
      <c r="X32" s="24">
        <v>5.4303999999999997</v>
      </c>
      <c r="Y32" s="24">
        <f t="shared" si="8"/>
        <v>3.4650670048702148E-2</v>
      </c>
      <c r="Z32" s="24">
        <f t="shared" si="9"/>
        <v>3.4650670048702148E-2</v>
      </c>
      <c r="AA32" s="24"/>
      <c r="AB32" s="24">
        <v>5.4048344860000004</v>
      </c>
      <c r="AC32" s="24">
        <f t="shared" si="10"/>
        <v>2.97796888704761E-2</v>
      </c>
      <c r="AD32" s="25">
        <f t="shared" si="11"/>
        <v>2.97796888704761E-2</v>
      </c>
    </row>
    <row r="33" spans="1:30" x14ac:dyDescent="0.35">
      <c r="A33" s="23">
        <v>44196</v>
      </c>
      <c r="B33" s="24">
        <v>5.1488799160000003</v>
      </c>
      <c r="C33" s="24"/>
      <c r="D33" s="24">
        <v>5.431</v>
      </c>
      <c r="E33" s="24">
        <f t="shared" si="0"/>
        <v>5.4792515770919321E-2</v>
      </c>
      <c r="F33" s="24">
        <f t="shared" si="1"/>
        <v>5.4792515770919321E-2</v>
      </c>
      <c r="G33" s="24"/>
      <c r="H33" s="24">
        <v>5.5078292409999996</v>
      </c>
      <c r="I33" s="24">
        <f t="shared" si="2"/>
        <v>6.9714060311364873E-2</v>
      </c>
      <c r="J33" s="25">
        <f t="shared" si="3"/>
        <v>6.9714060311364873E-2</v>
      </c>
      <c r="K33" s="23">
        <v>44196</v>
      </c>
      <c r="L33" s="24">
        <v>0.176172885</v>
      </c>
      <c r="M33" s="24"/>
      <c r="N33" s="24">
        <v>0.26769999999999999</v>
      </c>
      <c r="O33" s="24">
        <f t="shared" si="4"/>
        <v>0.51953009113746418</v>
      </c>
      <c r="P33" s="24">
        <f t="shared" si="5"/>
        <v>0.51953009113746418</v>
      </c>
      <c r="Q33" s="24"/>
      <c r="R33" s="24">
        <v>0.34002821900000002</v>
      </c>
      <c r="S33" s="24">
        <f t="shared" si="6"/>
        <v>0.93008259471938615</v>
      </c>
      <c r="T33" s="25">
        <f t="shared" si="7"/>
        <v>0.93008259471938615</v>
      </c>
      <c r="U33" s="23">
        <v>44196</v>
      </c>
      <c r="V33" s="24">
        <v>5.1488799160000003</v>
      </c>
      <c r="W33" s="24"/>
      <c r="X33" s="24">
        <v>5.431</v>
      </c>
      <c r="Y33" s="24">
        <f t="shared" si="8"/>
        <v>5.4792515770919321E-2</v>
      </c>
      <c r="Z33" s="24">
        <f t="shared" si="9"/>
        <v>5.4792515770919321E-2</v>
      </c>
      <c r="AA33" s="24"/>
      <c r="AB33" s="24">
        <v>5.5078292409999996</v>
      </c>
      <c r="AC33" s="24">
        <f t="shared" si="10"/>
        <v>6.9714060311364873E-2</v>
      </c>
      <c r="AD33" s="25">
        <f t="shared" si="11"/>
        <v>6.9714060311364873E-2</v>
      </c>
    </row>
    <row r="34" spans="1:30" x14ac:dyDescent="0.35">
      <c r="A34" s="23">
        <v>44197</v>
      </c>
      <c r="B34" s="24">
        <v>5.3712631530000001</v>
      </c>
      <c r="C34" s="24"/>
      <c r="D34" s="24">
        <v>5.4314999999999998</v>
      </c>
      <c r="E34" s="24">
        <f t="shared" si="0"/>
        <v>1.1214651988584044E-2</v>
      </c>
      <c r="F34" s="24">
        <f t="shared" si="1"/>
        <v>1.1214651988584044E-2</v>
      </c>
      <c r="G34" s="26"/>
      <c r="H34" s="25">
        <v>5.3492576410000003</v>
      </c>
      <c r="I34" s="24">
        <f t="shared" si="2"/>
        <v>-4.0968970190390112E-3</v>
      </c>
      <c r="J34" s="25">
        <f t="shared" si="3"/>
        <v>4.0968970190390112E-3</v>
      </c>
      <c r="K34" s="23">
        <v>44197</v>
      </c>
      <c r="L34" s="24">
        <v>0.17859918599999999</v>
      </c>
      <c r="M34" s="24"/>
      <c r="N34" s="24">
        <v>0.26800000000000002</v>
      </c>
      <c r="O34" s="24">
        <f t="shared" si="4"/>
        <v>0.50056674950355051</v>
      </c>
      <c r="P34" s="24">
        <f t="shared" si="5"/>
        <v>0.50056674950355051</v>
      </c>
      <c r="Q34" s="26"/>
      <c r="R34" s="25">
        <v>0.20951968200000001</v>
      </c>
      <c r="S34" s="24">
        <f t="shared" si="6"/>
        <v>0.17312786632745358</v>
      </c>
      <c r="T34" s="25">
        <f t="shared" si="7"/>
        <v>0.17312786632745358</v>
      </c>
      <c r="U34" s="23">
        <v>44197</v>
      </c>
      <c r="V34" s="24">
        <v>5.3712631530000001</v>
      </c>
      <c r="W34" s="24"/>
      <c r="X34" s="24">
        <v>5.4314999999999998</v>
      </c>
      <c r="Y34" s="24">
        <f t="shared" si="8"/>
        <v>1.1214651988584044E-2</v>
      </c>
      <c r="Z34" s="24">
        <f t="shared" si="9"/>
        <v>1.1214651988584044E-2</v>
      </c>
      <c r="AA34" s="26"/>
      <c r="AB34" s="25">
        <v>5.3492576410000003</v>
      </c>
      <c r="AC34" s="24">
        <f t="shared" si="10"/>
        <v>-4.0968970190390112E-3</v>
      </c>
      <c r="AD34" s="25">
        <f t="shared" si="11"/>
        <v>4.0968970190390112E-3</v>
      </c>
    </row>
    <row r="35" spans="1:30" x14ac:dyDescent="0.35">
      <c r="A35" s="23">
        <v>44198</v>
      </c>
      <c r="B35" s="24">
        <v>5.2811082139999996</v>
      </c>
      <c r="C35" s="24"/>
      <c r="D35" s="24">
        <v>5.4321000000000002</v>
      </c>
      <c r="E35" s="24">
        <f t="shared" si="0"/>
        <v>2.8590928244895179E-2</v>
      </c>
      <c r="F35" s="24">
        <f t="shared" si="1"/>
        <v>2.8590928244895179E-2</v>
      </c>
      <c r="G35" s="26"/>
      <c r="H35" s="25">
        <v>5.4552341909999997</v>
      </c>
      <c r="I35" s="24">
        <f t="shared" si="2"/>
        <v>3.297148438246339E-2</v>
      </c>
      <c r="J35" s="25">
        <f t="shared" si="3"/>
        <v>3.297148438246339E-2</v>
      </c>
      <c r="K35" s="23">
        <v>44198</v>
      </c>
      <c r="L35" s="24">
        <v>0.23448205899999999</v>
      </c>
      <c r="M35" s="24"/>
      <c r="N35" s="24">
        <v>0.26829999999999998</v>
      </c>
      <c r="O35" s="24">
        <f t="shared" si="4"/>
        <v>0.14422400222952661</v>
      </c>
      <c r="P35" s="24">
        <f t="shared" si="5"/>
        <v>0.14422400222952661</v>
      </c>
      <c r="Q35" s="26"/>
      <c r="R35" s="25">
        <v>0.23680083699999999</v>
      </c>
      <c r="S35" s="24">
        <f t="shared" si="6"/>
        <v>9.8889356818552734E-3</v>
      </c>
      <c r="T35" s="25">
        <f t="shared" si="7"/>
        <v>9.8889356818552734E-3</v>
      </c>
      <c r="U35" s="23">
        <v>44198</v>
      </c>
      <c r="V35" s="24">
        <v>5.2811082139999996</v>
      </c>
      <c r="W35" s="24"/>
      <c r="X35" s="24">
        <v>5.4321000000000002</v>
      </c>
      <c r="Y35" s="24">
        <f t="shared" si="8"/>
        <v>2.8590928244895179E-2</v>
      </c>
      <c r="Z35" s="24">
        <f t="shared" si="9"/>
        <v>2.8590928244895179E-2</v>
      </c>
      <c r="AA35" s="26"/>
      <c r="AB35" s="25">
        <v>5.4552341909999997</v>
      </c>
      <c r="AC35" s="24">
        <f t="shared" si="10"/>
        <v>3.297148438246339E-2</v>
      </c>
      <c r="AD35" s="25">
        <f t="shared" si="11"/>
        <v>3.297148438246339E-2</v>
      </c>
    </row>
    <row r="36" spans="1:30" x14ac:dyDescent="0.35">
      <c r="A36" s="23">
        <v>44199</v>
      </c>
      <c r="B36" s="24">
        <v>5.2799497070000001</v>
      </c>
      <c r="C36" s="24"/>
      <c r="D36" s="24">
        <v>5.4325999999999999</v>
      </c>
      <c r="E36" s="24">
        <f t="shared" si="0"/>
        <v>2.8911315726666973E-2</v>
      </c>
      <c r="F36" s="24">
        <f t="shared" si="1"/>
        <v>2.8911315726666973E-2</v>
      </c>
      <c r="G36" s="26"/>
      <c r="H36" s="25">
        <v>5.6236996140000004</v>
      </c>
      <c r="I36" s="24">
        <f t="shared" si="2"/>
        <v>6.5104769188287323E-2</v>
      </c>
      <c r="J36" s="25">
        <f t="shared" si="3"/>
        <v>6.5104769188287323E-2</v>
      </c>
      <c r="K36" s="23">
        <v>44199</v>
      </c>
      <c r="L36" s="24">
        <v>0.21989508099999999</v>
      </c>
      <c r="M36" s="24"/>
      <c r="N36" s="24">
        <v>0.26860000000000001</v>
      </c>
      <c r="O36" s="24">
        <f t="shared" si="4"/>
        <v>0.22149162581767809</v>
      </c>
      <c r="P36" s="24">
        <f t="shared" si="5"/>
        <v>0.22149162581767809</v>
      </c>
      <c r="Q36" s="26"/>
      <c r="R36" s="25">
        <v>0.24606677800000001</v>
      </c>
      <c r="S36" s="24">
        <f t="shared" si="6"/>
        <v>0.11901901980244853</v>
      </c>
      <c r="T36" s="25">
        <f t="shared" si="7"/>
        <v>0.11901901980244853</v>
      </c>
      <c r="U36" s="23">
        <v>44199</v>
      </c>
      <c r="V36" s="24">
        <v>5.2799497070000001</v>
      </c>
      <c r="W36" s="24"/>
      <c r="X36" s="24">
        <v>5.4325999999999999</v>
      </c>
      <c r="Y36" s="24">
        <f t="shared" si="8"/>
        <v>2.8911315726666973E-2</v>
      </c>
      <c r="Z36" s="24">
        <f t="shared" si="9"/>
        <v>2.8911315726666973E-2</v>
      </c>
      <c r="AA36" s="26"/>
      <c r="AB36" s="25">
        <v>5.6236996140000004</v>
      </c>
      <c r="AC36" s="24">
        <f t="shared" si="10"/>
        <v>6.5104769188287323E-2</v>
      </c>
      <c r="AD36" s="25">
        <f t="shared" si="11"/>
        <v>6.5104769188287323E-2</v>
      </c>
    </row>
    <row r="37" spans="1:30" x14ac:dyDescent="0.35">
      <c r="A37" s="23">
        <v>44200</v>
      </c>
      <c r="B37" s="24">
        <v>5.4333899150000002</v>
      </c>
      <c r="C37" s="24"/>
      <c r="D37" s="24">
        <v>5.4332000000000003</v>
      </c>
      <c r="E37" s="24">
        <f t="shared" si="0"/>
        <v>-3.4953316984611244E-5</v>
      </c>
      <c r="F37" s="24">
        <f t="shared" si="1"/>
        <v>3.4953316984611244E-5</v>
      </c>
      <c r="G37" s="26"/>
      <c r="H37" s="25">
        <v>5.5353136730000001</v>
      </c>
      <c r="I37" s="24">
        <f t="shared" si="2"/>
        <v>1.8758778514793902E-2</v>
      </c>
      <c r="J37" s="25">
        <f t="shared" si="3"/>
        <v>1.8758778514793902E-2</v>
      </c>
      <c r="K37" s="23">
        <v>44200</v>
      </c>
      <c r="L37" s="24">
        <v>0.19437011000000001</v>
      </c>
      <c r="M37" s="24"/>
      <c r="N37" s="24">
        <v>0.26879999999999998</v>
      </c>
      <c r="O37" s="24">
        <f t="shared" si="4"/>
        <v>0.38292868178137041</v>
      </c>
      <c r="P37" s="24">
        <f t="shared" si="5"/>
        <v>0.38292868178137041</v>
      </c>
      <c r="Q37" s="26"/>
      <c r="R37" s="25">
        <v>0.252969043</v>
      </c>
      <c r="S37" s="24">
        <f t="shared" si="6"/>
        <v>0.30148119481951208</v>
      </c>
      <c r="T37" s="25">
        <f t="shared" si="7"/>
        <v>0.30148119481951208</v>
      </c>
      <c r="U37" s="23">
        <v>44200</v>
      </c>
      <c r="V37" s="24">
        <v>5.4333899150000002</v>
      </c>
      <c r="W37" s="24"/>
      <c r="X37" s="24">
        <v>5.4332000000000003</v>
      </c>
      <c r="Y37" s="24">
        <f t="shared" si="8"/>
        <v>-3.4953316984611244E-5</v>
      </c>
      <c r="Z37" s="24">
        <f t="shared" si="9"/>
        <v>3.4953316984611244E-5</v>
      </c>
      <c r="AA37" s="26"/>
      <c r="AB37" s="25">
        <v>5.5353136730000001</v>
      </c>
      <c r="AC37" s="24">
        <f t="shared" si="10"/>
        <v>1.8758778514793902E-2</v>
      </c>
      <c r="AD37" s="25">
        <f t="shared" si="11"/>
        <v>1.8758778514793902E-2</v>
      </c>
    </row>
    <row r="38" spans="1:30" x14ac:dyDescent="0.35">
      <c r="A38" s="23">
        <v>44201</v>
      </c>
      <c r="B38" s="24">
        <v>5.4122701219999998</v>
      </c>
      <c r="C38" s="24"/>
      <c r="D38" s="24">
        <v>5.4337</v>
      </c>
      <c r="E38" s="24">
        <f t="shared" si="0"/>
        <v>3.9594989749109537E-3</v>
      </c>
      <c r="F38" s="24">
        <f t="shared" si="1"/>
        <v>3.9594989749109537E-3</v>
      </c>
      <c r="G38" s="26"/>
      <c r="H38" s="25">
        <v>5.4422947119999998</v>
      </c>
      <c r="I38" s="24">
        <f t="shared" si="2"/>
        <v>5.5475039721234404E-3</v>
      </c>
      <c r="J38" s="25">
        <f t="shared" si="3"/>
        <v>5.5475039721234404E-3</v>
      </c>
      <c r="K38" s="23">
        <v>44201</v>
      </c>
      <c r="L38" s="24">
        <v>0.23195954299999999</v>
      </c>
      <c r="M38" s="24"/>
      <c r="N38" s="24">
        <v>0.26910000000000001</v>
      </c>
      <c r="O38" s="24">
        <f t="shared" si="4"/>
        <v>0.16011609834909882</v>
      </c>
      <c r="P38" s="24">
        <f t="shared" si="5"/>
        <v>0.16011609834909882</v>
      </c>
      <c r="Q38" s="26"/>
      <c r="R38" s="25">
        <v>0.22077601099999999</v>
      </c>
      <c r="S38" s="24">
        <f t="shared" si="6"/>
        <v>-4.8213286917882903E-2</v>
      </c>
      <c r="T38" s="25">
        <f t="shared" si="7"/>
        <v>4.8213286917882903E-2</v>
      </c>
      <c r="U38" s="23">
        <v>44201</v>
      </c>
      <c r="V38" s="24">
        <v>5.4122701219999998</v>
      </c>
      <c r="W38" s="24"/>
      <c r="X38" s="24">
        <v>5.4337</v>
      </c>
      <c r="Y38" s="24">
        <f t="shared" si="8"/>
        <v>3.9594989749109537E-3</v>
      </c>
      <c r="Z38" s="24">
        <f t="shared" si="9"/>
        <v>3.9594989749109537E-3</v>
      </c>
      <c r="AA38" s="26"/>
      <c r="AB38" s="25">
        <v>5.4422947119999998</v>
      </c>
      <c r="AC38" s="24">
        <f t="shared" si="10"/>
        <v>5.5475039721234404E-3</v>
      </c>
      <c r="AD38" s="25">
        <f t="shared" si="11"/>
        <v>5.5475039721234404E-3</v>
      </c>
    </row>
    <row r="39" spans="1:30" x14ac:dyDescent="0.35">
      <c r="A39" s="23">
        <v>44202</v>
      </c>
      <c r="B39" s="24">
        <v>5.4133249289999998</v>
      </c>
      <c r="C39" s="24"/>
      <c r="D39" s="24">
        <v>5.4343000000000004</v>
      </c>
      <c r="E39" s="24">
        <f t="shared" si="0"/>
        <v>3.8747112495748936E-3</v>
      </c>
      <c r="F39" s="24">
        <f t="shared" si="1"/>
        <v>3.8747112495748936E-3</v>
      </c>
      <c r="G39" s="26"/>
      <c r="H39" s="25">
        <v>5.5418104880000003</v>
      </c>
      <c r="I39" s="24">
        <f t="shared" si="2"/>
        <v>2.373505390590613E-2</v>
      </c>
      <c r="J39" s="25">
        <f t="shared" si="3"/>
        <v>2.373505390590613E-2</v>
      </c>
      <c r="K39" s="23">
        <v>44202</v>
      </c>
      <c r="L39" s="24">
        <v>0.180025201</v>
      </c>
      <c r="M39" s="24"/>
      <c r="N39" s="24">
        <v>0.26939999999999997</v>
      </c>
      <c r="O39" s="24">
        <f t="shared" si="4"/>
        <v>0.49645715435140647</v>
      </c>
      <c r="P39" s="24">
        <f t="shared" si="5"/>
        <v>0.49645715435140647</v>
      </c>
      <c r="Q39" s="26"/>
      <c r="R39" s="25">
        <v>0.31350432900000003</v>
      </c>
      <c r="S39" s="24">
        <f t="shared" si="6"/>
        <v>0.74144690442534233</v>
      </c>
      <c r="T39" s="25">
        <f t="shared" si="7"/>
        <v>0.74144690442534233</v>
      </c>
      <c r="U39" s="23">
        <v>44202</v>
      </c>
      <c r="V39" s="24">
        <v>5.4133249289999998</v>
      </c>
      <c r="W39" s="24"/>
      <c r="X39" s="24">
        <v>5.4343000000000004</v>
      </c>
      <c r="Y39" s="24">
        <f t="shared" si="8"/>
        <v>3.8747112495748936E-3</v>
      </c>
      <c r="Z39" s="24">
        <f t="shared" si="9"/>
        <v>3.8747112495748936E-3</v>
      </c>
      <c r="AA39" s="26"/>
      <c r="AB39" s="25">
        <v>5.5418104880000003</v>
      </c>
      <c r="AC39" s="24">
        <f t="shared" si="10"/>
        <v>2.373505390590613E-2</v>
      </c>
      <c r="AD39" s="25">
        <f t="shared" si="11"/>
        <v>2.373505390590613E-2</v>
      </c>
    </row>
    <row r="40" spans="1:30" x14ac:dyDescent="0.35">
      <c r="A40" s="23">
        <v>44203</v>
      </c>
      <c r="B40" s="24">
        <v>5.2706644000000002</v>
      </c>
      <c r="C40" s="24"/>
      <c r="D40" s="24">
        <v>5.4348000000000001</v>
      </c>
      <c r="E40" s="24">
        <f t="shared" si="0"/>
        <v>3.1141349086843743E-2</v>
      </c>
      <c r="F40" s="24">
        <f t="shared" si="1"/>
        <v>3.1141349086843743E-2</v>
      </c>
      <c r="G40" s="26"/>
      <c r="H40" s="25">
        <v>5.5192679580000004</v>
      </c>
      <c r="I40" s="24">
        <f t="shared" si="2"/>
        <v>4.7167404170146005E-2</v>
      </c>
      <c r="J40" s="25">
        <f t="shared" si="3"/>
        <v>4.7167404170146005E-2</v>
      </c>
      <c r="K40" s="23">
        <v>44203</v>
      </c>
      <c r="L40" s="24">
        <v>0.18013557399999999</v>
      </c>
      <c r="M40" s="24"/>
      <c r="N40" s="24">
        <v>0.2697</v>
      </c>
      <c r="O40" s="24">
        <f t="shared" si="4"/>
        <v>0.49720565466985439</v>
      </c>
      <c r="P40" s="24">
        <f t="shared" si="5"/>
        <v>0.49720565466985439</v>
      </c>
      <c r="Q40" s="26"/>
      <c r="R40" s="25">
        <v>0.27731450400000002</v>
      </c>
      <c r="S40" s="24">
        <f t="shared" si="6"/>
        <v>0.53947661665096769</v>
      </c>
      <c r="T40" s="25">
        <f t="shared" si="7"/>
        <v>0.53947661665096769</v>
      </c>
      <c r="U40" s="23">
        <v>44203</v>
      </c>
      <c r="V40" s="24">
        <v>5.2706644000000002</v>
      </c>
      <c r="W40" s="24"/>
      <c r="X40" s="24">
        <v>5.4348000000000001</v>
      </c>
      <c r="Y40" s="24">
        <f t="shared" si="8"/>
        <v>3.1141349086843743E-2</v>
      </c>
      <c r="Z40" s="24">
        <f t="shared" si="9"/>
        <v>3.1141349086843743E-2</v>
      </c>
      <c r="AA40" s="26"/>
      <c r="AB40" s="25">
        <v>5.5192679580000004</v>
      </c>
      <c r="AC40" s="24">
        <f t="shared" si="10"/>
        <v>4.7167404170146005E-2</v>
      </c>
      <c r="AD40" s="25">
        <f t="shared" si="11"/>
        <v>4.7167404170146005E-2</v>
      </c>
    </row>
    <row r="41" spans="1:30" x14ac:dyDescent="0.35">
      <c r="A41" s="23">
        <v>44204</v>
      </c>
      <c r="B41" s="24">
        <v>5.3629481710000002</v>
      </c>
      <c r="C41" s="24"/>
      <c r="D41" s="24">
        <v>5.4353999999999996</v>
      </c>
      <c r="E41" s="24">
        <f t="shared" si="0"/>
        <v>1.3509701509289368E-2</v>
      </c>
      <c r="F41" s="24">
        <f t="shared" si="1"/>
        <v>1.3509701509289368E-2</v>
      </c>
      <c r="G41" s="26"/>
      <c r="H41" s="25">
        <v>5.3587785520000004</v>
      </c>
      <c r="I41" s="24">
        <f t="shared" si="2"/>
        <v>-7.7748635024050671E-4</v>
      </c>
      <c r="J41" s="25">
        <f t="shared" si="3"/>
        <v>7.7748635024050671E-4</v>
      </c>
      <c r="K41" s="23">
        <v>44204</v>
      </c>
      <c r="L41" s="24">
        <v>0.23129280199999999</v>
      </c>
      <c r="M41" s="24"/>
      <c r="N41" s="24">
        <v>0.27</v>
      </c>
      <c r="O41" s="24">
        <f t="shared" si="4"/>
        <v>0.16735150279341607</v>
      </c>
      <c r="P41" s="24">
        <f t="shared" si="5"/>
        <v>0.16735150279341607</v>
      </c>
      <c r="Q41" s="26"/>
      <c r="R41" s="25">
        <v>0.28078745300000002</v>
      </c>
      <c r="S41" s="24">
        <f t="shared" si="6"/>
        <v>0.21399131564846549</v>
      </c>
      <c r="T41" s="25">
        <f t="shared" si="7"/>
        <v>0.21399131564846549</v>
      </c>
      <c r="U41" s="23">
        <v>44204</v>
      </c>
      <c r="V41" s="24">
        <v>5.3629481710000002</v>
      </c>
      <c r="W41" s="24"/>
      <c r="X41" s="24">
        <v>5.4353999999999996</v>
      </c>
      <c r="Y41" s="24">
        <f t="shared" si="8"/>
        <v>1.3509701509289368E-2</v>
      </c>
      <c r="Z41" s="24">
        <f t="shared" si="9"/>
        <v>1.3509701509289368E-2</v>
      </c>
      <c r="AA41" s="26"/>
      <c r="AB41" s="25">
        <v>5.3587785520000004</v>
      </c>
      <c r="AC41" s="24">
        <f t="shared" si="10"/>
        <v>-7.7748635024050671E-4</v>
      </c>
      <c r="AD41" s="25">
        <f t="shared" si="11"/>
        <v>7.7748635024050671E-4</v>
      </c>
    </row>
    <row r="42" spans="1:30" x14ac:dyDescent="0.35">
      <c r="A42" s="23">
        <v>44205</v>
      </c>
      <c r="B42" s="24">
        <v>5.4006780369999996</v>
      </c>
      <c r="C42" s="24"/>
      <c r="D42" s="24">
        <v>5.4359000000000002</v>
      </c>
      <c r="E42" s="24">
        <f t="shared" si="0"/>
        <v>6.5217668519943622E-3</v>
      </c>
      <c r="F42" s="24">
        <f t="shared" si="1"/>
        <v>6.5217668519943622E-3</v>
      </c>
      <c r="G42" s="26"/>
      <c r="H42" s="25">
        <v>5.2960610929999996</v>
      </c>
      <c r="I42" s="24">
        <f t="shared" si="2"/>
        <v>-1.9371075869227934E-2</v>
      </c>
      <c r="J42" s="25">
        <f t="shared" si="3"/>
        <v>1.9371075869227934E-2</v>
      </c>
      <c r="K42" s="23">
        <v>44205</v>
      </c>
      <c r="L42" s="24">
        <v>0.249181923</v>
      </c>
      <c r="M42" s="24"/>
      <c r="N42" s="24">
        <v>0.27029999999999998</v>
      </c>
      <c r="O42" s="24">
        <f t="shared" si="4"/>
        <v>8.4749634908307475E-2</v>
      </c>
      <c r="P42" s="24">
        <f t="shared" si="5"/>
        <v>8.4749634908307475E-2</v>
      </c>
      <c r="Q42" s="26"/>
      <c r="R42" s="25">
        <v>0.27782352700000001</v>
      </c>
      <c r="S42" s="24">
        <f t="shared" si="6"/>
        <v>0.11494254340432238</v>
      </c>
      <c r="T42" s="25">
        <f t="shared" si="7"/>
        <v>0.11494254340432238</v>
      </c>
      <c r="U42" s="23">
        <v>44205</v>
      </c>
      <c r="V42" s="24">
        <v>5.4006780369999996</v>
      </c>
      <c r="W42" s="24"/>
      <c r="X42" s="24">
        <v>5.4359000000000002</v>
      </c>
      <c r="Y42" s="24">
        <f t="shared" si="8"/>
        <v>6.5217668519943622E-3</v>
      </c>
      <c r="Z42" s="24">
        <f t="shared" si="9"/>
        <v>6.5217668519943622E-3</v>
      </c>
      <c r="AA42" s="26"/>
      <c r="AB42" s="25">
        <v>5.2960610929999996</v>
      </c>
      <c r="AC42" s="24">
        <f t="shared" si="10"/>
        <v>-1.9371075869227934E-2</v>
      </c>
      <c r="AD42" s="25">
        <f t="shared" si="11"/>
        <v>1.9371075869227934E-2</v>
      </c>
    </row>
    <row r="43" spans="1:30" x14ac:dyDescent="0.35">
      <c r="A43" s="23">
        <v>44206</v>
      </c>
      <c r="B43" s="24">
        <v>5.2799087140000003</v>
      </c>
      <c r="C43" s="24"/>
      <c r="D43" s="24">
        <v>5.4364999999999997</v>
      </c>
      <c r="E43" s="24">
        <f t="shared" si="0"/>
        <v>2.9657953287106655E-2</v>
      </c>
      <c r="F43" s="24">
        <f t="shared" si="1"/>
        <v>2.9657953287106655E-2</v>
      </c>
      <c r="G43" s="26"/>
      <c r="H43" s="25">
        <v>5.5030147649999996</v>
      </c>
      <c r="I43" s="24">
        <f t="shared" si="2"/>
        <v>4.225566446033812E-2</v>
      </c>
      <c r="J43" s="25">
        <f t="shared" si="3"/>
        <v>4.225566446033812E-2</v>
      </c>
      <c r="K43" s="23">
        <v>44206</v>
      </c>
      <c r="L43" s="24">
        <v>0.22919135800000001</v>
      </c>
      <c r="M43" s="24"/>
      <c r="N43" s="24">
        <v>0.27060000000000001</v>
      </c>
      <c r="O43" s="24">
        <f t="shared" si="4"/>
        <v>0.18067278959095828</v>
      </c>
      <c r="P43" s="24">
        <f t="shared" si="5"/>
        <v>0.18067278959095828</v>
      </c>
      <c r="Q43" s="26"/>
      <c r="R43" s="25">
        <v>0.283232288</v>
      </c>
      <c r="S43" s="24">
        <f t="shared" si="6"/>
        <v>0.23578956236212006</v>
      </c>
      <c r="T43" s="25">
        <f t="shared" si="7"/>
        <v>0.23578956236212006</v>
      </c>
      <c r="U43" s="23">
        <v>44206</v>
      </c>
      <c r="V43" s="24">
        <v>5.2799087140000003</v>
      </c>
      <c r="W43" s="24"/>
      <c r="X43" s="24">
        <v>5.4364999999999997</v>
      </c>
      <c r="Y43" s="24">
        <f t="shared" si="8"/>
        <v>2.9657953287106655E-2</v>
      </c>
      <c r="Z43" s="24">
        <f t="shared" si="9"/>
        <v>2.9657953287106655E-2</v>
      </c>
      <c r="AA43" s="26"/>
      <c r="AB43" s="25">
        <v>5.5030147649999996</v>
      </c>
      <c r="AC43" s="24">
        <f t="shared" si="10"/>
        <v>4.225566446033812E-2</v>
      </c>
      <c r="AD43" s="25">
        <f t="shared" si="11"/>
        <v>4.225566446033812E-2</v>
      </c>
    </row>
    <row r="44" spans="1:30" x14ac:dyDescent="0.35">
      <c r="A44" s="23">
        <v>44207</v>
      </c>
      <c r="B44" s="24">
        <v>5.368585189</v>
      </c>
      <c r="C44" s="24"/>
      <c r="D44" s="24">
        <v>5.4370000000000003</v>
      </c>
      <c r="E44" s="24">
        <f t="shared" si="0"/>
        <v>1.2743545755812768E-2</v>
      </c>
      <c r="F44" s="24">
        <f t="shared" si="1"/>
        <v>1.2743545755812768E-2</v>
      </c>
      <c r="G44" s="26"/>
      <c r="H44" s="25">
        <v>5.4497075930000003</v>
      </c>
      <c r="I44" s="24">
        <f t="shared" si="2"/>
        <v>1.5110574042154826E-2</v>
      </c>
      <c r="J44" s="25">
        <f t="shared" si="3"/>
        <v>1.5110574042154826E-2</v>
      </c>
      <c r="K44" s="23">
        <v>44207</v>
      </c>
      <c r="L44" s="24">
        <v>0.22986798999999999</v>
      </c>
      <c r="M44" s="24"/>
      <c r="N44" s="24">
        <v>0.27089999999999997</v>
      </c>
      <c r="O44" s="24">
        <f t="shared" si="4"/>
        <v>0.17850249615007283</v>
      </c>
      <c r="P44" s="24">
        <f t="shared" si="5"/>
        <v>0.17850249615007283</v>
      </c>
      <c r="Q44" s="26"/>
      <c r="R44" s="25">
        <v>0.28464571399999999</v>
      </c>
      <c r="S44" s="24">
        <f t="shared" si="6"/>
        <v>0.23830079168482746</v>
      </c>
      <c r="T44" s="25">
        <f t="shared" si="7"/>
        <v>0.23830079168482746</v>
      </c>
      <c r="U44" s="23">
        <v>44207</v>
      </c>
      <c r="V44" s="24">
        <v>5.368585189</v>
      </c>
      <c r="W44" s="24"/>
      <c r="X44" s="24">
        <v>5.4370000000000003</v>
      </c>
      <c r="Y44" s="24">
        <f t="shared" si="8"/>
        <v>1.2743545755812768E-2</v>
      </c>
      <c r="Z44" s="24">
        <f t="shared" si="9"/>
        <v>1.2743545755812768E-2</v>
      </c>
      <c r="AA44" s="26"/>
      <c r="AB44" s="25">
        <v>5.4497075930000003</v>
      </c>
      <c r="AC44" s="24">
        <f t="shared" si="10"/>
        <v>1.5110574042154826E-2</v>
      </c>
      <c r="AD44" s="25">
        <f t="shared" si="11"/>
        <v>1.5110574042154826E-2</v>
      </c>
    </row>
    <row r="45" spans="1:30" x14ac:dyDescent="0.35">
      <c r="A45" s="23">
        <v>44208</v>
      </c>
      <c r="B45" s="24">
        <v>5.1184321160000001</v>
      </c>
      <c r="C45" s="24"/>
      <c r="D45" s="24">
        <v>5.4375999999999998</v>
      </c>
      <c r="E45" s="24">
        <f t="shared" si="0"/>
        <v>6.2356572631352178E-2</v>
      </c>
      <c r="F45" s="24">
        <f t="shared" si="1"/>
        <v>6.2356572631352178E-2</v>
      </c>
      <c r="G45" s="26"/>
      <c r="H45" s="25">
        <v>5.4169415049999996</v>
      </c>
      <c r="I45" s="24">
        <f t="shared" si="2"/>
        <v>5.8320474363012818E-2</v>
      </c>
      <c r="J45" s="25">
        <f t="shared" si="3"/>
        <v>5.8320474363012818E-2</v>
      </c>
      <c r="K45" s="23">
        <v>44208</v>
      </c>
      <c r="L45" s="24">
        <v>0.22810414100000001</v>
      </c>
      <c r="M45" s="24"/>
      <c r="N45" s="24">
        <v>0.2712</v>
      </c>
      <c r="O45" s="24">
        <f t="shared" si="4"/>
        <v>0.18893062971618732</v>
      </c>
      <c r="P45" s="24">
        <f t="shared" si="5"/>
        <v>0.18893062971618732</v>
      </c>
      <c r="Q45" s="26"/>
      <c r="R45" s="25">
        <v>0.29723433300000002</v>
      </c>
      <c r="S45" s="24">
        <f t="shared" si="6"/>
        <v>0.30306416927345481</v>
      </c>
      <c r="T45" s="25">
        <f t="shared" si="7"/>
        <v>0.30306416927345481</v>
      </c>
      <c r="U45" s="23">
        <v>44208</v>
      </c>
      <c r="V45" s="24">
        <v>5.1184321160000001</v>
      </c>
      <c r="W45" s="24"/>
      <c r="X45" s="24">
        <v>5.4375999999999998</v>
      </c>
      <c r="Y45" s="24">
        <f t="shared" si="8"/>
        <v>6.2356572631352178E-2</v>
      </c>
      <c r="Z45" s="24">
        <f t="shared" si="9"/>
        <v>6.2356572631352178E-2</v>
      </c>
      <c r="AA45" s="26"/>
      <c r="AB45" s="25">
        <v>5.4169415049999996</v>
      </c>
      <c r="AC45" s="24">
        <f t="shared" si="10"/>
        <v>5.8320474363012818E-2</v>
      </c>
      <c r="AD45" s="25">
        <f t="shared" si="11"/>
        <v>5.8320474363012818E-2</v>
      </c>
    </row>
    <row r="46" spans="1:30" x14ac:dyDescent="0.35">
      <c r="A46" s="23">
        <v>44209</v>
      </c>
      <c r="B46" s="24">
        <v>5.3839940310000003</v>
      </c>
      <c r="C46" s="24"/>
      <c r="D46" s="24">
        <v>5.4382000000000001</v>
      </c>
      <c r="E46" s="24">
        <f t="shared" si="0"/>
        <v>1.0067984601745902E-2</v>
      </c>
      <c r="F46" s="24">
        <f t="shared" si="1"/>
        <v>1.0067984601745902E-2</v>
      </c>
      <c r="G46" s="26"/>
      <c r="H46" s="25">
        <v>5.4057073920000001</v>
      </c>
      <c r="I46" s="24">
        <f t="shared" si="2"/>
        <v>4.032946707403169E-3</v>
      </c>
      <c r="J46" s="25">
        <f t="shared" si="3"/>
        <v>4.032946707403169E-3</v>
      </c>
      <c r="K46" s="23">
        <v>44209</v>
      </c>
      <c r="L46" s="24">
        <v>0.25401379800000001</v>
      </c>
      <c r="M46" s="24"/>
      <c r="N46" s="24">
        <v>0.27150000000000002</v>
      </c>
      <c r="O46" s="24">
        <f t="shared" si="4"/>
        <v>6.8839575399758421E-2</v>
      </c>
      <c r="P46" s="24">
        <f t="shared" si="5"/>
        <v>6.8839575399758421E-2</v>
      </c>
      <c r="Q46" s="26"/>
      <c r="R46" s="25">
        <v>0.302717228</v>
      </c>
      <c r="S46" s="24">
        <f t="shared" si="6"/>
        <v>0.19173537179267713</v>
      </c>
      <c r="T46" s="25">
        <f t="shared" si="7"/>
        <v>0.19173537179267713</v>
      </c>
      <c r="U46" s="23">
        <v>44209</v>
      </c>
      <c r="V46" s="24">
        <v>5.3839940310000003</v>
      </c>
      <c r="W46" s="24"/>
      <c r="X46" s="24">
        <v>5.4382000000000001</v>
      </c>
      <c r="Y46" s="24">
        <f t="shared" si="8"/>
        <v>1.0067984601745902E-2</v>
      </c>
      <c r="Z46" s="24">
        <f t="shared" si="9"/>
        <v>1.0067984601745902E-2</v>
      </c>
      <c r="AA46" s="26"/>
      <c r="AB46" s="25">
        <v>5.4057073920000001</v>
      </c>
      <c r="AC46" s="24">
        <f t="shared" si="10"/>
        <v>4.032946707403169E-3</v>
      </c>
      <c r="AD46" s="25">
        <f t="shared" si="11"/>
        <v>4.032946707403169E-3</v>
      </c>
    </row>
    <row r="47" spans="1:30" x14ac:dyDescent="0.35">
      <c r="A47" s="23">
        <v>44210</v>
      </c>
      <c r="B47" s="24">
        <v>5.3083468800000002</v>
      </c>
      <c r="C47" s="24"/>
      <c r="D47" s="24">
        <v>5.4386999999999999</v>
      </c>
      <c r="E47" s="24">
        <f t="shared" si="0"/>
        <v>2.455625507276564E-2</v>
      </c>
      <c r="F47" s="24">
        <f t="shared" si="1"/>
        <v>2.455625507276564E-2</v>
      </c>
      <c r="G47" s="26"/>
      <c r="H47" s="25">
        <v>5.3687755050000003</v>
      </c>
      <c r="I47" s="24">
        <f t="shared" si="2"/>
        <v>1.1383699363670846E-2</v>
      </c>
      <c r="J47" s="25">
        <f t="shared" si="3"/>
        <v>1.1383699363670846E-2</v>
      </c>
      <c r="K47" s="23">
        <v>44210</v>
      </c>
      <c r="L47" s="24">
        <v>0.22985947000000001</v>
      </c>
      <c r="M47" s="24"/>
      <c r="N47" s="24">
        <v>0.27179999999999999</v>
      </c>
      <c r="O47" s="24">
        <f t="shared" si="4"/>
        <v>0.18246161448123052</v>
      </c>
      <c r="P47" s="24">
        <f t="shared" si="5"/>
        <v>0.18246161448123052</v>
      </c>
      <c r="Q47" s="26"/>
      <c r="R47" s="25">
        <v>0.31236124599999998</v>
      </c>
      <c r="S47" s="24">
        <f t="shared" si="6"/>
        <v>0.35892267566787639</v>
      </c>
      <c r="T47" s="25">
        <f t="shared" si="7"/>
        <v>0.35892267566787639</v>
      </c>
      <c r="U47" s="23">
        <v>44210</v>
      </c>
      <c r="V47" s="24">
        <v>5.3083468800000002</v>
      </c>
      <c r="W47" s="24"/>
      <c r="X47" s="24">
        <v>5.4386999999999999</v>
      </c>
      <c r="Y47" s="24">
        <f t="shared" si="8"/>
        <v>2.455625507276564E-2</v>
      </c>
      <c r="Z47" s="24">
        <f t="shared" si="9"/>
        <v>2.455625507276564E-2</v>
      </c>
      <c r="AA47" s="26"/>
      <c r="AB47" s="25">
        <v>5.3687755050000003</v>
      </c>
      <c r="AC47" s="24">
        <f t="shared" si="10"/>
        <v>1.1383699363670846E-2</v>
      </c>
      <c r="AD47" s="25">
        <f t="shared" si="11"/>
        <v>1.1383699363670846E-2</v>
      </c>
    </row>
    <row r="48" spans="1:30" x14ac:dyDescent="0.35">
      <c r="A48" s="23">
        <v>44211</v>
      </c>
      <c r="B48" s="24">
        <v>5.4021673999999997</v>
      </c>
      <c r="C48" s="24"/>
      <c r="D48" s="24">
        <v>5.4393000000000002</v>
      </c>
      <c r="E48" s="24">
        <f t="shared" si="0"/>
        <v>6.8736485285518026E-3</v>
      </c>
      <c r="F48" s="24">
        <f t="shared" si="1"/>
        <v>6.8736485285518026E-3</v>
      </c>
      <c r="G48" s="26"/>
      <c r="H48" s="25">
        <v>5.4165484780000002</v>
      </c>
      <c r="I48" s="24">
        <f t="shared" si="2"/>
        <v>2.6620941068950283E-3</v>
      </c>
      <c r="J48" s="25">
        <f t="shared" si="3"/>
        <v>2.6620941068950283E-3</v>
      </c>
      <c r="K48" s="23">
        <v>44211</v>
      </c>
      <c r="L48" s="24">
        <v>0.23063377600000001</v>
      </c>
      <c r="M48" s="24"/>
      <c r="N48" s="24">
        <v>0.27210000000000001</v>
      </c>
      <c r="O48" s="24">
        <f t="shared" si="4"/>
        <v>0.17979250359236193</v>
      </c>
      <c r="P48" s="24">
        <f t="shared" si="5"/>
        <v>0.17979250359236193</v>
      </c>
      <c r="Q48" s="26"/>
      <c r="R48" s="25">
        <v>0.27079730899999999</v>
      </c>
      <c r="S48" s="24">
        <f t="shared" si="6"/>
        <v>0.17414419386690339</v>
      </c>
      <c r="T48" s="25">
        <f t="shared" si="7"/>
        <v>0.17414419386690339</v>
      </c>
      <c r="U48" s="23">
        <v>44211</v>
      </c>
      <c r="V48" s="24">
        <v>5.4021673999999997</v>
      </c>
      <c r="W48" s="24"/>
      <c r="X48" s="24">
        <v>5.4393000000000002</v>
      </c>
      <c r="Y48" s="24">
        <f t="shared" si="8"/>
        <v>6.8736485285518026E-3</v>
      </c>
      <c r="Z48" s="24">
        <f t="shared" si="9"/>
        <v>6.8736485285518026E-3</v>
      </c>
      <c r="AA48" s="26"/>
      <c r="AB48" s="25">
        <v>5.4165484780000002</v>
      </c>
      <c r="AC48" s="24">
        <f t="shared" si="10"/>
        <v>2.6620941068950283E-3</v>
      </c>
      <c r="AD48" s="25">
        <f t="shared" si="11"/>
        <v>2.6620941068950283E-3</v>
      </c>
    </row>
    <row r="49" spans="1:30" x14ac:dyDescent="0.35">
      <c r="A49" s="23">
        <v>44212</v>
      </c>
      <c r="B49" s="24">
        <v>5.3845618699999998</v>
      </c>
      <c r="C49" s="24"/>
      <c r="D49" s="24">
        <v>5.4398</v>
      </c>
      <c r="E49" s="24">
        <f t="shared" si="0"/>
        <v>1.025861181162363E-2</v>
      </c>
      <c r="F49" s="24">
        <f t="shared" si="1"/>
        <v>1.025861181162363E-2</v>
      </c>
      <c r="G49" s="26"/>
      <c r="H49" s="25">
        <v>5.5130530689999997</v>
      </c>
      <c r="I49" s="24">
        <f t="shared" si="2"/>
        <v>2.3862888402469029E-2</v>
      </c>
      <c r="J49" s="25">
        <f t="shared" si="3"/>
        <v>2.3862888402469029E-2</v>
      </c>
      <c r="K49" s="23">
        <v>44212</v>
      </c>
      <c r="L49" s="24">
        <v>0.23235839599999999</v>
      </c>
      <c r="M49" s="24"/>
      <c r="N49" s="24">
        <v>0.27239999999999998</v>
      </c>
      <c r="O49" s="24">
        <f t="shared" si="4"/>
        <v>0.17232690829902261</v>
      </c>
      <c r="P49" s="24">
        <f t="shared" si="5"/>
        <v>0.17232690829902261</v>
      </c>
      <c r="Q49" s="26"/>
      <c r="R49" s="25">
        <v>0.26599460400000002</v>
      </c>
      <c r="S49" s="24">
        <f t="shared" si="6"/>
        <v>0.14476002838305024</v>
      </c>
      <c r="T49" s="25">
        <f t="shared" si="7"/>
        <v>0.14476002838305024</v>
      </c>
      <c r="U49" s="23">
        <v>44212</v>
      </c>
      <c r="V49" s="24">
        <v>5.3845618699999998</v>
      </c>
      <c r="W49" s="24"/>
      <c r="X49" s="24">
        <v>5.4398</v>
      </c>
      <c r="Y49" s="24">
        <f t="shared" si="8"/>
        <v>1.025861181162363E-2</v>
      </c>
      <c r="Z49" s="24">
        <f t="shared" si="9"/>
        <v>1.025861181162363E-2</v>
      </c>
      <c r="AA49" s="26"/>
      <c r="AB49" s="25">
        <v>5.5130530689999997</v>
      </c>
      <c r="AC49" s="24">
        <f t="shared" si="10"/>
        <v>2.3862888402469029E-2</v>
      </c>
      <c r="AD49" s="25">
        <f t="shared" si="11"/>
        <v>2.3862888402469029E-2</v>
      </c>
    </row>
    <row r="50" spans="1:30" x14ac:dyDescent="0.35">
      <c r="A50" s="23">
        <v>44213</v>
      </c>
      <c r="B50" s="24">
        <v>5.2634427070000003</v>
      </c>
      <c r="C50" s="24"/>
      <c r="D50" s="24">
        <v>5.4404000000000003</v>
      </c>
      <c r="E50" s="24">
        <f t="shared" si="0"/>
        <v>3.3620066342635327E-2</v>
      </c>
      <c r="F50" s="24">
        <f t="shared" si="1"/>
        <v>3.3620066342635327E-2</v>
      </c>
      <c r="G50" s="26"/>
      <c r="H50" s="25">
        <v>5.5680011900000004</v>
      </c>
      <c r="I50" s="24">
        <f t="shared" si="2"/>
        <v>5.7862980553575555E-2</v>
      </c>
      <c r="J50" s="25">
        <f t="shared" si="3"/>
        <v>5.7862980553575555E-2</v>
      </c>
      <c r="K50" s="23">
        <v>44213</v>
      </c>
      <c r="L50" s="24">
        <v>0.26608253100000001</v>
      </c>
      <c r="M50" s="24"/>
      <c r="N50" s="24">
        <v>0.2727</v>
      </c>
      <c r="O50" s="24">
        <f t="shared" si="4"/>
        <v>2.4869986673420462E-2</v>
      </c>
      <c r="P50" s="24">
        <f t="shared" si="5"/>
        <v>2.4869986673420462E-2</v>
      </c>
      <c r="Q50" s="26"/>
      <c r="R50" s="25">
        <v>0.24298026</v>
      </c>
      <c r="S50" s="24">
        <f t="shared" si="6"/>
        <v>-8.6823704334051177E-2</v>
      </c>
      <c r="T50" s="25">
        <f t="shared" si="7"/>
        <v>8.6823704334051177E-2</v>
      </c>
      <c r="U50" s="23">
        <v>44213</v>
      </c>
      <c r="V50" s="24">
        <v>5.2634427070000003</v>
      </c>
      <c r="W50" s="24"/>
      <c r="X50" s="24">
        <v>5.4404000000000003</v>
      </c>
      <c r="Y50" s="24">
        <f t="shared" si="8"/>
        <v>3.3620066342635327E-2</v>
      </c>
      <c r="Z50" s="24">
        <f t="shared" si="9"/>
        <v>3.3620066342635327E-2</v>
      </c>
      <c r="AA50" s="26"/>
      <c r="AB50" s="25">
        <v>5.5680011900000004</v>
      </c>
      <c r="AC50" s="24">
        <f t="shared" si="10"/>
        <v>5.7862980553575555E-2</v>
      </c>
      <c r="AD50" s="25">
        <f t="shared" si="11"/>
        <v>5.7862980553575555E-2</v>
      </c>
    </row>
    <row r="51" spans="1:30" x14ac:dyDescent="0.35">
      <c r="A51" s="23">
        <v>44214</v>
      </c>
      <c r="B51" s="24">
        <v>5.3691941490000001</v>
      </c>
      <c r="C51" s="24"/>
      <c r="D51" s="24">
        <v>5.4409000000000001</v>
      </c>
      <c r="E51" s="24">
        <f t="shared" si="0"/>
        <v>1.3355049009236326E-2</v>
      </c>
      <c r="F51" s="24">
        <f t="shared" si="1"/>
        <v>1.3355049009236326E-2</v>
      </c>
      <c r="G51" s="26"/>
      <c r="H51" s="25">
        <v>5.5339565620000002</v>
      </c>
      <c r="I51" s="24">
        <f t="shared" si="2"/>
        <v>3.068661859260326E-2</v>
      </c>
      <c r="J51" s="25">
        <f t="shared" si="3"/>
        <v>3.068661859260326E-2</v>
      </c>
      <c r="K51" s="23">
        <v>44214</v>
      </c>
      <c r="L51" s="24">
        <v>0.24843114299999999</v>
      </c>
      <c r="M51" s="24"/>
      <c r="N51" s="24">
        <v>0.27300000000000002</v>
      </c>
      <c r="O51" s="24">
        <f t="shared" si="4"/>
        <v>9.8896042997314665E-2</v>
      </c>
      <c r="P51" s="24">
        <f t="shared" si="5"/>
        <v>9.8896042997314665E-2</v>
      </c>
      <c r="Q51" s="26"/>
      <c r="R51" s="25">
        <v>0.26911035100000003</v>
      </c>
      <c r="S51" s="24">
        <f t="shared" si="6"/>
        <v>8.3239193566001637E-2</v>
      </c>
      <c r="T51" s="25">
        <f t="shared" si="7"/>
        <v>8.3239193566001637E-2</v>
      </c>
      <c r="U51" s="23">
        <v>44214</v>
      </c>
      <c r="V51" s="24">
        <v>5.3691941490000001</v>
      </c>
      <c r="W51" s="24"/>
      <c r="X51" s="24">
        <v>5.4409000000000001</v>
      </c>
      <c r="Y51" s="24">
        <f t="shared" si="8"/>
        <v>1.3355049009236326E-2</v>
      </c>
      <c r="Z51" s="24">
        <f t="shared" si="9"/>
        <v>1.3355049009236326E-2</v>
      </c>
      <c r="AA51" s="26"/>
      <c r="AB51" s="25">
        <v>5.5339565620000002</v>
      </c>
      <c r="AC51" s="24">
        <f t="shared" si="10"/>
        <v>3.068661859260326E-2</v>
      </c>
      <c r="AD51" s="25">
        <f t="shared" si="11"/>
        <v>3.068661859260326E-2</v>
      </c>
    </row>
    <row r="52" spans="1:30" x14ac:dyDescent="0.35">
      <c r="A52" s="23">
        <v>44215</v>
      </c>
      <c r="B52" s="24">
        <v>5.4489277400000002</v>
      </c>
      <c r="C52" s="24"/>
      <c r="D52" s="24">
        <v>5.4414999999999996</v>
      </c>
      <c r="E52" s="24">
        <f t="shared" si="0"/>
        <v>-1.363156267511942E-3</v>
      </c>
      <c r="F52" s="24">
        <f t="shared" si="1"/>
        <v>1.363156267511942E-3</v>
      </c>
      <c r="G52" s="26"/>
      <c r="H52" s="25">
        <v>5.6014294119999999</v>
      </c>
      <c r="I52" s="24">
        <f t="shared" si="2"/>
        <v>2.7987464557568099E-2</v>
      </c>
      <c r="J52" s="25">
        <f t="shared" si="3"/>
        <v>2.7987464557568099E-2</v>
      </c>
      <c r="K52" s="23">
        <v>44215</v>
      </c>
      <c r="L52" s="24">
        <v>0.196881731</v>
      </c>
      <c r="M52" s="24"/>
      <c r="N52" s="24">
        <v>0.27329999999999999</v>
      </c>
      <c r="O52" s="24">
        <f t="shared" si="4"/>
        <v>0.3881430166824365</v>
      </c>
      <c r="P52" s="24">
        <f t="shared" si="5"/>
        <v>0.3881430166824365</v>
      </c>
      <c r="Q52" s="26"/>
      <c r="R52" s="25">
        <v>0.36653638599999999</v>
      </c>
      <c r="S52" s="24">
        <f t="shared" si="6"/>
        <v>0.86170846903006959</v>
      </c>
      <c r="T52" s="25">
        <f t="shared" si="7"/>
        <v>0.86170846903006959</v>
      </c>
      <c r="U52" s="23">
        <v>44215</v>
      </c>
      <c r="V52" s="24">
        <v>5.4489277400000002</v>
      </c>
      <c r="W52" s="24"/>
      <c r="X52" s="24">
        <v>5.4414999999999996</v>
      </c>
      <c r="Y52" s="24">
        <f t="shared" si="8"/>
        <v>-1.363156267511942E-3</v>
      </c>
      <c r="Z52" s="24">
        <f t="shared" si="9"/>
        <v>1.363156267511942E-3</v>
      </c>
      <c r="AA52" s="26"/>
      <c r="AB52" s="25">
        <v>5.6014294119999999</v>
      </c>
      <c r="AC52" s="24">
        <f t="shared" si="10"/>
        <v>2.7987464557568099E-2</v>
      </c>
      <c r="AD52" s="25">
        <f t="shared" si="11"/>
        <v>2.7987464557568099E-2</v>
      </c>
    </row>
    <row r="53" spans="1:30" x14ac:dyDescent="0.35">
      <c r="A53" s="23">
        <v>44216</v>
      </c>
      <c r="B53" s="24">
        <v>5.461268628</v>
      </c>
      <c r="C53" s="24"/>
      <c r="D53" s="24">
        <v>5.4420000000000002</v>
      </c>
      <c r="E53" s="24">
        <f t="shared" si="0"/>
        <v>-3.5282329642620618E-3</v>
      </c>
      <c r="F53" s="24">
        <f t="shared" si="1"/>
        <v>3.5282329642620618E-3</v>
      </c>
      <c r="G53" s="26"/>
      <c r="H53" s="25">
        <v>5.3811064489999998</v>
      </c>
      <c r="I53" s="24">
        <f t="shared" si="2"/>
        <v>-1.4678307268938873E-2</v>
      </c>
      <c r="J53" s="25">
        <f t="shared" si="3"/>
        <v>1.4678307268938873E-2</v>
      </c>
      <c r="K53" s="23">
        <v>44216</v>
      </c>
      <c r="L53" s="24">
        <v>0.183533855</v>
      </c>
      <c r="M53" s="24"/>
      <c r="N53" s="24">
        <v>0.27360000000000001</v>
      </c>
      <c r="O53" s="24">
        <f t="shared" si="4"/>
        <v>0.49073314021546605</v>
      </c>
      <c r="P53" s="24">
        <f t="shared" si="5"/>
        <v>0.49073314021546605</v>
      </c>
      <c r="Q53" s="26"/>
      <c r="R53" s="25">
        <v>0.25128099399999998</v>
      </c>
      <c r="S53" s="24">
        <f t="shared" si="6"/>
        <v>0.3691261157239899</v>
      </c>
      <c r="T53" s="25">
        <f t="shared" si="7"/>
        <v>0.3691261157239899</v>
      </c>
      <c r="U53" s="23">
        <v>44216</v>
      </c>
      <c r="V53" s="24">
        <v>5.461268628</v>
      </c>
      <c r="W53" s="24"/>
      <c r="X53" s="24">
        <v>5.4420000000000002</v>
      </c>
      <c r="Y53" s="24">
        <f t="shared" si="8"/>
        <v>-3.5282329642620618E-3</v>
      </c>
      <c r="Z53" s="24">
        <f t="shared" si="9"/>
        <v>3.5282329642620618E-3</v>
      </c>
      <c r="AA53" s="26"/>
      <c r="AB53" s="25">
        <v>5.3811064489999998</v>
      </c>
      <c r="AC53" s="24">
        <f t="shared" si="10"/>
        <v>-1.4678307268938873E-2</v>
      </c>
      <c r="AD53" s="25">
        <f t="shared" si="11"/>
        <v>1.4678307268938873E-2</v>
      </c>
    </row>
    <row r="54" spans="1:30" x14ac:dyDescent="0.35">
      <c r="A54" s="23">
        <v>44217</v>
      </c>
      <c r="B54" s="24">
        <v>5.3269991169999997</v>
      </c>
      <c r="C54" s="24"/>
      <c r="D54" s="24">
        <v>5.4425999999999997</v>
      </c>
      <c r="E54" s="24">
        <f t="shared" si="0"/>
        <v>2.1700939020448489E-2</v>
      </c>
      <c r="F54" s="24">
        <f t="shared" si="1"/>
        <v>2.1700939020448489E-2</v>
      </c>
      <c r="G54" s="26"/>
      <c r="H54" s="25">
        <v>5.6728850230000001</v>
      </c>
      <c r="I54" s="24">
        <f t="shared" si="2"/>
        <v>6.4930723359081871E-2</v>
      </c>
      <c r="J54" s="25">
        <f t="shared" si="3"/>
        <v>6.4930723359081871E-2</v>
      </c>
      <c r="K54" s="23">
        <v>44217</v>
      </c>
      <c r="L54" s="24">
        <v>0.27396200500000001</v>
      </c>
      <c r="M54" s="24"/>
      <c r="N54" s="24">
        <v>0.27389999999999998</v>
      </c>
      <c r="O54" s="24">
        <f t="shared" si="4"/>
        <v>-2.2632700472473042E-4</v>
      </c>
      <c r="P54" s="24">
        <f t="shared" si="5"/>
        <v>2.2632700472473042E-4</v>
      </c>
      <c r="Q54" s="26"/>
      <c r="R54" s="25">
        <v>0.28017490699999997</v>
      </c>
      <c r="S54" s="24">
        <f t="shared" si="6"/>
        <v>2.2677969523547489E-2</v>
      </c>
      <c r="T54" s="25">
        <f t="shared" si="7"/>
        <v>2.2677969523547489E-2</v>
      </c>
      <c r="U54" s="23">
        <v>44217</v>
      </c>
      <c r="V54" s="24">
        <v>5.3269991169999997</v>
      </c>
      <c r="W54" s="24"/>
      <c r="X54" s="24">
        <v>5.4425999999999997</v>
      </c>
      <c r="Y54" s="24">
        <f t="shared" si="8"/>
        <v>2.1700939020448489E-2</v>
      </c>
      <c r="Z54" s="24">
        <f t="shared" si="9"/>
        <v>2.1700939020448489E-2</v>
      </c>
      <c r="AA54" s="26"/>
      <c r="AB54" s="25">
        <v>5.6728850230000001</v>
      </c>
      <c r="AC54" s="24">
        <f t="shared" si="10"/>
        <v>6.4930723359081871E-2</v>
      </c>
      <c r="AD54" s="25">
        <f t="shared" si="11"/>
        <v>6.4930723359081871E-2</v>
      </c>
    </row>
    <row r="55" spans="1:30" x14ac:dyDescent="0.35">
      <c r="A55" s="23">
        <v>44218</v>
      </c>
      <c r="B55" s="24">
        <v>5.4964952069999997</v>
      </c>
      <c r="C55" s="24"/>
      <c r="D55" s="24">
        <v>5.4431000000000003</v>
      </c>
      <c r="E55" s="24">
        <f t="shared" si="0"/>
        <v>-9.7144098173684527E-3</v>
      </c>
      <c r="F55" s="24">
        <f t="shared" si="1"/>
        <v>9.7144098173684527E-3</v>
      </c>
      <c r="G55" s="26"/>
      <c r="H55" s="25">
        <v>5.432948498</v>
      </c>
      <c r="I55" s="24">
        <f t="shared" si="2"/>
        <v>-1.156131436612016E-2</v>
      </c>
      <c r="J55" s="25">
        <f t="shared" si="3"/>
        <v>1.156131436612016E-2</v>
      </c>
      <c r="K55" s="23">
        <v>44218</v>
      </c>
      <c r="L55" s="24">
        <v>0.25619266099999999</v>
      </c>
      <c r="M55" s="24"/>
      <c r="N55" s="24">
        <v>0.2742</v>
      </c>
      <c r="O55" s="24">
        <f t="shared" si="4"/>
        <v>7.0288270279530024E-2</v>
      </c>
      <c r="P55" s="24">
        <f t="shared" si="5"/>
        <v>7.0288270279530024E-2</v>
      </c>
      <c r="Q55" s="26"/>
      <c r="R55" s="25">
        <v>0.29204740899999998</v>
      </c>
      <c r="S55" s="24">
        <f t="shared" si="6"/>
        <v>0.13995228380097896</v>
      </c>
      <c r="T55" s="25">
        <f t="shared" si="7"/>
        <v>0.13995228380097896</v>
      </c>
      <c r="U55" s="23">
        <v>44218</v>
      </c>
      <c r="V55" s="24">
        <v>5.4964952069999997</v>
      </c>
      <c r="W55" s="24"/>
      <c r="X55" s="24">
        <v>5.4431000000000003</v>
      </c>
      <c r="Y55" s="24">
        <f t="shared" si="8"/>
        <v>-9.7144098173684527E-3</v>
      </c>
      <c r="Z55" s="24">
        <f t="shared" si="9"/>
        <v>9.7144098173684527E-3</v>
      </c>
      <c r="AA55" s="26"/>
      <c r="AB55" s="25">
        <v>5.432948498</v>
      </c>
      <c r="AC55" s="24">
        <f t="shared" si="10"/>
        <v>-1.156131436612016E-2</v>
      </c>
      <c r="AD55" s="25">
        <f t="shared" si="11"/>
        <v>1.156131436612016E-2</v>
      </c>
    </row>
    <row r="56" spans="1:30" x14ac:dyDescent="0.35">
      <c r="A56" s="23">
        <v>44219</v>
      </c>
      <c r="B56" s="24">
        <v>5.4235377360000001</v>
      </c>
      <c r="C56" s="24"/>
      <c r="D56" s="24">
        <v>5.4436999999999998</v>
      </c>
      <c r="E56" s="24">
        <f t="shared" si="0"/>
        <v>3.7175483939510387E-3</v>
      </c>
      <c r="F56" s="24">
        <f t="shared" si="1"/>
        <v>3.7175483939510387E-3</v>
      </c>
      <c r="G56" s="26"/>
      <c r="H56" s="25">
        <v>5.4716306210000001</v>
      </c>
      <c r="I56" s="24">
        <f t="shared" si="2"/>
        <v>8.8674380710531808E-3</v>
      </c>
      <c r="J56" s="25">
        <f t="shared" si="3"/>
        <v>8.8674380710531808E-3</v>
      </c>
      <c r="K56" s="23">
        <v>44219</v>
      </c>
      <c r="L56" s="24">
        <v>0.192919602</v>
      </c>
      <c r="M56" s="24"/>
      <c r="N56" s="24">
        <v>0.27450000000000002</v>
      </c>
      <c r="O56" s="24">
        <f t="shared" si="4"/>
        <v>0.42287251867749565</v>
      </c>
      <c r="P56" s="24">
        <f t="shared" si="5"/>
        <v>0.42287251867749565</v>
      </c>
      <c r="Q56" s="26"/>
      <c r="R56" s="25">
        <v>0.307796236</v>
      </c>
      <c r="S56" s="24">
        <f t="shared" si="6"/>
        <v>0.59546377252011962</v>
      </c>
      <c r="T56" s="25">
        <f t="shared" si="7"/>
        <v>0.59546377252011962</v>
      </c>
      <c r="U56" s="23">
        <v>44219</v>
      </c>
      <c r="V56" s="24">
        <v>5.4235377360000001</v>
      </c>
      <c r="W56" s="24"/>
      <c r="X56" s="24">
        <v>5.4436999999999998</v>
      </c>
      <c r="Y56" s="24">
        <f t="shared" si="8"/>
        <v>3.7175483939510387E-3</v>
      </c>
      <c r="Z56" s="24">
        <f t="shared" si="9"/>
        <v>3.7175483939510387E-3</v>
      </c>
      <c r="AA56" s="26"/>
      <c r="AB56" s="25">
        <v>5.4716306210000001</v>
      </c>
      <c r="AC56" s="24">
        <f t="shared" si="10"/>
        <v>8.8674380710531808E-3</v>
      </c>
      <c r="AD56" s="25">
        <f t="shared" si="11"/>
        <v>8.8674380710531808E-3</v>
      </c>
    </row>
    <row r="57" spans="1:30" x14ac:dyDescent="0.35">
      <c r="A57" s="23">
        <v>44220</v>
      </c>
      <c r="B57" s="24">
        <v>5.4037347179999999</v>
      </c>
      <c r="C57" s="24"/>
      <c r="D57" s="24">
        <v>5.4443000000000001</v>
      </c>
      <c r="E57" s="24">
        <f t="shared" si="0"/>
        <v>7.5068973805979128E-3</v>
      </c>
      <c r="F57" s="24">
        <f t="shared" si="1"/>
        <v>7.5068973805979128E-3</v>
      </c>
      <c r="G57" s="26"/>
      <c r="H57" s="25">
        <v>5.3883102840000001</v>
      </c>
      <c r="I57" s="24">
        <f t="shared" si="2"/>
        <v>-2.8544025206530912E-3</v>
      </c>
      <c r="J57" s="25">
        <f t="shared" si="3"/>
        <v>2.8544025206530912E-3</v>
      </c>
      <c r="K57" s="23">
        <v>44220</v>
      </c>
      <c r="L57" s="24">
        <v>0.24780060600000001</v>
      </c>
      <c r="M57" s="24"/>
      <c r="N57" s="24">
        <v>0.27479999999999999</v>
      </c>
      <c r="O57" s="24">
        <f t="shared" si="4"/>
        <v>0.10895612579736783</v>
      </c>
      <c r="P57" s="24">
        <f t="shared" si="5"/>
        <v>0.10895612579736783</v>
      </c>
      <c r="Q57" s="26"/>
      <c r="R57" s="25">
        <v>0.33710095800000001</v>
      </c>
      <c r="S57" s="24">
        <f t="shared" si="6"/>
        <v>0.36037180635466243</v>
      </c>
      <c r="T57" s="25">
        <f t="shared" si="7"/>
        <v>0.36037180635466243</v>
      </c>
      <c r="U57" s="23">
        <v>44220</v>
      </c>
      <c r="V57" s="24">
        <v>5.4037347179999999</v>
      </c>
      <c r="W57" s="24"/>
      <c r="X57" s="24">
        <v>5.4443000000000001</v>
      </c>
      <c r="Y57" s="24">
        <f t="shared" si="8"/>
        <v>7.5068973805979128E-3</v>
      </c>
      <c r="Z57" s="24">
        <f t="shared" si="9"/>
        <v>7.5068973805979128E-3</v>
      </c>
      <c r="AA57" s="26"/>
      <c r="AB57" s="25">
        <v>5.3883102840000001</v>
      </c>
      <c r="AC57" s="24">
        <f t="shared" si="10"/>
        <v>-2.8544025206530912E-3</v>
      </c>
      <c r="AD57" s="25">
        <f t="shared" si="11"/>
        <v>2.8544025206530912E-3</v>
      </c>
    </row>
    <row r="58" spans="1:30" x14ac:dyDescent="0.35">
      <c r="A58" s="23">
        <v>44221</v>
      </c>
      <c r="B58" s="24">
        <v>5.2981117800000002</v>
      </c>
      <c r="C58" s="24"/>
      <c r="D58" s="24">
        <v>5.4447999999999999</v>
      </c>
      <c r="E58" s="24">
        <f t="shared" si="0"/>
        <v>2.7686886591131849E-2</v>
      </c>
      <c r="F58" s="24">
        <f t="shared" si="1"/>
        <v>2.7686886591131849E-2</v>
      </c>
      <c r="G58" s="26"/>
      <c r="H58" s="25">
        <v>5.4823218330000003</v>
      </c>
      <c r="I58" s="24">
        <f t="shared" si="2"/>
        <v>3.476900085335688E-2</v>
      </c>
      <c r="J58" s="25">
        <f t="shared" si="3"/>
        <v>3.476900085335688E-2</v>
      </c>
      <c r="K58" s="23">
        <v>44221</v>
      </c>
      <c r="L58" s="24">
        <v>0.270032997</v>
      </c>
      <c r="M58" s="24"/>
      <c r="N58" s="24">
        <v>0.27510000000000001</v>
      </c>
      <c r="O58" s="24">
        <f t="shared" si="4"/>
        <v>1.8764384561491255E-2</v>
      </c>
      <c r="P58" s="24">
        <f t="shared" si="5"/>
        <v>1.8764384561491255E-2</v>
      </c>
      <c r="Q58" s="26"/>
      <c r="R58" s="25">
        <v>0.30121803699999999</v>
      </c>
      <c r="S58" s="24">
        <f t="shared" si="6"/>
        <v>0.11548603447155756</v>
      </c>
      <c r="T58" s="25">
        <f t="shared" si="7"/>
        <v>0.11548603447155756</v>
      </c>
      <c r="U58" s="23">
        <v>44221</v>
      </c>
      <c r="V58" s="24">
        <v>5.2981117800000002</v>
      </c>
      <c r="W58" s="24"/>
      <c r="X58" s="24">
        <v>5.4447999999999999</v>
      </c>
      <c r="Y58" s="24">
        <f t="shared" si="8"/>
        <v>2.7686886591131849E-2</v>
      </c>
      <c r="Z58" s="24">
        <f t="shared" si="9"/>
        <v>2.7686886591131849E-2</v>
      </c>
      <c r="AA58" s="26"/>
      <c r="AB58" s="25">
        <v>5.4823218330000003</v>
      </c>
      <c r="AC58" s="24">
        <f t="shared" si="10"/>
        <v>3.476900085335688E-2</v>
      </c>
      <c r="AD58" s="25">
        <f t="shared" si="11"/>
        <v>3.476900085335688E-2</v>
      </c>
    </row>
    <row r="59" spans="1:30" x14ac:dyDescent="0.35">
      <c r="A59" s="23">
        <v>44222</v>
      </c>
      <c r="B59" s="24">
        <v>5.2530764960000003</v>
      </c>
      <c r="C59" s="24"/>
      <c r="D59" s="24">
        <v>5.4454000000000002</v>
      </c>
      <c r="E59" s="24">
        <f t="shared" si="0"/>
        <v>3.6611594014754278E-2</v>
      </c>
      <c r="F59" s="24">
        <f t="shared" si="1"/>
        <v>3.6611594014754278E-2</v>
      </c>
      <c r="G59" s="26"/>
      <c r="H59" s="25">
        <v>5.5771313109999996</v>
      </c>
      <c r="I59" s="24">
        <f t="shared" si="2"/>
        <v>6.1688577207423809E-2</v>
      </c>
      <c r="J59" s="25">
        <f t="shared" si="3"/>
        <v>6.1688577207423809E-2</v>
      </c>
      <c r="K59" s="23">
        <v>44222</v>
      </c>
      <c r="L59" s="24">
        <v>0.30426655200000002</v>
      </c>
      <c r="M59" s="24"/>
      <c r="N59" s="24">
        <v>0.27539999999999998</v>
      </c>
      <c r="O59" s="24">
        <f t="shared" si="4"/>
        <v>-9.4872577384056481E-2</v>
      </c>
      <c r="P59" s="24">
        <f t="shared" si="5"/>
        <v>9.4872577384056481E-2</v>
      </c>
      <c r="Q59" s="26"/>
      <c r="R59" s="25">
        <v>0.44509970700000001</v>
      </c>
      <c r="S59" s="24">
        <f t="shared" si="6"/>
        <v>0.46286111330436341</v>
      </c>
      <c r="T59" s="25">
        <f t="shared" si="7"/>
        <v>0.46286111330436341</v>
      </c>
      <c r="U59" s="23">
        <v>44222</v>
      </c>
      <c r="V59" s="24">
        <v>5.2530764960000003</v>
      </c>
      <c r="W59" s="24"/>
      <c r="X59" s="24">
        <v>5.4454000000000002</v>
      </c>
      <c r="Y59" s="24">
        <f t="shared" si="8"/>
        <v>3.6611594014754278E-2</v>
      </c>
      <c r="Z59" s="24">
        <f t="shared" si="9"/>
        <v>3.6611594014754278E-2</v>
      </c>
      <c r="AA59" s="26"/>
      <c r="AB59" s="25">
        <v>5.5771313109999996</v>
      </c>
      <c r="AC59" s="24">
        <f t="shared" si="10"/>
        <v>6.1688577207423809E-2</v>
      </c>
      <c r="AD59" s="25">
        <f t="shared" si="11"/>
        <v>6.1688577207423809E-2</v>
      </c>
    </row>
    <row r="60" spans="1:30" x14ac:dyDescent="0.35">
      <c r="A60" s="23">
        <v>44223</v>
      </c>
      <c r="B60" s="24">
        <v>5.4319034640000003</v>
      </c>
      <c r="C60" s="24"/>
      <c r="D60" s="24">
        <v>5.4459</v>
      </c>
      <c r="E60" s="24">
        <f t="shared" si="0"/>
        <v>2.576727678015968E-3</v>
      </c>
      <c r="F60" s="24">
        <f t="shared" si="1"/>
        <v>2.576727678015968E-3</v>
      </c>
      <c r="G60" s="26"/>
      <c r="H60" s="25">
        <v>5.4307428739999999</v>
      </c>
      <c r="I60" s="24">
        <f t="shared" si="2"/>
        <v>-2.1366175000941823E-4</v>
      </c>
      <c r="J60" s="25">
        <f t="shared" si="3"/>
        <v>2.1366175000941823E-4</v>
      </c>
      <c r="K60" s="23">
        <v>44223</v>
      </c>
      <c r="L60" s="24">
        <v>0.27282916000000001</v>
      </c>
      <c r="M60" s="24"/>
      <c r="N60" s="24">
        <v>0.2757</v>
      </c>
      <c r="O60" s="24">
        <f t="shared" si="4"/>
        <v>1.0522482274255382E-2</v>
      </c>
      <c r="P60" s="24">
        <f t="shared" si="5"/>
        <v>1.0522482274255382E-2</v>
      </c>
      <c r="Q60" s="26"/>
      <c r="R60" s="25">
        <v>0.26708919399999997</v>
      </c>
      <c r="S60" s="24">
        <f t="shared" si="6"/>
        <v>-2.1038682228835218E-2</v>
      </c>
      <c r="T60" s="25">
        <f t="shared" si="7"/>
        <v>2.1038682228835218E-2</v>
      </c>
      <c r="U60" s="23">
        <v>44223</v>
      </c>
      <c r="V60" s="24">
        <v>5.4319034640000003</v>
      </c>
      <c r="W60" s="24"/>
      <c r="X60" s="24">
        <v>5.4459</v>
      </c>
      <c r="Y60" s="24">
        <f t="shared" si="8"/>
        <v>2.576727678015968E-3</v>
      </c>
      <c r="Z60" s="24">
        <f t="shared" si="9"/>
        <v>2.576727678015968E-3</v>
      </c>
      <c r="AA60" s="26"/>
      <c r="AB60" s="25">
        <v>5.4307428739999999</v>
      </c>
      <c r="AC60" s="24">
        <f t="shared" si="10"/>
        <v>-2.1366175000941823E-4</v>
      </c>
      <c r="AD60" s="25">
        <f t="shared" si="11"/>
        <v>2.1366175000941823E-4</v>
      </c>
    </row>
    <row r="61" spans="1:30" x14ac:dyDescent="0.35">
      <c r="A61" s="23">
        <v>44224</v>
      </c>
      <c r="B61" s="24">
        <v>5.2956386499999999</v>
      </c>
      <c r="C61" s="24"/>
      <c r="D61" s="24">
        <v>5.4465000000000003</v>
      </c>
      <c r="E61" s="24">
        <f t="shared" si="0"/>
        <v>2.8487848203162511E-2</v>
      </c>
      <c r="F61" s="24">
        <f t="shared" si="1"/>
        <v>2.8487848203162511E-2</v>
      </c>
      <c r="G61" s="26"/>
      <c r="H61" s="25">
        <v>5.497040943</v>
      </c>
      <c r="I61" s="24">
        <f t="shared" si="2"/>
        <v>3.8031728807629298E-2</v>
      </c>
      <c r="J61" s="25">
        <f t="shared" si="3"/>
        <v>3.8031728807629298E-2</v>
      </c>
      <c r="K61" s="23">
        <v>44224</v>
      </c>
      <c r="L61" s="24">
        <v>0.26169146399999998</v>
      </c>
      <c r="M61" s="24"/>
      <c r="N61" s="24">
        <v>0.27600000000000002</v>
      </c>
      <c r="O61" s="24">
        <f t="shared" si="4"/>
        <v>5.46771216045474E-2</v>
      </c>
      <c r="P61" s="24">
        <f t="shared" si="5"/>
        <v>5.46771216045474E-2</v>
      </c>
      <c r="Q61" s="26"/>
      <c r="R61" s="25">
        <v>0.36381773499999998</v>
      </c>
      <c r="S61" s="24">
        <f t="shared" si="6"/>
        <v>0.39025449832784764</v>
      </c>
      <c r="T61" s="25">
        <f t="shared" si="7"/>
        <v>0.39025449832784764</v>
      </c>
      <c r="U61" s="23">
        <v>44224</v>
      </c>
      <c r="V61" s="24">
        <v>5.2956386499999999</v>
      </c>
      <c r="W61" s="24"/>
      <c r="X61" s="24">
        <v>5.4465000000000003</v>
      </c>
      <c r="Y61" s="24">
        <f t="shared" si="8"/>
        <v>2.8487848203162511E-2</v>
      </c>
      <c r="Z61" s="24">
        <f t="shared" si="9"/>
        <v>2.8487848203162511E-2</v>
      </c>
      <c r="AA61" s="26"/>
      <c r="AB61" s="25">
        <v>5.497040943</v>
      </c>
      <c r="AC61" s="24">
        <f t="shared" si="10"/>
        <v>3.8031728807629298E-2</v>
      </c>
      <c r="AD61" s="25">
        <f t="shared" si="11"/>
        <v>3.8031728807629298E-2</v>
      </c>
    </row>
    <row r="62" spans="1:30" x14ac:dyDescent="0.35">
      <c r="A62" s="23">
        <v>44225</v>
      </c>
      <c r="B62" s="24">
        <v>5.5767321860000001</v>
      </c>
      <c r="C62" s="24"/>
      <c r="D62" s="24">
        <v>5.4470000000000001</v>
      </c>
      <c r="E62" s="24">
        <f t="shared" si="0"/>
        <v>-2.3263119273628327E-2</v>
      </c>
      <c r="F62" s="24">
        <f t="shared" si="1"/>
        <v>2.3263119273628327E-2</v>
      </c>
      <c r="G62" s="26"/>
      <c r="H62" s="25">
        <v>5.3435332889999998</v>
      </c>
      <c r="I62" s="24">
        <f t="shared" si="2"/>
        <v>-4.1816405956418341E-2</v>
      </c>
      <c r="J62" s="25">
        <f t="shared" si="3"/>
        <v>4.1816405956418341E-2</v>
      </c>
      <c r="K62" s="23">
        <v>44225</v>
      </c>
      <c r="L62" s="24">
        <v>0.29166733099999997</v>
      </c>
      <c r="M62" s="24"/>
      <c r="N62" s="24">
        <v>0.27629999999999999</v>
      </c>
      <c r="O62" s="24">
        <f t="shared" si="4"/>
        <v>-5.2687871992081227E-2</v>
      </c>
      <c r="P62" s="24">
        <f t="shared" si="5"/>
        <v>5.2687871992081227E-2</v>
      </c>
      <c r="Q62" s="26"/>
      <c r="R62" s="25">
        <v>0.20280461699999999</v>
      </c>
      <c r="S62" s="24">
        <f t="shared" si="6"/>
        <v>-0.30467146833115838</v>
      </c>
      <c r="T62" s="25">
        <f t="shared" si="7"/>
        <v>0.30467146833115838</v>
      </c>
      <c r="U62" s="23">
        <v>44225</v>
      </c>
      <c r="V62" s="24">
        <v>5.5767321860000001</v>
      </c>
      <c r="W62" s="24"/>
      <c r="X62" s="24">
        <v>5.4470000000000001</v>
      </c>
      <c r="Y62" s="24">
        <f t="shared" si="8"/>
        <v>-2.3263119273628327E-2</v>
      </c>
      <c r="Z62" s="24">
        <f t="shared" si="9"/>
        <v>2.3263119273628327E-2</v>
      </c>
      <c r="AA62" s="26"/>
      <c r="AB62" s="25">
        <v>5.3435332889999998</v>
      </c>
      <c r="AC62" s="24">
        <f t="shared" si="10"/>
        <v>-4.1816405956418341E-2</v>
      </c>
      <c r="AD62" s="25">
        <f t="shared" si="11"/>
        <v>4.1816405956418341E-2</v>
      </c>
    </row>
    <row r="63" spans="1:30" x14ac:dyDescent="0.35">
      <c r="A63" s="23">
        <v>44226</v>
      </c>
      <c r="B63" s="24">
        <v>5.460295822</v>
      </c>
      <c r="C63" s="24"/>
      <c r="D63" s="24">
        <v>5.4476000000000004</v>
      </c>
      <c r="E63" s="24">
        <f t="shared" si="0"/>
        <v>-2.3251161500897019E-3</v>
      </c>
      <c r="F63" s="24">
        <f t="shared" si="1"/>
        <v>2.3251161500897019E-3</v>
      </c>
      <c r="G63" s="26"/>
      <c r="H63" s="25">
        <v>5.4760254829999999</v>
      </c>
      <c r="I63" s="24">
        <f t="shared" si="2"/>
        <v>2.8807342152825854E-3</v>
      </c>
      <c r="J63" s="25">
        <f t="shared" si="3"/>
        <v>2.8807342152825854E-3</v>
      </c>
      <c r="K63" s="23">
        <v>44226</v>
      </c>
      <c r="L63" s="24">
        <v>0.230942021</v>
      </c>
      <c r="M63" s="24"/>
      <c r="N63" s="24">
        <v>0.27660000000000001</v>
      </c>
      <c r="O63" s="24">
        <f t="shared" si="4"/>
        <v>0.19770321053871792</v>
      </c>
      <c r="P63" s="24">
        <f t="shared" si="5"/>
        <v>0.19770321053871792</v>
      </c>
      <c r="Q63" s="26"/>
      <c r="R63" s="25">
        <v>0.20932730499999999</v>
      </c>
      <c r="S63" s="24">
        <f t="shared" si="6"/>
        <v>-9.3593690340139549E-2</v>
      </c>
      <c r="T63" s="25">
        <f t="shared" si="7"/>
        <v>9.3593690340139549E-2</v>
      </c>
      <c r="U63" s="23">
        <v>44226</v>
      </c>
      <c r="V63" s="24">
        <v>5.460295822</v>
      </c>
      <c r="W63" s="24"/>
      <c r="X63" s="24">
        <v>5.4476000000000004</v>
      </c>
      <c r="Y63" s="24">
        <f t="shared" si="8"/>
        <v>-2.3251161500897019E-3</v>
      </c>
      <c r="Z63" s="24">
        <f t="shared" si="9"/>
        <v>2.3251161500897019E-3</v>
      </c>
      <c r="AA63" s="26"/>
      <c r="AB63" s="25">
        <v>5.4760254829999999</v>
      </c>
      <c r="AC63" s="24">
        <f t="shared" si="10"/>
        <v>2.8807342152825854E-3</v>
      </c>
      <c r="AD63" s="25">
        <f t="shared" si="11"/>
        <v>2.8807342152825854E-3</v>
      </c>
    </row>
    <row r="64" spans="1:30" x14ac:dyDescent="0.35">
      <c r="A64" s="23">
        <v>44227</v>
      </c>
      <c r="B64" s="24">
        <v>5.2425404650000003</v>
      </c>
      <c r="C64" s="24"/>
      <c r="D64" s="24">
        <v>5.4481000000000002</v>
      </c>
      <c r="E64" s="24">
        <f t="shared" si="0"/>
        <v>3.9209909083648797E-2</v>
      </c>
      <c r="F64" s="24">
        <f t="shared" si="1"/>
        <v>3.9209909083648797E-2</v>
      </c>
      <c r="G64" s="26"/>
      <c r="H64" s="25">
        <v>5.4550039799999999</v>
      </c>
      <c r="I64" s="24">
        <f t="shared" si="2"/>
        <v>4.052682404998844E-2</v>
      </c>
      <c r="J64" s="25">
        <f t="shared" si="3"/>
        <v>4.052682404998844E-2</v>
      </c>
      <c r="K64" s="23">
        <v>44227</v>
      </c>
      <c r="L64" s="24">
        <v>0.180379922</v>
      </c>
      <c r="M64" s="24"/>
      <c r="N64" s="24">
        <v>0.27689999999999998</v>
      </c>
      <c r="O64" s="24">
        <f t="shared" si="4"/>
        <v>0.5350932461319059</v>
      </c>
      <c r="P64" s="24">
        <f t="shared" si="5"/>
        <v>0.5350932461319059</v>
      </c>
      <c r="Q64" s="26"/>
      <c r="R64" s="25">
        <v>0.24133624000000001</v>
      </c>
      <c r="S64" s="24">
        <f t="shared" si="6"/>
        <v>0.33793294355676684</v>
      </c>
      <c r="T64" s="25">
        <f t="shared" si="7"/>
        <v>0.33793294355676684</v>
      </c>
      <c r="U64" s="23">
        <v>44227</v>
      </c>
      <c r="V64" s="24">
        <v>5.2425404650000003</v>
      </c>
      <c r="W64" s="24"/>
      <c r="X64" s="24">
        <v>5.4481000000000002</v>
      </c>
      <c r="Y64" s="24">
        <f t="shared" si="8"/>
        <v>3.9209909083648797E-2</v>
      </c>
      <c r="Z64" s="24">
        <f t="shared" si="9"/>
        <v>3.9209909083648797E-2</v>
      </c>
      <c r="AA64" s="26"/>
      <c r="AB64" s="25">
        <v>5.4550039799999999</v>
      </c>
      <c r="AC64" s="24">
        <f t="shared" si="10"/>
        <v>4.052682404998844E-2</v>
      </c>
      <c r="AD64" s="25">
        <f t="shared" si="11"/>
        <v>4.052682404998844E-2</v>
      </c>
    </row>
    <row r="65" spans="1:30" x14ac:dyDescent="0.35">
      <c r="A65" s="23">
        <v>44228</v>
      </c>
      <c r="B65" s="24">
        <v>5.343165323</v>
      </c>
      <c r="C65" s="24"/>
      <c r="D65" s="24">
        <v>5.4486999999999997</v>
      </c>
      <c r="E65" s="24">
        <f t="shared" si="0"/>
        <v>1.9751340379778031E-2</v>
      </c>
      <c r="F65" s="24">
        <f t="shared" si="1"/>
        <v>1.9751340379778031E-2</v>
      </c>
      <c r="G65" s="26"/>
      <c r="H65" s="25">
        <v>5.3521907459999998</v>
      </c>
      <c r="I65" s="24">
        <f t="shared" si="2"/>
        <v>1.6891528624707228E-3</v>
      </c>
      <c r="J65" s="25">
        <f t="shared" si="3"/>
        <v>1.6891528624707228E-3</v>
      </c>
      <c r="K65" s="23">
        <v>44228</v>
      </c>
      <c r="L65" s="24">
        <v>0.26021063700000002</v>
      </c>
      <c r="M65" s="24"/>
      <c r="N65" s="24">
        <v>0.2772</v>
      </c>
      <c r="O65" s="24">
        <f t="shared" si="4"/>
        <v>6.5290808999479824E-2</v>
      </c>
      <c r="P65" s="24">
        <f t="shared" si="5"/>
        <v>6.5290808999479824E-2</v>
      </c>
      <c r="Q65" s="26"/>
      <c r="R65" s="25">
        <v>0.25542372099999999</v>
      </c>
      <c r="S65" s="24">
        <f t="shared" si="6"/>
        <v>-1.8396311754157957E-2</v>
      </c>
      <c r="T65" s="25">
        <f t="shared" si="7"/>
        <v>1.8396311754157957E-2</v>
      </c>
      <c r="U65" s="23">
        <v>44228</v>
      </c>
      <c r="V65" s="24">
        <v>0.62254790299999996</v>
      </c>
      <c r="W65" s="24"/>
      <c r="X65" s="24">
        <v>5.4486999999999997</v>
      </c>
      <c r="Y65" s="24">
        <f t="shared" si="8"/>
        <v>7.7522582177905113</v>
      </c>
      <c r="Z65" s="24">
        <f t="shared" si="9"/>
        <v>7.7522582177905113</v>
      </c>
      <c r="AA65" s="26"/>
      <c r="AB65" s="25">
        <v>5.3521907459999998</v>
      </c>
      <c r="AC65" s="24">
        <f t="shared" si="10"/>
        <v>7.59723520103159</v>
      </c>
      <c r="AD65" s="25">
        <f t="shared" si="11"/>
        <v>7.59723520103159</v>
      </c>
    </row>
    <row r="66" spans="1:30" x14ac:dyDescent="0.35">
      <c r="A66" s="23">
        <v>44229</v>
      </c>
      <c r="B66" s="24">
        <v>5.6012835040000004</v>
      </c>
      <c r="C66" s="24"/>
      <c r="D66" s="24">
        <v>5.4492000000000003</v>
      </c>
      <c r="E66" s="24">
        <f t="shared" si="0"/>
        <v>-2.7151545514772453E-2</v>
      </c>
      <c r="F66" s="24">
        <f t="shared" si="1"/>
        <v>2.7151545514772453E-2</v>
      </c>
      <c r="G66" s="26"/>
      <c r="H66" s="25">
        <v>5.3125519380000004</v>
      </c>
      <c r="I66" s="24">
        <f t="shared" si="2"/>
        <v>-5.154739369892819E-2</v>
      </c>
      <c r="J66" s="25">
        <f t="shared" si="3"/>
        <v>5.154739369892819E-2</v>
      </c>
      <c r="K66" s="23">
        <v>44229</v>
      </c>
      <c r="L66" s="24">
        <v>0.43988529599999998</v>
      </c>
      <c r="M66" s="24"/>
      <c r="N66" s="24">
        <v>0.27750000000000002</v>
      </c>
      <c r="O66" s="24">
        <f t="shared" si="4"/>
        <v>-0.36915372592949769</v>
      </c>
      <c r="P66" s="24">
        <f t="shared" si="5"/>
        <v>0.36915372592949769</v>
      </c>
      <c r="Q66" s="26"/>
      <c r="R66" s="25">
        <v>0.28157105700000001</v>
      </c>
      <c r="S66" s="24">
        <f t="shared" si="6"/>
        <v>-0.3598989110106558</v>
      </c>
      <c r="T66" s="25">
        <f t="shared" si="7"/>
        <v>0.3598989110106558</v>
      </c>
      <c r="U66" s="23">
        <v>44229</v>
      </c>
      <c r="V66" s="24">
        <v>0.54347247099999996</v>
      </c>
      <c r="W66" s="24"/>
      <c r="X66" s="24">
        <v>5.4492000000000003</v>
      </c>
      <c r="Y66" s="24">
        <f t="shared" si="8"/>
        <v>9.026634817350299</v>
      </c>
      <c r="Z66" s="24">
        <f t="shared" si="9"/>
        <v>9.026634817350299</v>
      </c>
      <c r="AA66" s="26"/>
      <c r="AB66" s="25">
        <v>5.3125519380000004</v>
      </c>
      <c r="AC66" s="24">
        <f t="shared" si="10"/>
        <v>8.7751997046415262</v>
      </c>
      <c r="AD66" s="25">
        <f t="shared" si="11"/>
        <v>8.7751997046415262</v>
      </c>
    </row>
    <row r="67" spans="1:30" x14ac:dyDescent="0.35">
      <c r="A67" s="23">
        <v>44230</v>
      </c>
      <c r="B67" s="24">
        <v>5.3401479690000002</v>
      </c>
      <c r="C67" s="24"/>
      <c r="D67" s="24">
        <v>5.4497999999999998</v>
      </c>
      <c r="E67" s="24">
        <f t="shared" si="0"/>
        <v>2.0533519227657854E-2</v>
      </c>
      <c r="F67" s="24">
        <f t="shared" si="1"/>
        <v>2.0533519227657854E-2</v>
      </c>
      <c r="G67" s="26"/>
      <c r="H67" s="25">
        <v>5.4287567299999999</v>
      </c>
      <c r="I67" s="24">
        <f t="shared" si="2"/>
        <v>1.6592941153387674E-2</v>
      </c>
      <c r="J67" s="25">
        <f t="shared" si="3"/>
        <v>1.6592941153387674E-2</v>
      </c>
      <c r="K67" s="23">
        <v>44230</v>
      </c>
      <c r="L67" s="24">
        <v>0.207372746</v>
      </c>
      <c r="M67" s="24"/>
      <c r="N67" s="24">
        <v>0.27779999999999999</v>
      </c>
      <c r="O67" s="24">
        <f t="shared" si="4"/>
        <v>0.33961673054182345</v>
      </c>
      <c r="P67" s="24">
        <f t="shared" si="5"/>
        <v>0.33961673054182345</v>
      </c>
      <c r="Q67" s="26"/>
      <c r="R67" s="25">
        <v>0.27606038199999999</v>
      </c>
      <c r="S67" s="24">
        <f t="shared" si="6"/>
        <v>0.33122788469030545</v>
      </c>
      <c r="T67" s="25">
        <f t="shared" si="7"/>
        <v>0.33122788469030545</v>
      </c>
      <c r="U67" s="23">
        <v>44230</v>
      </c>
      <c r="V67" s="24">
        <v>0.58644151700000002</v>
      </c>
      <c r="W67" s="24"/>
      <c r="X67" s="24">
        <v>5.4497999999999998</v>
      </c>
      <c r="Y67" s="24">
        <f t="shared" si="8"/>
        <v>8.2929982649915281</v>
      </c>
      <c r="Z67" s="24">
        <f t="shared" si="9"/>
        <v>8.2929982649915281</v>
      </c>
      <c r="AA67" s="26"/>
      <c r="AB67" s="25">
        <v>5.4287567299999999</v>
      </c>
      <c r="AC67" s="24">
        <f t="shared" si="10"/>
        <v>8.2571152836711583</v>
      </c>
      <c r="AD67" s="25">
        <f t="shared" si="11"/>
        <v>8.2571152836711583</v>
      </c>
    </row>
    <row r="68" spans="1:30" x14ac:dyDescent="0.35">
      <c r="A68" s="23">
        <v>44231</v>
      </c>
      <c r="B68" s="24">
        <v>5.346340874</v>
      </c>
      <c r="C68" s="24"/>
      <c r="D68" s="24">
        <v>5.4504000000000001</v>
      </c>
      <c r="E68" s="24">
        <f t="shared" ref="E68:E92" si="12">(D68-B68)/B68</f>
        <v>1.9463616041778056E-2</v>
      </c>
      <c r="F68" s="24">
        <f t="shared" ref="F68:F92" si="13">ABS((B68-D68)/B68)</f>
        <v>1.9463616041778056E-2</v>
      </c>
      <c r="G68" s="26"/>
      <c r="H68" s="25">
        <v>5.3659423439999996</v>
      </c>
      <c r="I68" s="24">
        <f t="shared" ref="I68:I92" si="14">(H68-B68)/B68</f>
        <v>3.6663337527399801E-3</v>
      </c>
      <c r="J68" s="25">
        <f t="shared" ref="J68:J92" si="15">ABS((B68-H68)/B68)</f>
        <v>3.6663337527399801E-3</v>
      </c>
      <c r="K68" s="23">
        <v>44231</v>
      </c>
      <c r="L68" s="24">
        <v>0.22165209299999999</v>
      </c>
      <c r="M68" s="24"/>
      <c r="N68" s="24">
        <v>0.27810000000000001</v>
      </c>
      <c r="O68" s="24">
        <f t="shared" ref="O68:O92" si="16">(N68-L68)/L68</f>
        <v>0.25466895546075452</v>
      </c>
      <c r="P68" s="24">
        <f t="shared" ref="P68:P92" si="17">ABS((L68-N68)/L68)</f>
        <v>0.25466895546075452</v>
      </c>
      <c r="Q68" s="26"/>
      <c r="R68" s="25">
        <v>0.25963422400000002</v>
      </c>
      <c r="S68" s="24">
        <f t="shared" ref="S68:S92" si="18">(R68-L68)/L68</f>
        <v>0.1713592255589485</v>
      </c>
      <c r="T68" s="25">
        <f t="shared" ref="T68:T92" si="19">ABS((L68-R68)/L68)</f>
        <v>0.1713592255589485</v>
      </c>
      <c r="U68" s="23">
        <v>44231</v>
      </c>
      <c r="V68" s="24">
        <v>0.57134750400000001</v>
      </c>
      <c r="W68" s="24"/>
      <c r="X68" s="24">
        <v>5.4504000000000001</v>
      </c>
      <c r="Y68" s="24">
        <f t="shared" ref="Y68:Y92" si="20">(X68-V68)/V68</f>
        <v>8.5395533573557003</v>
      </c>
      <c r="Z68" s="24">
        <f t="shared" ref="Z68:Z92" si="21">ABS((V68-X68)/V68)</f>
        <v>8.5395533573557003</v>
      </c>
      <c r="AA68" s="26"/>
      <c r="AB68" s="25">
        <v>5.3659423439999996</v>
      </c>
      <c r="AC68" s="24">
        <f t="shared" ref="AC68:AC92" si="22">(AB68-V68)/V68</f>
        <v>8.3917314881627618</v>
      </c>
      <c r="AD68" s="25">
        <f t="shared" ref="AD68:AD92" si="23">ABS((V68-AB68)/V68)</f>
        <v>8.3917314881627618</v>
      </c>
    </row>
    <row r="69" spans="1:30" x14ac:dyDescent="0.35">
      <c r="A69" s="23">
        <v>44232</v>
      </c>
      <c r="B69" s="24">
        <v>5.4356853359999997</v>
      </c>
      <c r="C69" s="24"/>
      <c r="D69" s="24">
        <v>5.4508999999999999</v>
      </c>
      <c r="E69" s="24">
        <f t="shared" si="12"/>
        <v>2.7990332514715227E-3</v>
      </c>
      <c r="F69" s="24">
        <f t="shared" si="13"/>
        <v>2.7990332514715227E-3</v>
      </c>
      <c r="G69" s="26"/>
      <c r="H69" s="25">
        <v>5.428402481</v>
      </c>
      <c r="I69" s="24">
        <f t="shared" si="14"/>
        <v>-1.3398227729935139E-3</v>
      </c>
      <c r="J69" s="25">
        <f t="shared" si="15"/>
        <v>1.3398227729935139E-3</v>
      </c>
      <c r="K69" s="23">
        <v>44232</v>
      </c>
      <c r="L69" s="24">
        <v>0.18561844399999999</v>
      </c>
      <c r="M69" s="24"/>
      <c r="N69" s="24">
        <v>0.27839999999999998</v>
      </c>
      <c r="O69" s="24">
        <f t="shared" si="16"/>
        <v>0.49985095231161397</v>
      </c>
      <c r="P69" s="24">
        <f t="shared" si="17"/>
        <v>0.49985095231161397</v>
      </c>
      <c r="Q69" s="26"/>
      <c r="R69" s="25">
        <v>0.25355888199999999</v>
      </c>
      <c r="S69" s="24">
        <f t="shared" si="18"/>
        <v>0.36602202095821895</v>
      </c>
      <c r="T69" s="25">
        <f t="shared" si="19"/>
        <v>0.36602202095821895</v>
      </c>
      <c r="U69" s="23">
        <v>44232</v>
      </c>
      <c r="V69" s="24">
        <v>0.57550800300000005</v>
      </c>
      <c r="W69" s="24"/>
      <c r="X69" s="24">
        <v>5.4508999999999999</v>
      </c>
      <c r="Y69" s="24">
        <f t="shared" si="20"/>
        <v>8.4714582101128464</v>
      </c>
      <c r="Z69" s="24">
        <f t="shared" si="21"/>
        <v>8.4714582101128464</v>
      </c>
      <c r="AA69" s="26"/>
      <c r="AB69" s="25">
        <v>5.428402481</v>
      </c>
      <c r="AC69" s="24">
        <f t="shared" si="22"/>
        <v>8.4323666268807713</v>
      </c>
      <c r="AD69" s="25">
        <f t="shared" si="23"/>
        <v>8.4323666268807713</v>
      </c>
    </row>
    <row r="70" spans="1:30" x14ac:dyDescent="0.35">
      <c r="A70" s="23">
        <v>44233</v>
      </c>
      <c r="B70" s="24">
        <v>5.4856189090000003</v>
      </c>
      <c r="C70" s="24"/>
      <c r="D70" s="24">
        <v>5.4515000000000002</v>
      </c>
      <c r="E70" s="24">
        <f t="shared" si="12"/>
        <v>-6.2197009245433948E-3</v>
      </c>
      <c r="F70" s="24">
        <f t="shared" si="13"/>
        <v>6.2197009245433948E-3</v>
      </c>
      <c r="G70" s="26"/>
      <c r="H70" s="25">
        <v>5.4539213110000002</v>
      </c>
      <c r="I70" s="24">
        <f t="shared" si="14"/>
        <v>-5.7783084326173788E-3</v>
      </c>
      <c r="J70" s="25">
        <f t="shared" si="15"/>
        <v>5.7783084326173788E-3</v>
      </c>
      <c r="K70" s="23">
        <v>44233</v>
      </c>
      <c r="L70" s="24">
        <v>0.217914884</v>
      </c>
      <c r="M70" s="24"/>
      <c r="N70" s="24">
        <v>0.2787</v>
      </c>
      <c r="O70" s="24">
        <f t="shared" si="16"/>
        <v>0.27893971666478734</v>
      </c>
      <c r="P70" s="24">
        <f t="shared" si="17"/>
        <v>0.27893971666478734</v>
      </c>
      <c r="Q70" s="26"/>
      <c r="R70" s="25">
        <v>0.28151423399999997</v>
      </c>
      <c r="S70" s="24">
        <f t="shared" si="18"/>
        <v>0.2918540892323811</v>
      </c>
      <c r="T70" s="25">
        <f t="shared" si="19"/>
        <v>0.2918540892323811</v>
      </c>
      <c r="U70" s="23">
        <v>44233</v>
      </c>
      <c r="V70" s="24">
        <v>0.575379686</v>
      </c>
      <c r="W70" s="24"/>
      <c r="X70" s="24">
        <v>5.4515000000000002</v>
      </c>
      <c r="Y70" s="24">
        <f t="shared" si="20"/>
        <v>8.4746132556372533</v>
      </c>
      <c r="Z70" s="24">
        <f t="shared" si="21"/>
        <v>8.4746132556372533</v>
      </c>
      <c r="AA70" s="26"/>
      <c r="AB70" s="25">
        <v>5.4539213110000002</v>
      </c>
      <c r="AC70" s="24">
        <f t="shared" si="22"/>
        <v>8.4788214525182255</v>
      </c>
      <c r="AD70" s="25">
        <f t="shared" si="23"/>
        <v>8.4788214525182255</v>
      </c>
    </row>
    <row r="71" spans="1:30" x14ac:dyDescent="0.35">
      <c r="A71" s="23">
        <v>44234</v>
      </c>
      <c r="B71" s="24">
        <v>5.4755292329999996</v>
      </c>
      <c r="C71" s="24"/>
      <c r="D71" s="24">
        <v>5.452</v>
      </c>
      <c r="E71" s="24">
        <f t="shared" si="12"/>
        <v>-4.2971614247246321E-3</v>
      </c>
      <c r="F71" s="24">
        <f t="shared" si="13"/>
        <v>4.2971614247246321E-3</v>
      </c>
      <c r="G71" s="26"/>
      <c r="H71" s="25">
        <v>5.4680986530000002</v>
      </c>
      <c r="I71" s="24">
        <f t="shared" si="14"/>
        <v>-1.3570523841269408E-3</v>
      </c>
      <c r="J71" s="25">
        <f t="shared" si="15"/>
        <v>1.3570523841269408E-3</v>
      </c>
      <c r="K71" s="23">
        <v>44234</v>
      </c>
      <c r="L71" s="24">
        <v>0.21729641699999999</v>
      </c>
      <c r="M71" s="24"/>
      <c r="N71" s="24">
        <v>0.27900000000000003</v>
      </c>
      <c r="O71" s="24">
        <f t="shared" si="16"/>
        <v>0.28396042535758903</v>
      </c>
      <c r="P71" s="24">
        <f t="shared" si="17"/>
        <v>0.28396042535758903</v>
      </c>
      <c r="Q71" s="26"/>
      <c r="R71" s="25">
        <v>0.25618819599999998</v>
      </c>
      <c r="S71" s="24">
        <f t="shared" si="18"/>
        <v>0.17898030504571086</v>
      </c>
      <c r="T71" s="25">
        <f t="shared" si="19"/>
        <v>0.17898030504571086</v>
      </c>
      <c r="U71" s="23">
        <v>44234</v>
      </c>
      <c r="V71" s="24">
        <v>0.57962798100000001</v>
      </c>
      <c r="W71" s="24"/>
      <c r="X71" s="24">
        <v>5.452</v>
      </c>
      <c r="Y71" s="24">
        <f t="shared" si="20"/>
        <v>8.4060331431791244</v>
      </c>
      <c r="Z71" s="24">
        <f t="shared" si="21"/>
        <v>8.4060331431791244</v>
      </c>
      <c r="AA71" s="26"/>
      <c r="AB71" s="25">
        <v>5.4680986530000002</v>
      </c>
      <c r="AC71" s="24">
        <f t="shared" si="22"/>
        <v>8.4338072561062241</v>
      </c>
      <c r="AD71" s="25">
        <f t="shared" si="23"/>
        <v>8.4338072561062241</v>
      </c>
    </row>
    <row r="72" spans="1:30" x14ac:dyDescent="0.35">
      <c r="A72" s="23">
        <v>44235</v>
      </c>
      <c r="B72" s="24">
        <v>5.3116015220000001</v>
      </c>
      <c r="C72" s="24"/>
      <c r="D72" s="24">
        <v>5.4526000000000003</v>
      </c>
      <c r="E72" s="24">
        <f t="shared" si="12"/>
        <v>2.6545379470956518E-2</v>
      </c>
      <c r="F72" s="24">
        <f t="shared" si="13"/>
        <v>2.6545379470956518E-2</v>
      </c>
      <c r="G72" s="26"/>
      <c r="H72" s="25">
        <v>5.398877025</v>
      </c>
      <c r="I72" s="24">
        <f t="shared" si="14"/>
        <v>1.6431108892208023E-2</v>
      </c>
      <c r="J72" s="25">
        <f t="shared" si="15"/>
        <v>1.6431108892208023E-2</v>
      </c>
      <c r="K72" s="23">
        <v>44235</v>
      </c>
      <c r="L72" s="24">
        <v>0.241041317</v>
      </c>
      <c r="M72" s="24"/>
      <c r="N72" s="24">
        <v>0.27939999999999998</v>
      </c>
      <c r="O72" s="24">
        <f t="shared" si="16"/>
        <v>0.15913737726549168</v>
      </c>
      <c r="P72" s="24">
        <f t="shared" si="17"/>
        <v>0.15913737726549168</v>
      </c>
      <c r="Q72" s="26"/>
      <c r="R72" s="25">
        <v>0.29246235999999998</v>
      </c>
      <c r="S72" s="24">
        <f t="shared" si="18"/>
        <v>0.21332875060585554</v>
      </c>
      <c r="T72" s="25">
        <f t="shared" si="19"/>
        <v>0.21332875060585554</v>
      </c>
      <c r="U72" s="23">
        <v>44235</v>
      </c>
      <c r="V72" s="24">
        <v>0.60206710799999996</v>
      </c>
      <c r="W72" s="24"/>
      <c r="X72" s="24">
        <v>5.4526000000000003</v>
      </c>
      <c r="Y72" s="24">
        <f t="shared" si="20"/>
        <v>8.0564655128112399</v>
      </c>
      <c r="Z72" s="24">
        <f t="shared" si="21"/>
        <v>8.0564655128112399</v>
      </c>
      <c r="AA72" s="26"/>
      <c r="AB72" s="25">
        <v>5.398877025</v>
      </c>
      <c r="AC72" s="24">
        <f t="shared" si="22"/>
        <v>7.967234637571333</v>
      </c>
      <c r="AD72" s="25">
        <f t="shared" si="23"/>
        <v>7.967234637571333</v>
      </c>
    </row>
    <row r="73" spans="1:30" x14ac:dyDescent="0.35">
      <c r="A73" s="23">
        <v>44236</v>
      </c>
      <c r="B73" s="24">
        <v>5.4220346380000004</v>
      </c>
      <c r="C73" s="24"/>
      <c r="D73" s="24">
        <v>5.4531000000000001</v>
      </c>
      <c r="E73" s="24">
        <f t="shared" si="12"/>
        <v>5.7294657954192968E-3</v>
      </c>
      <c r="F73" s="24">
        <f t="shared" si="13"/>
        <v>5.7294657954192968E-3</v>
      </c>
      <c r="G73" s="26"/>
      <c r="H73" s="25">
        <v>5.4034041349999997</v>
      </c>
      <c r="I73" s="24">
        <f t="shared" si="14"/>
        <v>-3.4360722946013547E-3</v>
      </c>
      <c r="J73" s="25">
        <f t="shared" si="15"/>
        <v>3.4360722946013547E-3</v>
      </c>
      <c r="K73" s="23">
        <v>44236</v>
      </c>
      <c r="L73" s="24">
        <v>0.23744562999999999</v>
      </c>
      <c r="M73" s="24"/>
      <c r="N73" s="24">
        <v>0.2797</v>
      </c>
      <c r="O73" s="24">
        <f t="shared" si="16"/>
        <v>0.1779538751671278</v>
      </c>
      <c r="P73" s="24">
        <f t="shared" si="17"/>
        <v>0.1779538751671278</v>
      </c>
      <c r="Q73" s="26"/>
      <c r="R73" s="25">
        <v>0.25951976399999999</v>
      </c>
      <c r="S73" s="24">
        <f t="shared" si="18"/>
        <v>9.2965004241181426E-2</v>
      </c>
      <c r="T73" s="25">
        <f t="shared" si="19"/>
        <v>9.2965004241181426E-2</v>
      </c>
      <c r="U73" s="23">
        <v>44236</v>
      </c>
      <c r="V73" s="24">
        <v>0.52864871000000002</v>
      </c>
      <c r="W73" s="24"/>
      <c r="X73" s="24">
        <v>5.4531000000000001</v>
      </c>
      <c r="Y73" s="24">
        <f t="shared" si="20"/>
        <v>9.3151675145485555</v>
      </c>
      <c r="Z73" s="24">
        <f t="shared" si="21"/>
        <v>9.3151675145485555</v>
      </c>
      <c r="AA73" s="26"/>
      <c r="AB73" s="25">
        <v>5.4034041349999997</v>
      </c>
      <c r="AC73" s="24">
        <f t="shared" si="22"/>
        <v>9.2211620548549149</v>
      </c>
      <c r="AD73" s="25">
        <f t="shared" si="23"/>
        <v>9.2211620548549149</v>
      </c>
    </row>
    <row r="74" spans="1:30" x14ac:dyDescent="0.35">
      <c r="A74" s="23">
        <v>44237</v>
      </c>
      <c r="B74" s="24">
        <v>5.1681281490000002</v>
      </c>
      <c r="C74" s="24"/>
      <c r="D74" s="24">
        <v>5.4537000000000004</v>
      </c>
      <c r="E74" s="24">
        <f t="shared" si="12"/>
        <v>5.525634093559708E-2</v>
      </c>
      <c r="F74" s="24">
        <f t="shared" si="13"/>
        <v>5.525634093559708E-2</v>
      </c>
      <c r="G74" s="26"/>
      <c r="H74" s="25">
        <v>5.5151860529999999</v>
      </c>
      <c r="I74" s="24">
        <f t="shared" si="14"/>
        <v>6.7153502001910143E-2</v>
      </c>
      <c r="J74" s="25">
        <f t="shared" si="15"/>
        <v>6.7153502001910143E-2</v>
      </c>
      <c r="K74" s="23">
        <v>44237</v>
      </c>
      <c r="L74" s="24">
        <v>0.25050939999999999</v>
      </c>
      <c r="M74" s="24"/>
      <c r="N74" s="24">
        <v>0.28000000000000003</v>
      </c>
      <c r="O74" s="24">
        <f t="shared" si="16"/>
        <v>0.11772252857577414</v>
      </c>
      <c r="P74" s="24">
        <f t="shared" si="17"/>
        <v>0.11772252857577414</v>
      </c>
      <c r="Q74" s="26"/>
      <c r="R74" s="25">
        <v>0.306526984</v>
      </c>
      <c r="S74" s="24">
        <f t="shared" si="18"/>
        <v>0.2236146986899494</v>
      </c>
      <c r="T74" s="25">
        <f t="shared" si="19"/>
        <v>0.2236146986899494</v>
      </c>
      <c r="U74" s="23">
        <v>44237</v>
      </c>
      <c r="V74" s="24">
        <v>0.55909635499999999</v>
      </c>
      <c r="W74" s="24"/>
      <c r="X74" s="24">
        <v>5.4537000000000004</v>
      </c>
      <c r="Y74" s="24">
        <f t="shared" si="20"/>
        <v>8.7544903507732581</v>
      </c>
      <c r="Z74" s="24">
        <f t="shared" si="21"/>
        <v>8.7544903507732581</v>
      </c>
      <c r="AA74" s="26"/>
      <c r="AB74" s="25">
        <v>5.5151860529999999</v>
      </c>
      <c r="AC74" s="24">
        <f t="shared" si="22"/>
        <v>8.864464333701477</v>
      </c>
      <c r="AD74" s="25">
        <f t="shared" si="23"/>
        <v>8.864464333701477</v>
      </c>
    </row>
    <row r="75" spans="1:30" x14ac:dyDescent="0.35">
      <c r="A75" s="23">
        <v>44238</v>
      </c>
      <c r="B75" s="24">
        <v>5.2835347659999998</v>
      </c>
      <c r="C75" s="24"/>
      <c r="D75" s="24">
        <v>5.4542999999999999</v>
      </c>
      <c r="E75" s="24">
        <f t="shared" si="12"/>
        <v>3.2320263150133706E-2</v>
      </c>
      <c r="F75" s="24">
        <f t="shared" si="13"/>
        <v>3.2320263150133706E-2</v>
      </c>
      <c r="G75" s="26"/>
      <c r="H75" s="25">
        <v>5.5189658579999996</v>
      </c>
      <c r="I75" s="24">
        <f t="shared" si="14"/>
        <v>4.4559391094579161E-2</v>
      </c>
      <c r="J75" s="25">
        <f t="shared" si="15"/>
        <v>4.4559391094579161E-2</v>
      </c>
      <c r="K75" s="23">
        <v>44238</v>
      </c>
      <c r="L75" s="24">
        <v>0.248128666</v>
      </c>
      <c r="M75" s="24"/>
      <c r="N75" s="24">
        <v>0.28029999999999999</v>
      </c>
      <c r="O75" s="24">
        <f t="shared" si="16"/>
        <v>0.12965585362877821</v>
      </c>
      <c r="P75" s="24">
        <f t="shared" si="17"/>
        <v>0.12965585362877821</v>
      </c>
      <c r="Q75" s="26"/>
      <c r="R75" s="25">
        <v>0.248987032</v>
      </c>
      <c r="S75" s="24">
        <f t="shared" si="18"/>
        <v>3.4593584604206886E-3</v>
      </c>
      <c r="T75" s="25">
        <f t="shared" si="19"/>
        <v>3.4593584604206886E-3</v>
      </c>
      <c r="U75" s="23">
        <v>44238</v>
      </c>
      <c r="V75" s="24">
        <v>0.55119669000000004</v>
      </c>
      <c r="W75" s="24"/>
      <c r="X75" s="24">
        <v>5.4542999999999999</v>
      </c>
      <c r="Y75" s="24">
        <f t="shared" si="20"/>
        <v>8.8953787258773254</v>
      </c>
      <c r="Z75" s="24">
        <f t="shared" si="21"/>
        <v>8.8953787258773254</v>
      </c>
      <c r="AA75" s="26"/>
      <c r="AB75" s="25">
        <v>5.5189658579999996</v>
      </c>
      <c r="AC75" s="24">
        <f t="shared" si="22"/>
        <v>9.0126977504164607</v>
      </c>
      <c r="AD75" s="25">
        <f t="shared" si="23"/>
        <v>9.0126977504164607</v>
      </c>
    </row>
    <row r="76" spans="1:30" x14ac:dyDescent="0.35">
      <c r="A76" s="23">
        <v>44239</v>
      </c>
      <c r="B76" s="24">
        <v>5.0638716309999996</v>
      </c>
      <c r="C76" s="24"/>
      <c r="D76" s="24">
        <v>5.4547999999999996</v>
      </c>
      <c r="E76" s="24">
        <f t="shared" si="12"/>
        <v>7.7199502176717019E-2</v>
      </c>
      <c r="F76" s="24">
        <f t="shared" si="13"/>
        <v>7.7199502176717019E-2</v>
      </c>
      <c r="G76" s="26"/>
      <c r="H76" s="25">
        <v>5.399409264</v>
      </c>
      <c r="I76" s="24">
        <f t="shared" si="14"/>
        <v>6.6261085874670819E-2</v>
      </c>
      <c r="J76" s="25">
        <f t="shared" si="15"/>
        <v>6.6261085874670819E-2</v>
      </c>
      <c r="K76" s="23">
        <v>44239</v>
      </c>
      <c r="L76" s="24">
        <v>0.225708462</v>
      </c>
      <c r="M76" s="24"/>
      <c r="N76" s="24">
        <v>0.28060000000000002</v>
      </c>
      <c r="O76" s="24">
        <f t="shared" si="16"/>
        <v>0.24319663300882366</v>
      </c>
      <c r="P76" s="24">
        <f t="shared" si="17"/>
        <v>0.24319663300882366</v>
      </c>
      <c r="Q76" s="26"/>
      <c r="R76" s="25">
        <v>0.22249465500000001</v>
      </c>
      <c r="S76" s="24">
        <f t="shared" si="18"/>
        <v>-1.4238752820884425E-2</v>
      </c>
      <c r="T76" s="25">
        <f t="shared" si="19"/>
        <v>1.4238752820884425E-2</v>
      </c>
      <c r="U76" s="23">
        <v>44239</v>
      </c>
      <c r="V76" s="24">
        <v>0.536317339</v>
      </c>
      <c r="W76" s="24"/>
      <c r="X76" s="24">
        <v>5.4547999999999996</v>
      </c>
      <c r="Y76" s="24">
        <f t="shared" si="20"/>
        <v>9.1708440196448677</v>
      </c>
      <c r="Z76" s="24">
        <f t="shared" si="21"/>
        <v>9.1708440196448677</v>
      </c>
      <c r="AA76" s="26"/>
      <c r="AB76" s="25">
        <v>5.399409264</v>
      </c>
      <c r="AC76" s="24">
        <f t="shared" si="22"/>
        <v>9.0675642411031578</v>
      </c>
      <c r="AD76" s="25">
        <f t="shared" si="23"/>
        <v>9.0675642411031578</v>
      </c>
    </row>
    <row r="77" spans="1:30" x14ac:dyDescent="0.35">
      <c r="A77" s="23">
        <v>44240</v>
      </c>
      <c r="B77" s="24">
        <v>5.4398757900000003</v>
      </c>
      <c r="C77" s="24"/>
      <c r="D77" s="24">
        <v>5.4554</v>
      </c>
      <c r="E77" s="24">
        <f t="shared" si="12"/>
        <v>2.8537802330960401E-3</v>
      </c>
      <c r="F77" s="24">
        <f t="shared" si="13"/>
        <v>2.8537802330960401E-3</v>
      </c>
      <c r="G77" s="26"/>
      <c r="H77" s="25">
        <v>5.3663190329999999</v>
      </c>
      <c r="I77" s="24">
        <f t="shared" si="14"/>
        <v>-1.3521771422652356E-2</v>
      </c>
      <c r="J77" s="25">
        <f t="shared" si="15"/>
        <v>1.3521771422652356E-2</v>
      </c>
      <c r="K77" s="23">
        <v>44240</v>
      </c>
      <c r="L77" s="24">
        <v>0.22225536400000001</v>
      </c>
      <c r="M77" s="24"/>
      <c r="N77" s="24">
        <v>0.28089999999999998</v>
      </c>
      <c r="O77" s="24">
        <f t="shared" si="16"/>
        <v>0.26386151022208837</v>
      </c>
      <c r="P77" s="24">
        <f t="shared" si="17"/>
        <v>0.26386151022208837</v>
      </c>
      <c r="Q77" s="26"/>
      <c r="R77" s="25">
        <v>0.25247962899999998</v>
      </c>
      <c r="S77" s="24">
        <f t="shared" si="18"/>
        <v>0.13598891138573363</v>
      </c>
      <c r="T77" s="25">
        <f t="shared" si="19"/>
        <v>0.13598891138573363</v>
      </c>
      <c r="U77" s="23">
        <v>44240</v>
      </c>
      <c r="V77" s="24">
        <v>0.52395605999999995</v>
      </c>
      <c r="W77" s="24"/>
      <c r="X77" s="24">
        <v>5.4554</v>
      </c>
      <c r="Y77" s="24">
        <f t="shared" si="20"/>
        <v>9.4119417952719182</v>
      </c>
      <c r="Z77" s="24">
        <f t="shared" si="21"/>
        <v>9.4119417952719182</v>
      </c>
      <c r="AA77" s="26"/>
      <c r="AB77" s="25">
        <v>5.3663190329999999</v>
      </c>
      <c r="AC77" s="24">
        <f t="shared" si="22"/>
        <v>9.2419256931583167</v>
      </c>
      <c r="AD77" s="25">
        <f t="shared" si="23"/>
        <v>9.2419256931583167</v>
      </c>
    </row>
    <row r="78" spans="1:30" x14ac:dyDescent="0.35">
      <c r="A78" s="23">
        <v>44241</v>
      </c>
      <c r="B78" s="24">
        <v>5.4134101699999997</v>
      </c>
      <c r="C78" s="24"/>
      <c r="D78" s="24">
        <v>5.4558999999999997</v>
      </c>
      <c r="E78" s="24">
        <f t="shared" si="12"/>
        <v>7.8489951187275479E-3</v>
      </c>
      <c r="F78" s="24">
        <f t="shared" si="13"/>
        <v>7.8489951187275479E-3</v>
      </c>
      <c r="G78" s="26"/>
      <c r="H78" s="25">
        <v>5.5277894679999999</v>
      </c>
      <c r="I78" s="24">
        <f t="shared" si="14"/>
        <v>2.1128880762419717E-2</v>
      </c>
      <c r="J78" s="25">
        <f t="shared" si="15"/>
        <v>2.1128880762419717E-2</v>
      </c>
      <c r="K78" s="23">
        <v>44241</v>
      </c>
      <c r="L78" s="24">
        <v>0.22442642800000001</v>
      </c>
      <c r="M78" s="24"/>
      <c r="N78" s="24">
        <v>0.28120000000000001</v>
      </c>
      <c r="O78" s="24">
        <f t="shared" si="16"/>
        <v>0.25297186479303585</v>
      </c>
      <c r="P78" s="24">
        <f t="shared" si="17"/>
        <v>0.25297186479303585</v>
      </c>
      <c r="Q78" s="26"/>
      <c r="R78" s="25">
        <v>0.27847545000000001</v>
      </c>
      <c r="S78" s="24">
        <f t="shared" si="18"/>
        <v>0.24083180613648586</v>
      </c>
      <c r="T78" s="25">
        <f t="shared" si="19"/>
        <v>0.24083180613648586</v>
      </c>
      <c r="U78" s="23">
        <v>44241</v>
      </c>
      <c r="V78" s="24">
        <v>0.57152566900000001</v>
      </c>
      <c r="W78" s="24"/>
      <c r="X78" s="24">
        <v>5.4558999999999997</v>
      </c>
      <c r="Y78" s="24">
        <f t="shared" si="20"/>
        <v>8.5462029020432322</v>
      </c>
      <c r="Z78" s="24">
        <f t="shared" si="21"/>
        <v>8.5462029020432322</v>
      </c>
      <c r="AA78" s="26"/>
      <c r="AB78" s="25">
        <v>5.5277894679999999</v>
      </c>
      <c r="AC78" s="24">
        <f t="shared" si="22"/>
        <v>8.6719880975284767</v>
      </c>
      <c r="AD78" s="25">
        <f t="shared" si="23"/>
        <v>8.6719880975284767</v>
      </c>
    </row>
    <row r="79" spans="1:30" x14ac:dyDescent="0.35">
      <c r="A79" s="23">
        <v>44242</v>
      </c>
      <c r="B79" s="24">
        <v>5.3070454580000002</v>
      </c>
      <c r="C79" s="24"/>
      <c r="D79" s="24">
        <v>5.4565000000000001</v>
      </c>
      <c r="E79" s="24">
        <f t="shared" si="12"/>
        <v>2.8161534168641367E-2</v>
      </c>
      <c r="F79" s="24">
        <f t="shared" si="13"/>
        <v>2.8161534168641367E-2</v>
      </c>
      <c r="G79" s="26"/>
      <c r="H79" s="25">
        <v>5.4383893219999999</v>
      </c>
      <c r="I79" s="24">
        <f t="shared" si="14"/>
        <v>2.4748961552987652E-2</v>
      </c>
      <c r="J79" s="25">
        <f t="shared" si="15"/>
        <v>2.4748961552987652E-2</v>
      </c>
      <c r="K79" s="23">
        <v>44242</v>
      </c>
      <c r="L79" s="24">
        <v>0.225631837</v>
      </c>
      <c r="M79" s="24"/>
      <c r="N79" s="24">
        <v>0.28149999999999997</v>
      </c>
      <c r="O79" s="24">
        <f t="shared" si="16"/>
        <v>0.24760762374150228</v>
      </c>
      <c r="P79" s="24">
        <f t="shared" si="17"/>
        <v>0.24760762374150228</v>
      </c>
      <c r="Q79" s="26"/>
      <c r="R79" s="25">
        <v>0.29608785799999998</v>
      </c>
      <c r="S79" s="24">
        <f t="shared" si="18"/>
        <v>0.31226099089908121</v>
      </c>
      <c r="T79" s="25">
        <f t="shared" si="19"/>
        <v>0.31226099089908121</v>
      </c>
      <c r="U79" s="23">
        <v>44242</v>
      </c>
      <c r="V79" s="24">
        <v>0.52789127300000005</v>
      </c>
      <c r="W79" s="24"/>
      <c r="X79" s="24">
        <v>5.4565000000000001</v>
      </c>
      <c r="Y79" s="24">
        <f t="shared" si="20"/>
        <v>9.3364088006054224</v>
      </c>
      <c r="Z79" s="24">
        <f t="shared" si="21"/>
        <v>9.3364088006054224</v>
      </c>
      <c r="AA79" s="26"/>
      <c r="AB79" s="25">
        <v>5.4383893219999999</v>
      </c>
      <c r="AC79" s="24">
        <f t="shared" si="22"/>
        <v>9.3021012093905178</v>
      </c>
      <c r="AD79" s="25">
        <f t="shared" si="23"/>
        <v>9.3021012093905178</v>
      </c>
    </row>
    <row r="80" spans="1:30" x14ac:dyDescent="0.35">
      <c r="A80" s="23">
        <v>44243</v>
      </c>
      <c r="B80" s="24">
        <v>5.429869557</v>
      </c>
      <c r="C80" s="24"/>
      <c r="D80" s="24">
        <v>5.4569999999999999</v>
      </c>
      <c r="E80" s="24">
        <f t="shared" si="12"/>
        <v>4.996518372163152E-3</v>
      </c>
      <c r="F80" s="24">
        <f t="shared" si="13"/>
        <v>4.996518372163152E-3</v>
      </c>
      <c r="G80" s="26"/>
      <c r="H80" s="25">
        <v>5.3851972879999996</v>
      </c>
      <c r="I80" s="24">
        <f t="shared" si="14"/>
        <v>-8.2271348383333408E-3</v>
      </c>
      <c r="J80" s="25">
        <f t="shared" si="15"/>
        <v>8.2271348383333408E-3</v>
      </c>
      <c r="K80" s="23">
        <v>44243</v>
      </c>
      <c r="L80" s="24">
        <v>0.184404757</v>
      </c>
      <c r="M80" s="24"/>
      <c r="N80" s="24">
        <v>0.28179999999999999</v>
      </c>
      <c r="O80" s="24">
        <f t="shared" si="16"/>
        <v>0.52816014393815225</v>
      </c>
      <c r="P80" s="24">
        <f t="shared" si="17"/>
        <v>0.52816014393815225</v>
      </c>
      <c r="Q80" s="26"/>
      <c r="R80" s="25">
        <v>0.28068433399999998</v>
      </c>
      <c r="S80" s="24">
        <f t="shared" si="18"/>
        <v>0.52211005055579984</v>
      </c>
      <c r="T80" s="25">
        <f t="shared" si="19"/>
        <v>0.52211005055579984</v>
      </c>
      <c r="U80" s="23">
        <v>44243</v>
      </c>
      <c r="V80" s="24">
        <v>0.59589351700000004</v>
      </c>
      <c r="W80" s="24"/>
      <c r="X80" s="24">
        <v>5.4569999999999999</v>
      </c>
      <c r="Y80" s="24">
        <f t="shared" si="20"/>
        <v>8.1576764041217107</v>
      </c>
      <c r="Z80" s="24">
        <f t="shared" si="21"/>
        <v>8.1576764041217107</v>
      </c>
      <c r="AA80" s="26"/>
      <c r="AB80" s="25">
        <v>5.3851972879999996</v>
      </c>
      <c r="AC80" s="24">
        <f t="shared" si="22"/>
        <v>8.03718052700345</v>
      </c>
      <c r="AD80" s="25">
        <f t="shared" si="23"/>
        <v>8.03718052700345</v>
      </c>
    </row>
    <row r="81" spans="1:30" x14ac:dyDescent="0.35">
      <c r="A81" s="23">
        <v>44244</v>
      </c>
      <c r="B81" s="24">
        <v>5.3196080510000003</v>
      </c>
      <c r="C81" s="24"/>
      <c r="D81" s="24">
        <v>5.4576000000000002</v>
      </c>
      <c r="E81" s="24">
        <f t="shared" si="12"/>
        <v>2.5940247416171881E-2</v>
      </c>
      <c r="F81" s="24">
        <f t="shared" si="13"/>
        <v>2.5940247416171881E-2</v>
      </c>
      <c r="G81" s="26"/>
      <c r="H81" s="25">
        <v>5.4083422309999998</v>
      </c>
      <c r="I81" s="24">
        <f t="shared" si="14"/>
        <v>1.6680586078765491E-2</v>
      </c>
      <c r="J81" s="25">
        <f t="shared" si="15"/>
        <v>1.6680586078765491E-2</v>
      </c>
      <c r="K81" s="23">
        <v>44244</v>
      </c>
      <c r="L81" s="24">
        <v>0.19510746200000001</v>
      </c>
      <c r="M81" s="24"/>
      <c r="N81" s="24">
        <v>0.28210000000000002</v>
      </c>
      <c r="O81" s="24">
        <f t="shared" si="16"/>
        <v>0.44586986632013081</v>
      </c>
      <c r="P81" s="24">
        <f t="shared" si="17"/>
        <v>0.44586986632013081</v>
      </c>
      <c r="Q81" s="26"/>
      <c r="R81" s="25">
        <v>0.25217528099999997</v>
      </c>
      <c r="S81" s="24">
        <f t="shared" si="18"/>
        <v>0.29249429219677903</v>
      </c>
      <c r="T81" s="25">
        <f t="shared" si="19"/>
        <v>0.29249429219677903</v>
      </c>
      <c r="U81" s="23">
        <v>44244</v>
      </c>
      <c r="V81" s="24">
        <v>0.52787882799999997</v>
      </c>
      <c r="W81" s="24"/>
      <c r="X81" s="24">
        <v>5.4576000000000002</v>
      </c>
      <c r="Y81" s="24">
        <f t="shared" si="20"/>
        <v>9.3387362980202742</v>
      </c>
      <c r="Z81" s="24">
        <f t="shared" si="21"/>
        <v>9.3387362980202742</v>
      </c>
      <c r="AA81" s="26"/>
      <c r="AB81" s="25">
        <v>5.4083422309999998</v>
      </c>
      <c r="AC81" s="24">
        <f t="shared" si="22"/>
        <v>9.2454236543087891</v>
      </c>
      <c r="AD81" s="25">
        <f t="shared" si="23"/>
        <v>9.2454236543087891</v>
      </c>
    </row>
    <row r="82" spans="1:30" x14ac:dyDescent="0.35">
      <c r="A82" s="23">
        <v>44245</v>
      </c>
      <c r="B82" s="24">
        <v>5.4209755980000001</v>
      </c>
      <c r="C82" s="24"/>
      <c r="D82" s="24">
        <v>5.4581</v>
      </c>
      <c r="E82" s="24">
        <f t="shared" si="12"/>
        <v>6.8482879748981837E-3</v>
      </c>
      <c r="F82" s="24">
        <f t="shared" si="13"/>
        <v>6.8482879748981837E-3</v>
      </c>
      <c r="G82" s="26"/>
      <c r="H82" s="25">
        <v>5.4394838190000003</v>
      </c>
      <c r="I82" s="24">
        <f t="shared" si="14"/>
        <v>3.4141863702224821E-3</v>
      </c>
      <c r="J82" s="25">
        <f t="shared" si="15"/>
        <v>3.4141863702224821E-3</v>
      </c>
      <c r="K82" s="23">
        <v>44245</v>
      </c>
      <c r="L82" s="24">
        <v>0.19995528100000001</v>
      </c>
      <c r="M82" s="24"/>
      <c r="N82" s="24">
        <v>0.28239999999999998</v>
      </c>
      <c r="O82" s="24">
        <f t="shared" si="16"/>
        <v>0.41231578674833785</v>
      </c>
      <c r="P82" s="24">
        <f t="shared" si="17"/>
        <v>0.41231578674833785</v>
      </c>
      <c r="Q82" s="26"/>
      <c r="R82" s="25">
        <v>0.248286073</v>
      </c>
      <c r="S82" s="24">
        <f t="shared" si="18"/>
        <v>0.2417080047013111</v>
      </c>
      <c r="T82" s="25">
        <f t="shared" si="19"/>
        <v>0.2417080047013111</v>
      </c>
      <c r="U82" s="23">
        <v>44245</v>
      </c>
      <c r="V82" s="24">
        <v>0.52434716199999998</v>
      </c>
      <c r="W82" s="24"/>
      <c r="X82" s="24">
        <v>5.4581</v>
      </c>
      <c r="Y82" s="24">
        <f t="shared" si="20"/>
        <v>9.4093249578797202</v>
      </c>
      <c r="Z82" s="24">
        <f t="shared" si="21"/>
        <v>9.4093249578797202</v>
      </c>
      <c r="AA82" s="26"/>
      <c r="AB82" s="25">
        <v>5.4394838190000003</v>
      </c>
      <c r="AC82" s="24">
        <f t="shared" si="22"/>
        <v>9.3738214168116372</v>
      </c>
      <c r="AD82" s="25">
        <f t="shared" si="23"/>
        <v>9.3738214168116372</v>
      </c>
    </row>
    <row r="83" spans="1:30" x14ac:dyDescent="0.35">
      <c r="A83" s="23">
        <v>44246</v>
      </c>
      <c r="B83" s="24">
        <v>5.314829671</v>
      </c>
      <c r="C83" s="24"/>
      <c r="D83" s="24">
        <v>5.4587000000000003</v>
      </c>
      <c r="E83" s="24">
        <f t="shared" si="12"/>
        <v>2.7069602961129455E-2</v>
      </c>
      <c r="F83" s="24">
        <f t="shared" si="13"/>
        <v>2.7069602961129455E-2</v>
      </c>
      <c r="G83" s="26"/>
      <c r="H83" s="25">
        <v>5.4222133689999996</v>
      </c>
      <c r="I83" s="24">
        <f t="shared" si="14"/>
        <v>2.0204541753413338E-2</v>
      </c>
      <c r="J83" s="25">
        <f t="shared" si="15"/>
        <v>2.0204541753413338E-2</v>
      </c>
      <c r="K83" s="23">
        <v>44246</v>
      </c>
      <c r="L83" s="24">
        <v>0.239317107</v>
      </c>
      <c r="M83" s="24"/>
      <c r="N83" s="24">
        <v>0.28270000000000001</v>
      </c>
      <c r="O83" s="24">
        <f t="shared" si="16"/>
        <v>0.18127785992331924</v>
      </c>
      <c r="P83" s="24">
        <f t="shared" si="17"/>
        <v>0.18127785992331924</v>
      </c>
      <c r="Q83" s="26"/>
      <c r="R83" s="25">
        <v>0.23738375</v>
      </c>
      <c r="S83" s="24">
        <f t="shared" si="18"/>
        <v>-8.0786410308728851E-3</v>
      </c>
      <c r="T83" s="25">
        <f t="shared" si="19"/>
        <v>8.0786410308728851E-3</v>
      </c>
      <c r="U83" s="23">
        <v>44246</v>
      </c>
      <c r="V83" s="24">
        <v>0.58732946399999997</v>
      </c>
      <c r="W83" s="24"/>
      <c r="X83" s="24">
        <v>5.4587000000000003</v>
      </c>
      <c r="Y83" s="24">
        <f t="shared" si="20"/>
        <v>8.2941020919052697</v>
      </c>
      <c r="Z83" s="24">
        <f t="shared" si="21"/>
        <v>8.2941020919052697</v>
      </c>
      <c r="AA83" s="26"/>
      <c r="AB83" s="25">
        <v>5.4222133689999996</v>
      </c>
      <c r="AC83" s="24">
        <f t="shared" si="22"/>
        <v>8.231979155399566</v>
      </c>
      <c r="AD83" s="25">
        <f t="shared" si="23"/>
        <v>8.231979155399566</v>
      </c>
    </row>
    <row r="84" spans="1:30" x14ac:dyDescent="0.35">
      <c r="A84" s="23">
        <v>44247</v>
      </c>
      <c r="B84" s="24">
        <v>5.4656612769999997</v>
      </c>
      <c r="C84" s="24"/>
      <c r="D84" s="24">
        <v>5.4592999999999998</v>
      </c>
      <c r="E84" s="24">
        <f t="shared" si="12"/>
        <v>-1.1638622808128854E-3</v>
      </c>
      <c r="F84" s="24">
        <f t="shared" si="13"/>
        <v>1.1638622808128854E-3</v>
      </c>
      <c r="G84" s="26"/>
      <c r="H84" s="25">
        <v>5.3689156359999997</v>
      </c>
      <c r="I84" s="24">
        <f t="shared" si="14"/>
        <v>-1.7700628724856133E-2</v>
      </c>
      <c r="J84" s="25">
        <f t="shared" si="15"/>
        <v>1.7700628724856133E-2</v>
      </c>
      <c r="K84" s="23">
        <v>44247</v>
      </c>
      <c r="L84" s="24">
        <v>0.222492091</v>
      </c>
      <c r="M84" s="24"/>
      <c r="N84" s="24">
        <v>0.28310000000000002</v>
      </c>
      <c r="O84" s="24">
        <f t="shared" si="16"/>
        <v>0.27240477954787173</v>
      </c>
      <c r="P84" s="24">
        <f t="shared" si="17"/>
        <v>0.27240477954787173</v>
      </c>
      <c r="Q84" s="26"/>
      <c r="R84" s="25">
        <v>0.22747588999999999</v>
      </c>
      <c r="S84" s="24">
        <f t="shared" si="18"/>
        <v>2.2399892857315019E-2</v>
      </c>
      <c r="T84" s="25">
        <f t="shared" si="19"/>
        <v>2.2399892857315019E-2</v>
      </c>
      <c r="U84" s="23">
        <v>44247</v>
      </c>
      <c r="V84" s="24">
        <v>0.54353910400000005</v>
      </c>
      <c r="W84" s="24"/>
      <c r="X84" s="24">
        <v>5.4592999999999998</v>
      </c>
      <c r="Y84" s="24">
        <f t="shared" si="20"/>
        <v>9.0439875619326173</v>
      </c>
      <c r="Z84" s="24">
        <f t="shared" si="21"/>
        <v>9.0439875619326173</v>
      </c>
      <c r="AA84" s="26"/>
      <c r="AB84" s="25">
        <v>5.3689156359999997</v>
      </c>
      <c r="AC84" s="24">
        <f t="shared" si="22"/>
        <v>8.8776989484090549</v>
      </c>
      <c r="AD84" s="25">
        <f t="shared" si="23"/>
        <v>8.8776989484090549</v>
      </c>
    </row>
    <row r="85" spans="1:30" x14ac:dyDescent="0.35">
      <c r="A85" s="23">
        <v>44248</v>
      </c>
      <c r="B85" s="24">
        <v>5.4221665740000002</v>
      </c>
      <c r="C85" s="24"/>
      <c r="D85" s="24">
        <v>5.4598000000000004</v>
      </c>
      <c r="E85" s="24">
        <f t="shared" si="12"/>
        <v>6.9406620926139384E-3</v>
      </c>
      <c r="F85" s="24">
        <f t="shared" si="13"/>
        <v>6.9406620926139384E-3</v>
      </c>
      <c r="G85" s="26"/>
      <c r="H85" s="25">
        <v>5.4400882089999998</v>
      </c>
      <c r="I85" s="24">
        <f t="shared" si="14"/>
        <v>3.3052534914615383E-3</v>
      </c>
      <c r="J85" s="25">
        <f t="shared" si="15"/>
        <v>3.3052534914615383E-3</v>
      </c>
      <c r="K85" s="23">
        <v>44248</v>
      </c>
      <c r="L85" s="24">
        <v>0.22179655300000001</v>
      </c>
      <c r="M85" s="24"/>
      <c r="N85" s="24">
        <v>0.28339999999999999</v>
      </c>
      <c r="O85" s="24">
        <f t="shared" si="16"/>
        <v>0.2777475401071719</v>
      </c>
      <c r="P85" s="24">
        <f t="shared" si="17"/>
        <v>0.2777475401071719</v>
      </c>
      <c r="Q85" s="26"/>
      <c r="R85" s="25">
        <v>0.34477058300000002</v>
      </c>
      <c r="S85" s="24">
        <f t="shared" si="18"/>
        <v>0.55444518112055607</v>
      </c>
      <c r="T85" s="25">
        <f t="shared" si="19"/>
        <v>0.55444518112055607</v>
      </c>
      <c r="U85" s="23">
        <v>44248</v>
      </c>
      <c r="V85" s="24">
        <v>0.51676760700000002</v>
      </c>
      <c r="W85" s="24"/>
      <c r="X85" s="24">
        <v>5.4598000000000004</v>
      </c>
      <c r="Y85" s="24">
        <f t="shared" si="20"/>
        <v>9.5652907149034974</v>
      </c>
      <c r="Z85" s="24">
        <f t="shared" si="21"/>
        <v>9.5652907149034974</v>
      </c>
      <c r="AA85" s="26"/>
      <c r="AB85" s="25">
        <v>5.4400882089999998</v>
      </c>
      <c r="AC85" s="24">
        <f t="shared" si="22"/>
        <v>9.527146313565277</v>
      </c>
      <c r="AD85" s="25">
        <f t="shared" si="23"/>
        <v>9.527146313565277</v>
      </c>
    </row>
    <row r="86" spans="1:30" x14ac:dyDescent="0.35">
      <c r="A86" s="23">
        <v>44249</v>
      </c>
      <c r="B86" s="24">
        <v>5.3026130250000003</v>
      </c>
      <c r="C86" s="24"/>
      <c r="D86" s="24">
        <v>5.4603999999999999</v>
      </c>
      <c r="E86" s="24">
        <f t="shared" si="12"/>
        <v>2.9756456723522569E-2</v>
      </c>
      <c r="F86" s="24">
        <f t="shared" si="13"/>
        <v>2.9756456723522569E-2</v>
      </c>
      <c r="G86" s="26"/>
      <c r="H86" s="25">
        <v>5.4860122819999999</v>
      </c>
      <c r="I86" s="24">
        <f t="shared" si="14"/>
        <v>3.4586581395876913E-2</v>
      </c>
      <c r="J86" s="25">
        <f t="shared" si="15"/>
        <v>3.4586581395876913E-2</v>
      </c>
      <c r="K86" s="23">
        <v>44249</v>
      </c>
      <c r="L86" s="24">
        <v>0.23259649499999999</v>
      </c>
      <c r="M86" s="24"/>
      <c r="N86" s="24">
        <v>0.28370000000000001</v>
      </c>
      <c r="O86" s="24">
        <f t="shared" si="16"/>
        <v>0.21970883525136534</v>
      </c>
      <c r="P86" s="24">
        <f t="shared" si="17"/>
        <v>0.21970883525136534</v>
      </c>
      <c r="Q86" s="26"/>
      <c r="R86" s="25">
        <v>0.27457359199999998</v>
      </c>
      <c r="S86" s="24">
        <f t="shared" si="18"/>
        <v>0.18047175216462308</v>
      </c>
      <c r="T86" s="25">
        <f t="shared" si="19"/>
        <v>0.18047175216462308</v>
      </c>
      <c r="U86" s="23">
        <v>44249</v>
      </c>
      <c r="V86" s="24">
        <v>0.53957178100000003</v>
      </c>
      <c r="W86" s="24"/>
      <c r="X86" s="24">
        <v>5.4603999999999999</v>
      </c>
      <c r="Y86" s="24">
        <f t="shared" si="20"/>
        <v>9.1198768954894618</v>
      </c>
      <c r="Z86" s="24">
        <f t="shared" si="21"/>
        <v>9.1198768954894618</v>
      </c>
      <c r="AA86" s="26"/>
      <c r="AB86" s="25">
        <v>5.4860122819999999</v>
      </c>
      <c r="AC86" s="24">
        <f t="shared" si="22"/>
        <v>9.1673446892138326</v>
      </c>
      <c r="AD86" s="25">
        <f t="shared" si="23"/>
        <v>9.1673446892138326</v>
      </c>
    </row>
    <row r="87" spans="1:30" x14ac:dyDescent="0.35">
      <c r="A87" s="23">
        <v>44250</v>
      </c>
      <c r="B87" s="24">
        <v>5.393807883</v>
      </c>
      <c r="C87" s="24"/>
      <c r="D87" s="24">
        <v>5.4608999999999996</v>
      </c>
      <c r="E87" s="24">
        <f t="shared" si="12"/>
        <v>1.2438729457060942E-2</v>
      </c>
      <c r="F87" s="24">
        <f t="shared" si="13"/>
        <v>1.2438729457060942E-2</v>
      </c>
      <c r="G87" s="26"/>
      <c r="H87" s="25">
        <v>5.4845313300000003</v>
      </c>
      <c r="I87" s="24">
        <f t="shared" si="14"/>
        <v>1.6819925545724194E-2</v>
      </c>
      <c r="J87" s="25">
        <f t="shared" si="15"/>
        <v>1.6819925545724194E-2</v>
      </c>
      <c r="K87" s="23">
        <v>44250</v>
      </c>
      <c r="L87" s="24">
        <v>0.239486906</v>
      </c>
      <c r="M87" s="24"/>
      <c r="N87" s="24">
        <v>0.28399999999999997</v>
      </c>
      <c r="O87" s="24">
        <f t="shared" si="16"/>
        <v>0.18586859191374736</v>
      </c>
      <c r="P87" s="24">
        <f t="shared" si="17"/>
        <v>0.18586859191374736</v>
      </c>
      <c r="Q87" s="26"/>
      <c r="R87" s="25">
        <v>0.36055436299999999</v>
      </c>
      <c r="S87" s="24">
        <f t="shared" si="18"/>
        <v>0.50552850267312732</v>
      </c>
      <c r="T87" s="25">
        <f t="shared" si="19"/>
        <v>0.50552850267312732</v>
      </c>
      <c r="U87" s="23">
        <v>44250</v>
      </c>
      <c r="V87" s="24">
        <v>0.57934122099999996</v>
      </c>
      <c r="W87" s="24"/>
      <c r="X87" s="24">
        <v>5.4608999999999996</v>
      </c>
      <c r="Y87" s="24">
        <f t="shared" si="20"/>
        <v>8.426051180293971</v>
      </c>
      <c r="Z87" s="24">
        <f t="shared" si="21"/>
        <v>8.426051180293971</v>
      </c>
      <c r="AA87" s="26"/>
      <c r="AB87" s="25">
        <v>5.4845313300000003</v>
      </c>
      <c r="AC87" s="24">
        <f t="shared" si="22"/>
        <v>8.4668411830478068</v>
      </c>
      <c r="AD87" s="25">
        <f t="shared" si="23"/>
        <v>8.4668411830478068</v>
      </c>
    </row>
    <row r="88" spans="1:30" x14ac:dyDescent="0.35">
      <c r="A88" s="23">
        <v>44251</v>
      </c>
      <c r="B88" s="24">
        <v>5.4445375130000002</v>
      </c>
      <c r="C88" s="24"/>
      <c r="D88" s="24">
        <v>5.4615</v>
      </c>
      <c r="E88" s="24">
        <f t="shared" si="12"/>
        <v>3.115505579582881E-3</v>
      </c>
      <c r="F88" s="24">
        <f t="shared" si="13"/>
        <v>3.115505579582881E-3</v>
      </c>
      <c r="G88" s="26"/>
      <c r="H88" s="25">
        <v>5.4842705839999999</v>
      </c>
      <c r="I88" s="24">
        <f t="shared" si="14"/>
        <v>7.2977862500035037E-3</v>
      </c>
      <c r="J88" s="25">
        <f t="shared" si="15"/>
        <v>7.2977862500035037E-3</v>
      </c>
      <c r="K88" s="23">
        <v>44251</v>
      </c>
      <c r="L88" s="24">
        <v>0.24123686899999999</v>
      </c>
      <c r="M88" s="24"/>
      <c r="N88" s="24">
        <v>0.2843</v>
      </c>
      <c r="O88" s="24">
        <f t="shared" si="16"/>
        <v>0.17850974097993291</v>
      </c>
      <c r="P88" s="24">
        <f t="shared" si="17"/>
        <v>0.17850974097993291</v>
      </c>
      <c r="Q88" s="26"/>
      <c r="R88" s="25">
        <v>0.29091445999999999</v>
      </c>
      <c r="S88" s="24">
        <f t="shared" si="18"/>
        <v>0.20592868414321858</v>
      </c>
      <c r="T88" s="25">
        <f t="shared" si="19"/>
        <v>0.20592868414321858</v>
      </c>
      <c r="U88" s="23">
        <v>44251</v>
      </c>
      <c r="V88" s="24">
        <v>0.563018456</v>
      </c>
      <c r="W88" s="24"/>
      <c r="X88" s="24">
        <v>5.4615</v>
      </c>
      <c r="Y88" s="24">
        <f t="shared" si="20"/>
        <v>8.7003924858903741</v>
      </c>
      <c r="Z88" s="24">
        <f t="shared" si="21"/>
        <v>8.7003924858903741</v>
      </c>
      <c r="AA88" s="26"/>
      <c r="AB88" s="25">
        <v>5.4842705839999999</v>
      </c>
      <c r="AC88" s="24">
        <f t="shared" si="22"/>
        <v>8.7408362471158494</v>
      </c>
      <c r="AD88" s="25">
        <f t="shared" si="23"/>
        <v>8.7408362471158494</v>
      </c>
    </row>
    <row r="89" spans="1:30" x14ac:dyDescent="0.35">
      <c r="A89" s="23">
        <v>44252</v>
      </c>
      <c r="B89" s="24">
        <v>5.4154908089999996</v>
      </c>
      <c r="C89" s="24"/>
      <c r="D89" s="24">
        <v>5.4619999999999997</v>
      </c>
      <c r="E89" s="24">
        <f t="shared" si="12"/>
        <v>8.5881765181295457E-3</v>
      </c>
      <c r="F89" s="24">
        <f t="shared" si="13"/>
        <v>8.5881765181295457E-3</v>
      </c>
      <c r="G89" s="26"/>
      <c r="H89" s="25">
        <v>5.3748131800000003</v>
      </c>
      <c r="I89" s="24">
        <f t="shared" si="14"/>
        <v>-7.5113466968491855E-3</v>
      </c>
      <c r="J89" s="25">
        <f t="shared" si="15"/>
        <v>7.5113466968491855E-3</v>
      </c>
      <c r="K89" s="23">
        <v>44252</v>
      </c>
      <c r="L89" s="24">
        <v>0.24468047400000001</v>
      </c>
      <c r="M89" s="24"/>
      <c r="N89" s="24">
        <v>0.28460000000000002</v>
      </c>
      <c r="O89" s="24">
        <f t="shared" si="16"/>
        <v>0.16314961855109048</v>
      </c>
      <c r="P89" s="24">
        <f t="shared" si="17"/>
        <v>0.16314961855109048</v>
      </c>
      <c r="Q89" s="26"/>
      <c r="R89" s="25">
        <v>0.26556619300000001</v>
      </c>
      <c r="S89" s="24">
        <f t="shared" si="18"/>
        <v>8.5359157020433091E-2</v>
      </c>
      <c r="T89" s="25">
        <f t="shared" si="19"/>
        <v>8.5359157020433091E-2</v>
      </c>
      <c r="U89" s="23">
        <v>44252</v>
      </c>
      <c r="V89" s="24">
        <v>0.48880011600000001</v>
      </c>
      <c r="W89" s="24"/>
      <c r="X89" s="24">
        <v>5.4619999999999997</v>
      </c>
      <c r="Y89" s="24">
        <f t="shared" si="20"/>
        <v>10.17430176714606</v>
      </c>
      <c r="Z89" s="24">
        <f t="shared" si="21"/>
        <v>10.17430176714606</v>
      </c>
      <c r="AA89" s="26"/>
      <c r="AB89" s="25">
        <v>5.3748131800000003</v>
      </c>
      <c r="AC89" s="24">
        <f t="shared" si="22"/>
        <v>9.9959327014562334</v>
      </c>
      <c r="AD89" s="25">
        <f t="shared" si="23"/>
        <v>9.9959327014562334</v>
      </c>
    </row>
    <row r="90" spans="1:30" x14ac:dyDescent="0.35">
      <c r="A90" s="23">
        <v>44253</v>
      </c>
      <c r="B90" s="24">
        <v>5.1375674140000003</v>
      </c>
      <c r="C90" s="24"/>
      <c r="D90" s="24">
        <v>5.4626000000000001</v>
      </c>
      <c r="E90" s="24">
        <f t="shared" si="12"/>
        <v>6.326585323518634E-2</v>
      </c>
      <c r="F90" s="24">
        <f t="shared" si="13"/>
        <v>6.326585323518634E-2</v>
      </c>
      <c r="G90" s="26"/>
      <c r="H90" s="25">
        <v>5.3955550900000002</v>
      </c>
      <c r="I90" s="24">
        <f t="shared" si="14"/>
        <v>5.021592033945424E-2</v>
      </c>
      <c r="J90" s="25">
        <f t="shared" si="15"/>
        <v>5.021592033945424E-2</v>
      </c>
      <c r="K90" s="23">
        <v>44253</v>
      </c>
      <c r="L90" s="24">
        <v>0.25038801399999999</v>
      </c>
      <c r="M90" s="24"/>
      <c r="N90" s="24">
        <v>0.28489999999999999</v>
      </c>
      <c r="O90" s="24">
        <f t="shared" si="16"/>
        <v>0.13783401788553662</v>
      </c>
      <c r="P90" s="24">
        <f t="shared" si="17"/>
        <v>0.13783401788553662</v>
      </c>
      <c r="Q90" s="26"/>
      <c r="R90" s="25">
        <v>0.24930145200000001</v>
      </c>
      <c r="S90" s="24">
        <f t="shared" si="18"/>
        <v>-4.3395128330702979E-3</v>
      </c>
      <c r="T90" s="25">
        <f t="shared" si="19"/>
        <v>4.3395128330702979E-3</v>
      </c>
      <c r="U90" s="23">
        <v>44253</v>
      </c>
      <c r="V90" s="24">
        <v>0.54388658499999998</v>
      </c>
      <c r="W90" s="24"/>
      <c r="X90" s="24">
        <v>5.4626000000000001</v>
      </c>
      <c r="Y90" s="24">
        <f t="shared" si="20"/>
        <v>9.0436380500173588</v>
      </c>
      <c r="Z90" s="24">
        <f t="shared" si="21"/>
        <v>9.0436380500173588</v>
      </c>
      <c r="AA90" s="26"/>
      <c r="AB90" s="25">
        <v>5.3955550900000002</v>
      </c>
      <c r="AC90" s="24">
        <f t="shared" si="22"/>
        <v>8.9203680304047221</v>
      </c>
      <c r="AD90" s="25">
        <f t="shared" si="23"/>
        <v>8.9203680304047221</v>
      </c>
    </row>
    <row r="91" spans="1:30" x14ac:dyDescent="0.35">
      <c r="A91" s="23">
        <v>44254</v>
      </c>
      <c r="B91" s="24">
        <v>5.4132214750000003</v>
      </c>
      <c r="C91" s="24"/>
      <c r="D91" s="24">
        <v>5.4631999999999996</v>
      </c>
      <c r="E91" s="24">
        <f t="shared" si="12"/>
        <v>9.2326769246032607E-3</v>
      </c>
      <c r="F91" s="24">
        <f t="shared" si="13"/>
        <v>9.2326769246032607E-3</v>
      </c>
      <c r="G91" s="26"/>
      <c r="H91" s="25">
        <v>5.3361372239999998</v>
      </c>
      <c r="I91" s="24">
        <f t="shared" si="14"/>
        <v>-1.4239995787351465E-2</v>
      </c>
      <c r="J91" s="25">
        <f t="shared" si="15"/>
        <v>1.4239995787351465E-2</v>
      </c>
      <c r="K91" s="23">
        <v>44254</v>
      </c>
      <c r="L91" s="24">
        <v>0.22201295500000001</v>
      </c>
      <c r="M91" s="24"/>
      <c r="N91" s="24">
        <v>0.28520000000000001</v>
      </c>
      <c r="O91" s="24">
        <f t="shared" si="16"/>
        <v>0.28460972018502251</v>
      </c>
      <c r="P91" s="24">
        <f t="shared" si="17"/>
        <v>0.28460972018502251</v>
      </c>
      <c r="Q91" s="26"/>
      <c r="R91" s="25">
        <v>0.23486818300000001</v>
      </c>
      <c r="S91" s="24">
        <f t="shared" si="18"/>
        <v>5.7903053450191658E-2</v>
      </c>
      <c r="T91" s="25">
        <f t="shared" si="19"/>
        <v>5.7903053450191658E-2</v>
      </c>
      <c r="U91" s="23">
        <v>44254</v>
      </c>
      <c r="V91" s="24">
        <v>0.58243595100000001</v>
      </c>
      <c r="W91" s="24"/>
      <c r="X91" s="24">
        <v>5.4631999999999996</v>
      </c>
      <c r="Y91" s="24">
        <f t="shared" si="20"/>
        <v>8.3799154922014765</v>
      </c>
      <c r="Z91" s="24">
        <f t="shared" si="21"/>
        <v>8.3799154922014765</v>
      </c>
      <c r="AA91" s="26"/>
      <c r="AB91" s="25">
        <v>5.3361372239999998</v>
      </c>
      <c r="AC91" s="24">
        <f t="shared" si="22"/>
        <v>8.1617579835829872</v>
      </c>
      <c r="AD91" s="25">
        <f t="shared" si="23"/>
        <v>8.1617579835829872</v>
      </c>
    </row>
    <row r="92" spans="1:30" x14ac:dyDescent="0.35">
      <c r="A92" s="23">
        <v>44255</v>
      </c>
      <c r="B92" s="24">
        <v>5.4069295520000002</v>
      </c>
      <c r="C92" s="24"/>
      <c r="D92" s="24">
        <v>5.4637000000000002</v>
      </c>
      <c r="E92" s="24">
        <f t="shared" si="12"/>
        <v>1.0499572345824411E-2</v>
      </c>
      <c r="F92" s="24">
        <f t="shared" si="13"/>
        <v>1.0499572345824411E-2</v>
      </c>
      <c r="G92" s="26"/>
      <c r="H92" s="25">
        <v>5.4154829080000004</v>
      </c>
      <c r="I92" s="24">
        <f t="shared" si="14"/>
        <v>1.5819248092175213E-3</v>
      </c>
      <c r="J92" s="25">
        <f t="shared" si="15"/>
        <v>1.5819248092175213E-3</v>
      </c>
      <c r="K92" s="23">
        <v>44255</v>
      </c>
      <c r="L92" s="24">
        <v>0.23459992900000001</v>
      </c>
      <c r="M92" s="24"/>
      <c r="N92" s="24">
        <v>0.28549999999999998</v>
      </c>
      <c r="O92" s="24">
        <f t="shared" si="16"/>
        <v>0.21696541519413656</v>
      </c>
      <c r="P92" s="24">
        <f t="shared" si="17"/>
        <v>0.21696541519413656</v>
      </c>
      <c r="Q92" s="26"/>
      <c r="R92" s="25">
        <v>0.224568926</v>
      </c>
      <c r="S92" s="24">
        <f t="shared" si="18"/>
        <v>-4.2757911491098574E-2</v>
      </c>
      <c r="T92" s="25">
        <f t="shared" si="19"/>
        <v>4.2757911491098574E-2</v>
      </c>
      <c r="U92" s="23">
        <v>44255</v>
      </c>
      <c r="V92" s="24">
        <v>0.61378628700000004</v>
      </c>
      <c r="W92" s="24"/>
      <c r="X92" s="24">
        <v>5.4637000000000002</v>
      </c>
      <c r="Y92" s="24">
        <f t="shared" si="20"/>
        <v>7.9016325644955305</v>
      </c>
      <c r="Z92" s="24">
        <f t="shared" si="21"/>
        <v>7.9016325644955305</v>
      </c>
      <c r="AA92" s="26"/>
      <c r="AB92" s="25">
        <v>5.4154829080000004</v>
      </c>
      <c r="AC92" s="24">
        <f t="shared" si="22"/>
        <v>7.8230757556823685</v>
      </c>
      <c r="AD92" s="25">
        <f t="shared" si="23"/>
        <v>7.8230757556823685</v>
      </c>
    </row>
    <row r="93" spans="1:30" x14ac:dyDescent="0.35">
      <c r="A93" s="23"/>
      <c r="B93" s="27"/>
      <c r="C93" s="24"/>
      <c r="D93" s="24"/>
      <c r="E93" s="26"/>
      <c r="F93" s="25"/>
      <c r="G93" s="26"/>
      <c r="H93" s="25"/>
      <c r="I93" s="26"/>
      <c r="J93" s="25"/>
      <c r="K93" s="23"/>
      <c r="L93" s="27"/>
      <c r="M93" s="24"/>
      <c r="N93" s="24"/>
      <c r="O93" s="26"/>
      <c r="P93" s="25"/>
      <c r="Q93" s="26"/>
      <c r="R93" s="25"/>
      <c r="S93" s="26"/>
      <c r="T93" s="25"/>
      <c r="U93" s="23"/>
      <c r="V93" s="27"/>
      <c r="W93" s="24"/>
      <c r="X93" s="24"/>
      <c r="Y93" s="26"/>
      <c r="Z93" s="25"/>
      <c r="AA93" s="26"/>
      <c r="AB93" s="25"/>
      <c r="AC93" s="26"/>
      <c r="AD93" s="25"/>
    </row>
    <row r="94" spans="1:30" x14ac:dyDescent="0.35">
      <c r="A94" s="14" t="s">
        <v>23</v>
      </c>
      <c r="B94" s="15">
        <f>AVERAGE(B3:B92)</f>
        <v>5.3802849932444436</v>
      </c>
      <c r="C94" s="15"/>
      <c r="D94" s="15">
        <f>AVERAGE(D3:D92)</f>
        <v>5.4390033333333339</v>
      </c>
      <c r="E94" s="15"/>
      <c r="F94" s="15"/>
      <c r="G94" s="15"/>
      <c r="H94" s="15">
        <f>AVERAGE(H3:H92)</f>
        <v>5.4275216962333328</v>
      </c>
      <c r="I94" s="15"/>
      <c r="J94" s="16"/>
      <c r="K94" s="15" t="s">
        <v>15</v>
      </c>
      <c r="L94" s="15">
        <f>AVERAGE(L3:L92)</f>
        <v>0.23440164595555552</v>
      </c>
      <c r="M94" s="15"/>
      <c r="N94" s="15">
        <f>AVERAGE(N3:N92)</f>
        <v>0.27206333333333327</v>
      </c>
      <c r="O94" s="15"/>
      <c r="P94" s="16"/>
      <c r="Q94" s="15"/>
      <c r="R94" s="15">
        <f>AVERAGE(R3:R92)</f>
        <v>0.26917139919999994</v>
      </c>
      <c r="S94" s="15"/>
      <c r="T94" s="16"/>
      <c r="U94" s="14"/>
      <c r="V94" s="15">
        <f>AVERAGE(V3:V92)</f>
        <v>3.8840302007666665</v>
      </c>
      <c r="W94" s="15"/>
      <c r="X94" s="15">
        <f>AVERAGE(X3:X92)</f>
        <v>5.4390033333333339</v>
      </c>
      <c r="Y94" s="15"/>
      <c r="Z94" s="15"/>
      <c r="AA94" s="15"/>
      <c r="AB94" s="15">
        <f>AVERAGE(AB3:AB92)</f>
        <v>5.4275216962333328</v>
      </c>
      <c r="AC94" s="14"/>
      <c r="AD94" s="25"/>
    </row>
    <row r="95" spans="1:30" x14ac:dyDescent="0.35">
      <c r="A95" s="14" t="s">
        <v>24</v>
      </c>
      <c r="B95" s="15">
        <f>MEDIAN(B3:B92)</f>
        <v>5.4053321350000001</v>
      </c>
      <c r="C95" s="15"/>
      <c r="D95" s="15">
        <f>MEDIAN(D3:D92)</f>
        <v>5.4390000000000001</v>
      </c>
      <c r="E95" s="15"/>
      <c r="F95" s="15"/>
      <c r="G95" s="15"/>
      <c r="H95" s="15">
        <f>MEDIAN(H3:H92)</f>
        <v>5.4278312335000001</v>
      </c>
      <c r="I95" s="15"/>
      <c r="J95" s="16"/>
      <c r="K95" s="15" t="s">
        <v>14</v>
      </c>
      <c r="L95" s="15">
        <f>MEDIAN(L3:L92)</f>
        <v>0.234540994</v>
      </c>
      <c r="M95" s="15"/>
      <c r="N95" s="15">
        <f>MEDIAN(N3:N92)</f>
        <v>0.27195000000000003</v>
      </c>
      <c r="O95" s="15"/>
      <c r="P95" s="16"/>
      <c r="Q95" s="15"/>
      <c r="R95" s="15">
        <f>MEDIAN(R3:R92)</f>
        <v>0.26536602249999997</v>
      </c>
      <c r="S95" s="15"/>
      <c r="T95" s="16"/>
      <c r="U95" s="14"/>
      <c r="V95" s="15">
        <f>MEDIAN(V3:V92)</f>
        <v>5.3135444019999998</v>
      </c>
      <c r="W95" s="15"/>
      <c r="X95" s="15">
        <f>MEDIAN(X3:X92)</f>
        <v>5.4390000000000001</v>
      </c>
      <c r="Y95" s="15"/>
      <c r="Z95" s="15"/>
      <c r="AA95" s="15"/>
      <c r="AB95" s="15">
        <f>MEDIAN(AB3:AB92)</f>
        <v>5.4278312335000001</v>
      </c>
      <c r="AC95" s="14"/>
      <c r="AD95" s="24"/>
    </row>
    <row r="96" spans="1:30" x14ac:dyDescent="0.35">
      <c r="A96" s="14" t="s">
        <v>25</v>
      </c>
      <c r="B96" s="15">
        <f>_xlfn.STDEV.S(B3:B92)</f>
        <v>0.11184617259258924</v>
      </c>
      <c r="C96" s="15"/>
      <c r="D96" s="15">
        <f>_xlfn.STDEV.S(D3:D92)</f>
        <v>1.4484307277304341E-2</v>
      </c>
      <c r="E96" s="15"/>
      <c r="F96" s="15"/>
      <c r="G96" s="15"/>
      <c r="H96" s="15">
        <f>_xlfn.STDEV.S(H3:H92)</f>
        <v>8.3583188809494793E-2</v>
      </c>
      <c r="I96" s="15"/>
      <c r="J96" s="16"/>
      <c r="K96" s="15" t="s">
        <v>13</v>
      </c>
      <c r="L96" s="15">
        <f>_xlfn.STDEV.S(L3:L92)</f>
        <v>4.1251353156464027E-2</v>
      </c>
      <c r="M96" s="15"/>
      <c r="N96" s="15">
        <f>_xlfn.STDEV.S(N3:N92)</f>
        <v>7.7835818276302407E-3</v>
      </c>
      <c r="O96" s="15"/>
      <c r="P96" s="16"/>
      <c r="Q96" s="15"/>
      <c r="R96" s="15">
        <f>_xlfn.STDEV.S(R3:R92)</f>
        <v>4.0397584126132431E-2</v>
      </c>
      <c r="S96" s="15"/>
      <c r="T96" s="16"/>
      <c r="U96" s="15"/>
      <c r="V96" s="15">
        <f>_xlfn.STDEV.S(V3:V92)</f>
        <v>2.2487743350421825</v>
      </c>
      <c r="W96" s="15"/>
      <c r="X96" s="15">
        <f>_xlfn.STDEV.S(X3:X92)</f>
        <v>1.4484307277304341E-2</v>
      </c>
      <c r="Y96" s="16"/>
      <c r="Z96" s="15"/>
      <c r="AA96" s="15"/>
      <c r="AB96" s="15">
        <f>_xlfn.STDEV.S(AB3:AB92)</f>
        <v>8.3583188809494793E-2</v>
      </c>
      <c r="AC96" s="17"/>
      <c r="AD96" s="29"/>
    </row>
    <row r="97" spans="1:30" x14ac:dyDescent="0.35">
      <c r="A97" s="14" t="s">
        <v>26</v>
      </c>
      <c r="B97" s="14"/>
      <c r="C97" s="14"/>
      <c r="D97" s="15">
        <f>SUM(F3:F92)</f>
        <v>1.6173208529324674</v>
      </c>
      <c r="E97" s="14"/>
      <c r="F97" s="17"/>
      <c r="G97" s="17"/>
      <c r="H97" s="15">
        <f>SUM(J3:J92)</f>
        <v>1.9355316525320903</v>
      </c>
      <c r="I97" s="14"/>
      <c r="J97" s="14"/>
      <c r="K97" s="14"/>
      <c r="L97" s="14"/>
      <c r="M97" s="17"/>
      <c r="N97" s="15">
        <f>SUM(P3:P92)</f>
        <v>19.462891226012118</v>
      </c>
      <c r="O97" s="15"/>
      <c r="P97" s="17"/>
      <c r="Q97" s="17"/>
      <c r="R97" s="15">
        <f>SUM(T3:T92)</f>
        <v>19.568494174259801</v>
      </c>
      <c r="S97" s="15"/>
      <c r="T97" s="15"/>
      <c r="U97" s="15"/>
      <c r="V97" s="17"/>
      <c r="W97" s="15"/>
      <c r="X97" s="15">
        <f>SUM(Z3:Z92)</f>
        <v>247.07670887552715</v>
      </c>
      <c r="Y97" s="17"/>
      <c r="Z97" s="17"/>
      <c r="AA97" s="15"/>
      <c r="AB97" s="15">
        <f>SUM(AD3:AD92)</f>
        <v>245.67935569823575</v>
      </c>
      <c r="AC97" s="17"/>
      <c r="AD97" s="24"/>
    </row>
    <row r="98" spans="1:30" x14ac:dyDescent="0.35">
      <c r="A98" s="14" t="s">
        <v>1</v>
      </c>
      <c r="B98" s="14"/>
      <c r="C98" s="14"/>
      <c r="D98" s="18">
        <f>COUNT(D3:D92)</f>
        <v>90</v>
      </c>
      <c r="E98" s="14"/>
      <c r="F98" s="17"/>
      <c r="G98" s="17"/>
      <c r="H98" s="18">
        <f>COUNT(H3:H92)</f>
        <v>90</v>
      </c>
      <c r="I98" s="14"/>
      <c r="J98" s="14"/>
      <c r="K98" s="14"/>
      <c r="L98" s="14"/>
      <c r="M98" s="17"/>
      <c r="N98" s="18">
        <f>COUNT(N3:N92)</f>
        <v>90</v>
      </c>
      <c r="O98" s="15"/>
      <c r="P98" s="17"/>
      <c r="Q98" s="17"/>
      <c r="R98" s="18">
        <f>COUNT(R3:R92)</f>
        <v>90</v>
      </c>
      <c r="S98" s="15"/>
      <c r="T98" s="15"/>
      <c r="U98" s="15"/>
      <c r="V98" s="17"/>
      <c r="W98" s="18"/>
      <c r="X98" s="18">
        <f>COUNT(X3:X92)</f>
        <v>90</v>
      </c>
      <c r="Y98" s="17"/>
      <c r="Z98" s="17"/>
      <c r="AA98" s="18"/>
      <c r="AB98" s="18">
        <f>COUNT(AB3:AB92)</f>
        <v>90</v>
      </c>
      <c r="AC98" s="17"/>
      <c r="AD98" s="28"/>
    </row>
    <row r="99" spans="1:30" x14ac:dyDescent="0.35">
      <c r="A99" s="14" t="s">
        <v>4</v>
      </c>
      <c r="B99" s="14"/>
      <c r="C99" s="14"/>
      <c r="D99" s="15">
        <f>(D97/D98)*100</f>
        <v>1.7970231699249637</v>
      </c>
      <c r="E99" s="15"/>
      <c r="F99" s="17"/>
      <c r="G99" s="17"/>
      <c r="H99" s="15">
        <f>(H97/H98)*100</f>
        <v>2.1505907250356557</v>
      </c>
      <c r="I99" s="14"/>
      <c r="J99" s="14"/>
      <c r="K99" s="14"/>
      <c r="L99" s="14"/>
      <c r="M99" s="17"/>
      <c r="N99" s="15">
        <f>(N97/N98)*100</f>
        <v>21.62543469556902</v>
      </c>
      <c r="O99" s="15"/>
      <c r="P99" s="17"/>
      <c r="Q99" s="17"/>
      <c r="R99" s="15">
        <f>(R97/R98)*100</f>
        <v>21.742771304733111</v>
      </c>
      <c r="S99" s="15"/>
      <c r="T99" s="15"/>
      <c r="U99" s="15"/>
      <c r="V99" s="17"/>
      <c r="W99" s="15"/>
      <c r="X99" s="15">
        <f>(X97/X98)*100</f>
        <v>274.5296765283635</v>
      </c>
      <c r="Y99" s="17"/>
      <c r="Z99" s="17"/>
      <c r="AA99" s="15"/>
      <c r="AB99" s="15">
        <f>(AB97/AB98)*100</f>
        <v>272.97706188692865</v>
      </c>
      <c r="AC99" s="17"/>
      <c r="AD99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97"/>
  <sheetViews>
    <sheetView zoomScaleNormal="100" workbookViewId="0">
      <selection activeCell="J94" sqref="A1:J94"/>
    </sheetView>
  </sheetViews>
  <sheetFormatPr defaultRowHeight="14.5" x14ac:dyDescent="0.35"/>
  <cols>
    <col min="1" max="1" width="10.7265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6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29.06</v>
      </c>
      <c r="C3" s="5"/>
      <c r="D3" s="5">
        <v>21.7514</v>
      </c>
      <c r="E3" s="5">
        <f>(D3-B3)/B3</f>
        <v>-0.25150034411562283</v>
      </c>
      <c r="F3" s="5">
        <f>ABS((B3-D3)/B3)</f>
        <v>0.25150034411562283</v>
      </c>
      <c r="G3" s="5"/>
      <c r="H3" s="5">
        <v>29.06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22.17</v>
      </c>
      <c r="C4" s="5"/>
      <c r="D4" s="5">
        <v>21.759</v>
      </c>
      <c r="E4" s="5">
        <f t="shared" ref="E4:E67" si="0">(D4-B4)/B4</f>
        <v>-1.8538565629228749E-2</v>
      </c>
      <c r="F4" s="5">
        <f t="shared" ref="F4:F67" si="1">ABS((B4-D4)/B4)</f>
        <v>1.8538565629228749E-2</v>
      </c>
      <c r="G4" s="5"/>
      <c r="H4" s="5">
        <v>25.70637061</v>
      </c>
      <c r="I4" s="5">
        <f t="shared" ref="I4:I67" si="2">(H4-B4)/B4</f>
        <v>0.15951152954442935</v>
      </c>
      <c r="J4" s="6">
        <f t="shared" ref="J4:J67" si="3">ABS((B4-H4)/B4)</f>
        <v>0.15951152954442935</v>
      </c>
    </row>
    <row r="5" spans="1:10" x14ac:dyDescent="0.35">
      <c r="A5" s="4">
        <v>44168</v>
      </c>
      <c r="B5" s="5">
        <v>24.87</v>
      </c>
      <c r="C5" s="5"/>
      <c r="D5" s="5">
        <v>21.7666</v>
      </c>
      <c r="E5" s="5">
        <f t="shared" si="0"/>
        <v>-0.12478488138319262</v>
      </c>
      <c r="F5" s="5">
        <f t="shared" si="1"/>
        <v>0.12478488138319262</v>
      </c>
      <c r="G5" s="5"/>
      <c r="H5" s="5">
        <v>23.28106962</v>
      </c>
      <c r="I5" s="5">
        <f t="shared" si="2"/>
        <v>-6.3889440289505453E-2</v>
      </c>
      <c r="J5" s="6">
        <f t="shared" si="3"/>
        <v>6.3889440289505453E-2</v>
      </c>
    </row>
    <row r="6" spans="1:10" x14ac:dyDescent="0.35">
      <c r="A6" s="4">
        <v>44169</v>
      </c>
      <c r="B6" s="5">
        <v>23.41</v>
      </c>
      <c r="C6" s="5"/>
      <c r="D6" s="5">
        <v>21.7742</v>
      </c>
      <c r="E6" s="5">
        <f t="shared" si="0"/>
        <v>-6.9876121315677053E-2</v>
      </c>
      <c r="F6" s="5">
        <f t="shared" si="1"/>
        <v>6.9876121315677053E-2</v>
      </c>
      <c r="G6" s="5"/>
      <c r="H6" s="5">
        <v>18.86364468</v>
      </c>
      <c r="I6" s="5">
        <f t="shared" si="2"/>
        <v>-0.19420569500213583</v>
      </c>
      <c r="J6" s="6">
        <f t="shared" si="3"/>
        <v>0.19420569500213583</v>
      </c>
    </row>
    <row r="7" spans="1:10" x14ac:dyDescent="0.35">
      <c r="A7" s="4">
        <v>44170</v>
      </c>
      <c r="B7" s="5">
        <v>20.49</v>
      </c>
      <c r="C7" s="5"/>
      <c r="D7" s="5">
        <v>21.7818</v>
      </c>
      <c r="E7" s="5">
        <f t="shared" si="0"/>
        <v>6.3045387994143595E-2</v>
      </c>
      <c r="F7" s="5">
        <f t="shared" si="1"/>
        <v>6.3045387994143595E-2</v>
      </c>
      <c r="G7" s="5"/>
      <c r="H7" s="5">
        <v>25.98880145</v>
      </c>
      <c r="I7" s="5">
        <f t="shared" si="2"/>
        <v>0.26836512689116654</v>
      </c>
      <c r="J7" s="6">
        <f t="shared" si="3"/>
        <v>0.26836512689116654</v>
      </c>
    </row>
    <row r="8" spans="1:10" x14ac:dyDescent="0.35">
      <c r="A8" s="4">
        <v>44171</v>
      </c>
      <c r="B8" s="5">
        <v>19.59</v>
      </c>
      <c r="C8" s="5"/>
      <c r="D8" s="5">
        <v>21.789400000000001</v>
      </c>
      <c r="E8" s="5">
        <f t="shared" si="0"/>
        <v>0.11227156712608477</v>
      </c>
      <c r="F8" s="5">
        <f t="shared" si="1"/>
        <v>0.11227156712608477</v>
      </c>
      <c r="G8" s="5"/>
      <c r="H8" s="5">
        <v>18.77778189</v>
      </c>
      <c r="I8" s="5">
        <f t="shared" si="2"/>
        <v>-4.1460852986217454E-2</v>
      </c>
      <c r="J8" s="6">
        <f t="shared" si="3"/>
        <v>4.1460852986217454E-2</v>
      </c>
    </row>
    <row r="9" spans="1:10" x14ac:dyDescent="0.35">
      <c r="A9" s="4">
        <v>44172</v>
      </c>
      <c r="B9" s="5">
        <v>27.39</v>
      </c>
      <c r="C9" s="5"/>
      <c r="D9" s="5">
        <v>21.797000000000001</v>
      </c>
      <c r="E9" s="5">
        <f t="shared" si="0"/>
        <v>-0.20419861263234756</v>
      </c>
      <c r="F9" s="5">
        <f t="shared" si="1"/>
        <v>0.20419861263234756</v>
      </c>
      <c r="G9" s="5"/>
      <c r="H9" s="5">
        <v>19.60849619</v>
      </c>
      <c r="I9" s="5">
        <f t="shared" si="2"/>
        <v>-0.28410017561153705</v>
      </c>
      <c r="J9" s="6">
        <f t="shared" si="3"/>
        <v>0.28410017561153705</v>
      </c>
    </row>
    <row r="10" spans="1:10" x14ac:dyDescent="0.35">
      <c r="A10" s="4">
        <v>44173</v>
      </c>
      <c r="B10" s="5">
        <v>37.520000000000003</v>
      </c>
      <c r="C10" s="5"/>
      <c r="D10" s="5">
        <v>21.804600000000001</v>
      </c>
      <c r="E10" s="5">
        <f t="shared" si="0"/>
        <v>-0.41885394456289982</v>
      </c>
      <c r="F10" s="5">
        <f t="shared" si="1"/>
        <v>0.41885394456289982</v>
      </c>
      <c r="G10" s="5"/>
      <c r="H10" s="5">
        <v>18.54076908</v>
      </c>
      <c r="I10" s="5">
        <f t="shared" si="2"/>
        <v>-0.50584304157782523</v>
      </c>
      <c r="J10" s="6">
        <f t="shared" si="3"/>
        <v>0.50584304157782523</v>
      </c>
    </row>
    <row r="11" spans="1:10" x14ac:dyDescent="0.35">
      <c r="A11" s="4">
        <v>44174</v>
      </c>
      <c r="B11" s="5">
        <v>21.27</v>
      </c>
      <c r="C11" s="5"/>
      <c r="D11" s="5">
        <v>21.812200000000001</v>
      </c>
      <c r="E11" s="5">
        <f t="shared" si="0"/>
        <v>2.5491302303714203E-2</v>
      </c>
      <c r="F11" s="5">
        <f t="shared" si="1"/>
        <v>2.5491302303714203E-2</v>
      </c>
      <c r="G11" s="5"/>
      <c r="H11" s="5">
        <v>20.847183000000001</v>
      </c>
      <c r="I11" s="5">
        <f t="shared" si="2"/>
        <v>-1.9878561354019674E-2</v>
      </c>
      <c r="J11" s="6">
        <f t="shared" si="3"/>
        <v>1.9878561354019674E-2</v>
      </c>
    </row>
    <row r="12" spans="1:10" x14ac:dyDescent="0.35">
      <c r="A12" s="4">
        <v>44175</v>
      </c>
      <c r="B12" s="5">
        <v>21.66</v>
      </c>
      <c r="C12" s="5"/>
      <c r="D12" s="5">
        <v>21.819800000000001</v>
      </c>
      <c r="E12" s="5">
        <f t="shared" si="0"/>
        <v>7.3776546629732509E-3</v>
      </c>
      <c r="F12" s="5">
        <f t="shared" si="1"/>
        <v>7.3776546629732509E-3</v>
      </c>
      <c r="G12" s="5"/>
      <c r="H12" s="5">
        <v>21.938408169999999</v>
      </c>
      <c r="I12" s="5">
        <f t="shared" si="2"/>
        <v>1.2853562788550264E-2</v>
      </c>
      <c r="J12" s="6">
        <f t="shared" si="3"/>
        <v>1.2853562788550264E-2</v>
      </c>
    </row>
    <row r="13" spans="1:10" x14ac:dyDescent="0.35">
      <c r="A13" s="4">
        <v>44176</v>
      </c>
      <c r="B13" s="5">
        <v>18.13</v>
      </c>
      <c r="C13" s="5"/>
      <c r="D13" s="5">
        <v>21.827500000000001</v>
      </c>
      <c r="E13" s="5">
        <f t="shared" si="0"/>
        <v>0.20394373965802548</v>
      </c>
      <c r="F13" s="5">
        <f t="shared" si="1"/>
        <v>0.20394373965802548</v>
      </c>
      <c r="G13" s="5"/>
      <c r="H13" s="5">
        <v>20.810574559999999</v>
      </c>
      <c r="I13" s="5">
        <f t="shared" si="2"/>
        <v>0.14785298179812467</v>
      </c>
      <c r="J13" s="6">
        <f t="shared" si="3"/>
        <v>0.14785298179812467</v>
      </c>
    </row>
    <row r="14" spans="1:10" x14ac:dyDescent="0.35">
      <c r="A14" s="4">
        <v>44177</v>
      </c>
      <c r="B14" s="5">
        <v>16.190000000000001</v>
      </c>
      <c r="C14" s="5"/>
      <c r="D14" s="5">
        <v>21.835100000000001</v>
      </c>
      <c r="E14" s="5">
        <f t="shared" si="0"/>
        <v>0.34867819641754161</v>
      </c>
      <c r="F14" s="5">
        <f t="shared" si="1"/>
        <v>0.34867819641754161</v>
      </c>
      <c r="G14" s="5"/>
      <c r="H14" s="5">
        <v>19.677059329999999</v>
      </c>
      <c r="I14" s="5">
        <f t="shared" si="2"/>
        <v>0.21538352872143282</v>
      </c>
      <c r="J14" s="6">
        <f t="shared" si="3"/>
        <v>0.21538352872143282</v>
      </c>
    </row>
    <row r="15" spans="1:10" x14ac:dyDescent="0.35">
      <c r="A15" s="4">
        <v>44178</v>
      </c>
      <c r="B15" s="5">
        <v>22.54</v>
      </c>
      <c r="C15" s="5"/>
      <c r="D15" s="5">
        <v>21.842700000000001</v>
      </c>
      <c r="E15" s="5">
        <f t="shared" si="0"/>
        <v>-3.0936113575865062E-2</v>
      </c>
      <c r="F15" s="5">
        <f t="shared" si="1"/>
        <v>3.0936113575865062E-2</v>
      </c>
      <c r="G15" s="5"/>
      <c r="H15" s="5">
        <v>20.05370671</v>
      </c>
      <c r="I15" s="5">
        <f t="shared" si="2"/>
        <v>-0.11030582475598931</v>
      </c>
      <c r="J15" s="6">
        <f t="shared" si="3"/>
        <v>0.11030582475598931</v>
      </c>
    </row>
    <row r="16" spans="1:10" x14ac:dyDescent="0.35">
      <c r="A16" s="4">
        <v>44179</v>
      </c>
      <c r="B16" s="5">
        <v>20.18</v>
      </c>
      <c r="C16" s="5"/>
      <c r="D16" s="5">
        <v>21.850300000000001</v>
      </c>
      <c r="E16" s="5">
        <f t="shared" si="0"/>
        <v>8.2770069375619482E-2</v>
      </c>
      <c r="F16" s="5">
        <f t="shared" si="1"/>
        <v>8.2770069375619482E-2</v>
      </c>
      <c r="G16" s="5"/>
      <c r="H16" s="5">
        <v>21.72252516</v>
      </c>
      <c r="I16" s="5">
        <f t="shared" si="2"/>
        <v>7.6438313181367706E-2</v>
      </c>
      <c r="J16" s="6">
        <f t="shared" si="3"/>
        <v>7.6438313181367706E-2</v>
      </c>
    </row>
    <row r="17" spans="1:10" x14ac:dyDescent="0.35">
      <c r="A17" s="4">
        <v>44180</v>
      </c>
      <c r="B17" s="5">
        <v>21.74</v>
      </c>
      <c r="C17" s="5"/>
      <c r="D17" s="5">
        <v>21.858000000000001</v>
      </c>
      <c r="E17" s="5">
        <f t="shared" si="0"/>
        <v>5.4277828886845495E-3</v>
      </c>
      <c r="F17" s="5">
        <f t="shared" si="1"/>
        <v>5.4277828886845495E-3</v>
      </c>
      <c r="G17" s="5"/>
      <c r="H17" s="5">
        <v>23.480649</v>
      </c>
      <c r="I17" s="5">
        <f t="shared" si="2"/>
        <v>8.0066651333946706E-2</v>
      </c>
      <c r="J17" s="6">
        <f t="shared" si="3"/>
        <v>8.0066651333946706E-2</v>
      </c>
    </row>
    <row r="18" spans="1:10" x14ac:dyDescent="0.35">
      <c r="A18" s="4">
        <v>44181</v>
      </c>
      <c r="B18" s="5">
        <v>19.28</v>
      </c>
      <c r="C18" s="5"/>
      <c r="D18" s="5">
        <v>21.865600000000001</v>
      </c>
      <c r="E18" s="5">
        <f t="shared" si="0"/>
        <v>0.13410788381742736</v>
      </c>
      <c r="F18" s="5">
        <f t="shared" si="1"/>
        <v>0.13410788381742736</v>
      </c>
      <c r="G18" s="5"/>
      <c r="H18" s="5">
        <v>23.370650260000001</v>
      </c>
      <c r="I18" s="5">
        <f t="shared" si="2"/>
        <v>0.21217065663900414</v>
      </c>
      <c r="J18" s="6">
        <f t="shared" si="3"/>
        <v>0.21217065663900414</v>
      </c>
    </row>
    <row r="19" spans="1:10" x14ac:dyDescent="0.35">
      <c r="A19" s="4">
        <v>44182</v>
      </c>
      <c r="B19" s="5">
        <v>20.39</v>
      </c>
      <c r="C19" s="5"/>
      <c r="D19" s="5">
        <v>21.8733</v>
      </c>
      <c r="E19" s="5">
        <f t="shared" si="0"/>
        <v>7.2746444335458543E-2</v>
      </c>
      <c r="F19" s="5">
        <f t="shared" si="1"/>
        <v>7.2746444335458543E-2</v>
      </c>
      <c r="G19" s="5"/>
      <c r="H19" s="5">
        <v>25.021180279999999</v>
      </c>
      <c r="I19" s="5">
        <f t="shared" si="2"/>
        <v>0.22712997940166743</v>
      </c>
      <c r="J19" s="6">
        <f t="shared" si="3"/>
        <v>0.22712997940166743</v>
      </c>
    </row>
    <row r="20" spans="1:10" x14ac:dyDescent="0.35">
      <c r="A20" s="4">
        <v>44183</v>
      </c>
      <c r="B20" s="5">
        <v>20.96</v>
      </c>
      <c r="C20" s="5"/>
      <c r="D20" s="5">
        <v>21.8809</v>
      </c>
      <c r="E20" s="5">
        <f t="shared" si="0"/>
        <v>4.3936068702290054E-2</v>
      </c>
      <c r="F20" s="5">
        <f t="shared" si="1"/>
        <v>4.3936068702290054E-2</v>
      </c>
      <c r="G20" s="5"/>
      <c r="H20" s="5">
        <v>19.847079560000001</v>
      </c>
      <c r="I20" s="5">
        <f t="shared" si="2"/>
        <v>-5.3097349236641216E-2</v>
      </c>
      <c r="J20" s="6">
        <f t="shared" si="3"/>
        <v>5.3097349236641216E-2</v>
      </c>
    </row>
    <row r="21" spans="1:10" x14ac:dyDescent="0.35">
      <c r="A21" s="4">
        <v>44184</v>
      </c>
      <c r="B21" s="5">
        <v>22.11</v>
      </c>
      <c r="C21" s="5"/>
      <c r="D21" s="5">
        <v>21.888500000000001</v>
      </c>
      <c r="E21" s="5">
        <f t="shared" si="0"/>
        <v>-1.0018091361374895E-2</v>
      </c>
      <c r="F21" s="5">
        <f t="shared" si="1"/>
        <v>1.0018091361374895E-2</v>
      </c>
      <c r="G21" s="5"/>
      <c r="H21" s="5">
        <v>23.70248926</v>
      </c>
      <c r="I21" s="5">
        <f t="shared" si="2"/>
        <v>7.2025746720940781E-2</v>
      </c>
      <c r="J21" s="6">
        <f t="shared" si="3"/>
        <v>7.2025746720940781E-2</v>
      </c>
    </row>
    <row r="22" spans="1:10" x14ac:dyDescent="0.35">
      <c r="A22" s="4">
        <v>44185</v>
      </c>
      <c r="B22" s="5">
        <v>19.86</v>
      </c>
      <c r="C22" s="5"/>
      <c r="D22" s="5">
        <v>21.8962</v>
      </c>
      <c r="E22" s="5">
        <f t="shared" si="0"/>
        <v>0.10252769385699904</v>
      </c>
      <c r="F22" s="5">
        <f t="shared" si="1"/>
        <v>0.10252769385699904</v>
      </c>
      <c r="G22" s="5"/>
      <c r="H22" s="5">
        <v>23.11263709</v>
      </c>
      <c r="I22" s="5">
        <f t="shared" si="2"/>
        <v>0.16377830261832832</v>
      </c>
      <c r="J22" s="6">
        <f t="shared" si="3"/>
        <v>0.16377830261832832</v>
      </c>
    </row>
    <row r="23" spans="1:10" x14ac:dyDescent="0.35">
      <c r="A23" s="4">
        <v>44186</v>
      </c>
      <c r="B23" s="5">
        <v>18.68</v>
      </c>
      <c r="C23" s="5"/>
      <c r="D23" s="5">
        <v>21.9038</v>
      </c>
      <c r="E23" s="5">
        <f t="shared" si="0"/>
        <v>0.17258029978586728</v>
      </c>
      <c r="F23" s="5">
        <f t="shared" si="1"/>
        <v>0.17258029978586728</v>
      </c>
      <c r="G23" s="5"/>
      <c r="H23" s="5">
        <v>24.077462019999999</v>
      </c>
      <c r="I23" s="5">
        <f t="shared" si="2"/>
        <v>0.28894336295503209</v>
      </c>
      <c r="J23" s="6">
        <f t="shared" si="3"/>
        <v>0.28894336295503209</v>
      </c>
    </row>
    <row r="24" spans="1:10" x14ac:dyDescent="0.35">
      <c r="A24" s="4">
        <v>44187</v>
      </c>
      <c r="B24" s="5">
        <v>21.25</v>
      </c>
      <c r="C24" s="5"/>
      <c r="D24" s="5">
        <v>21.9115</v>
      </c>
      <c r="E24" s="5">
        <f t="shared" si="0"/>
        <v>3.1129411764705892E-2</v>
      </c>
      <c r="F24" s="5">
        <f t="shared" si="1"/>
        <v>3.1129411764705892E-2</v>
      </c>
      <c r="G24" s="5"/>
      <c r="H24" s="5">
        <v>17.227746539999998</v>
      </c>
      <c r="I24" s="5">
        <f t="shared" si="2"/>
        <v>-0.18928251576470595</v>
      </c>
      <c r="J24" s="6">
        <f t="shared" si="3"/>
        <v>0.18928251576470595</v>
      </c>
    </row>
    <row r="25" spans="1:10" x14ac:dyDescent="0.35">
      <c r="A25" s="4">
        <v>44188</v>
      </c>
      <c r="B25" s="5">
        <v>15.66</v>
      </c>
      <c r="C25" s="5"/>
      <c r="D25" s="5">
        <v>21.9191</v>
      </c>
      <c r="E25" s="5">
        <f t="shared" si="0"/>
        <v>0.39968710089399745</v>
      </c>
      <c r="F25" s="5">
        <f t="shared" si="1"/>
        <v>0.39968710089399745</v>
      </c>
      <c r="G25" s="5"/>
      <c r="H25" s="5">
        <v>23.43105903</v>
      </c>
      <c r="I25" s="5">
        <f t="shared" si="2"/>
        <v>0.49623620881226055</v>
      </c>
      <c r="J25" s="6">
        <f t="shared" si="3"/>
        <v>0.49623620881226055</v>
      </c>
    </row>
    <row r="26" spans="1:10" x14ac:dyDescent="0.35">
      <c r="A26" s="4">
        <v>44189</v>
      </c>
      <c r="B26" s="5">
        <v>18.59</v>
      </c>
      <c r="C26" s="5"/>
      <c r="D26" s="5">
        <v>21.9268</v>
      </c>
      <c r="E26" s="5">
        <f t="shared" si="0"/>
        <v>0.17949435180204412</v>
      </c>
      <c r="F26" s="5">
        <f t="shared" si="1"/>
        <v>0.17949435180204412</v>
      </c>
      <c r="G26" s="5"/>
      <c r="H26" s="5">
        <v>22.28042559</v>
      </c>
      <c r="I26" s="5">
        <f t="shared" si="2"/>
        <v>0.19851670736955354</v>
      </c>
      <c r="J26" s="6">
        <f t="shared" si="3"/>
        <v>0.19851670736955354</v>
      </c>
    </row>
    <row r="27" spans="1:10" x14ac:dyDescent="0.35">
      <c r="A27" s="4">
        <v>44190</v>
      </c>
      <c r="B27" s="5">
        <v>21.2</v>
      </c>
      <c r="C27" s="5"/>
      <c r="D27" s="5">
        <v>21.9345</v>
      </c>
      <c r="E27" s="5">
        <f t="shared" si="0"/>
        <v>3.4646226415094371E-2</v>
      </c>
      <c r="F27" s="5">
        <f t="shared" si="1"/>
        <v>3.4646226415094371E-2</v>
      </c>
      <c r="G27" s="5"/>
      <c r="H27" s="5">
        <v>28.990521229999999</v>
      </c>
      <c r="I27" s="5">
        <f t="shared" si="2"/>
        <v>0.36747741650943394</v>
      </c>
      <c r="J27" s="6">
        <f t="shared" si="3"/>
        <v>0.36747741650943394</v>
      </c>
    </row>
    <row r="28" spans="1:10" x14ac:dyDescent="0.35">
      <c r="A28" s="4">
        <v>44191</v>
      </c>
      <c r="B28" s="5">
        <v>20.28</v>
      </c>
      <c r="C28" s="5"/>
      <c r="D28" s="5">
        <v>21.9421</v>
      </c>
      <c r="E28" s="5">
        <f t="shared" si="0"/>
        <v>8.1957593688362862E-2</v>
      </c>
      <c r="F28" s="5">
        <f t="shared" si="1"/>
        <v>8.1957593688362862E-2</v>
      </c>
      <c r="G28" s="5"/>
      <c r="H28" s="5">
        <v>28.538253480000002</v>
      </c>
      <c r="I28" s="5">
        <f t="shared" si="2"/>
        <v>0.40721171005917162</v>
      </c>
      <c r="J28" s="6">
        <f t="shared" si="3"/>
        <v>0.40721171005917162</v>
      </c>
    </row>
    <row r="29" spans="1:10" x14ac:dyDescent="0.35">
      <c r="A29" s="4">
        <v>44192</v>
      </c>
      <c r="B29" s="5">
        <v>20.47</v>
      </c>
      <c r="C29" s="5"/>
      <c r="D29" s="5">
        <v>21.9498</v>
      </c>
      <c r="E29" s="5">
        <f t="shared" si="0"/>
        <v>7.2291157791890617E-2</v>
      </c>
      <c r="F29" s="5">
        <f t="shared" si="1"/>
        <v>7.2291157791890617E-2</v>
      </c>
      <c r="G29" s="5"/>
      <c r="H29" s="5">
        <v>17.069660089999999</v>
      </c>
      <c r="I29" s="5">
        <f t="shared" si="2"/>
        <v>-0.16611333219345381</v>
      </c>
      <c r="J29" s="6">
        <f t="shared" si="3"/>
        <v>0.16611333219345381</v>
      </c>
    </row>
    <row r="30" spans="1:10" x14ac:dyDescent="0.35">
      <c r="A30" s="4">
        <v>44193</v>
      </c>
      <c r="B30" s="5">
        <v>13.81</v>
      </c>
      <c r="C30" s="5"/>
      <c r="D30" s="5">
        <v>21.9575</v>
      </c>
      <c r="E30" s="5">
        <f t="shared" si="0"/>
        <v>0.58997103548153507</v>
      </c>
      <c r="F30" s="5">
        <f t="shared" si="1"/>
        <v>0.58997103548153507</v>
      </c>
      <c r="G30" s="5"/>
      <c r="H30" s="5">
        <v>22.567450950000001</v>
      </c>
      <c r="I30" s="5">
        <f t="shared" si="2"/>
        <v>0.63413837436640119</v>
      </c>
      <c r="J30" s="6">
        <f t="shared" si="3"/>
        <v>0.63413837436640119</v>
      </c>
    </row>
    <row r="31" spans="1:10" x14ac:dyDescent="0.35">
      <c r="A31" s="4">
        <v>44194</v>
      </c>
      <c r="B31" s="5">
        <v>21.53</v>
      </c>
      <c r="C31" s="5"/>
      <c r="D31" s="5">
        <v>21.9651</v>
      </c>
      <c r="E31" s="5">
        <f t="shared" si="0"/>
        <v>2.0209010682768157E-2</v>
      </c>
      <c r="F31" s="5">
        <f t="shared" si="1"/>
        <v>2.0209010682768157E-2</v>
      </c>
      <c r="G31" s="5"/>
      <c r="H31" s="5">
        <v>9.8581725240000004</v>
      </c>
      <c r="I31" s="5">
        <f t="shared" si="2"/>
        <v>-0.54211925109150028</v>
      </c>
      <c r="J31" s="6">
        <f t="shared" si="3"/>
        <v>0.54211925109150028</v>
      </c>
    </row>
    <row r="32" spans="1:10" x14ac:dyDescent="0.35">
      <c r="A32" s="4">
        <v>44195</v>
      </c>
      <c r="B32" s="5">
        <v>18.82</v>
      </c>
      <c r="C32" s="5"/>
      <c r="D32" s="5">
        <v>21.972799999999999</v>
      </c>
      <c r="E32" s="5">
        <f t="shared" si="0"/>
        <v>0.16752391073326245</v>
      </c>
      <c r="F32" s="5">
        <f t="shared" si="1"/>
        <v>0.16752391073326245</v>
      </c>
      <c r="G32" s="5"/>
      <c r="H32" s="5">
        <v>19.90986024</v>
      </c>
      <c r="I32" s="5">
        <f t="shared" si="2"/>
        <v>5.7909683315621685E-2</v>
      </c>
      <c r="J32" s="6">
        <f t="shared" si="3"/>
        <v>5.7909683315621685E-2</v>
      </c>
    </row>
    <row r="33" spans="1:10" x14ac:dyDescent="0.35">
      <c r="A33" s="4">
        <v>44196</v>
      </c>
      <c r="B33" s="5">
        <v>20.95</v>
      </c>
      <c r="C33" s="5"/>
      <c r="D33" s="5">
        <v>21.980499999999999</v>
      </c>
      <c r="E33" s="5">
        <f t="shared" si="0"/>
        <v>4.918854415274463E-2</v>
      </c>
      <c r="F33" s="5">
        <f t="shared" si="1"/>
        <v>4.918854415274463E-2</v>
      </c>
      <c r="G33" s="5"/>
      <c r="H33" s="5">
        <v>29.565355490000002</v>
      </c>
      <c r="I33" s="5">
        <f t="shared" si="2"/>
        <v>0.41123415226730325</v>
      </c>
      <c r="J33" s="6">
        <f t="shared" si="3"/>
        <v>0.41123415226730325</v>
      </c>
    </row>
    <row r="34" spans="1:10" x14ac:dyDescent="0.35">
      <c r="A34" s="4">
        <v>44197</v>
      </c>
      <c r="B34" s="5">
        <v>16.91</v>
      </c>
      <c r="C34" s="5"/>
      <c r="D34" s="5">
        <v>21.988199999999999</v>
      </c>
      <c r="E34" s="5">
        <f t="shared" si="0"/>
        <v>0.3003075103489059</v>
      </c>
      <c r="F34" s="5">
        <f t="shared" si="1"/>
        <v>0.3003075103489059</v>
      </c>
      <c r="G34" s="7"/>
      <c r="H34" s="6">
        <v>19.25990505</v>
      </c>
      <c r="I34" s="5">
        <f t="shared" si="2"/>
        <v>0.13896540804257837</v>
      </c>
      <c r="J34" s="6">
        <f t="shared" si="3"/>
        <v>0.13896540804257837</v>
      </c>
    </row>
    <row r="35" spans="1:10" x14ac:dyDescent="0.35">
      <c r="A35" s="4">
        <v>44198</v>
      </c>
      <c r="B35" s="5">
        <v>16.010000000000002</v>
      </c>
      <c r="C35" s="5"/>
      <c r="D35" s="5">
        <v>21.995799999999999</v>
      </c>
      <c r="E35" s="5">
        <f t="shared" si="0"/>
        <v>0.37387882573391612</v>
      </c>
      <c r="F35" s="5">
        <f t="shared" si="1"/>
        <v>0.37387882573391612</v>
      </c>
      <c r="G35" s="7"/>
      <c r="H35" s="6">
        <v>21.247879099999999</v>
      </c>
      <c r="I35" s="5">
        <f t="shared" si="2"/>
        <v>0.32716296689568997</v>
      </c>
      <c r="J35" s="6">
        <f t="shared" si="3"/>
        <v>0.32716296689568997</v>
      </c>
    </row>
    <row r="36" spans="1:10" x14ac:dyDescent="0.35">
      <c r="A36" s="4">
        <v>44199</v>
      </c>
      <c r="B36" s="5">
        <v>20.65</v>
      </c>
      <c r="C36" s="5"/>
      <c r="D36" s="5">
        <v>22.003499999999999</v>
      </c>
      <c r="E36" s="5">
        <f t="shared" si="0"/>
        <v>6.5544794188862013E-2</v>
      </c>
      <c r="F36" s="5">
        <f t="shared" si="1"/>
        <v>6.5544794188862013E-2</v>
      </c>
      <c r="G36" s="7"/>
      <c r="H36" s="6">
        <v>22.81035851</v>
      </c>
      <c r="I36" s="5">
        <f t="shared" si="2"/>
        <v>0.1046178455205812</v>
      </c>
      <c r="J36" s="6">
        <f t="shared" si="3"/>
        <v>0.1046178455205812</v>
      </c>
    </row>
    <row r="37" spans="1:10" x14ac:dyDescent="0.35">
      <c r="A37" s="4">
        <v>44200</v>
      </c>
      <c r="B37" s="5">
        <v>19.09</v>
      </c>
      <c r="C37" s="5"/>
      <c r="D37" s="5">
        <v>22.011199999999999</v>
      </c>
      <c r="E37" s="5">
        <f t="shared" si="0"/>
        <v>0.15302252488213719</v>
      </c>
      <c r="F37" s="5">
        <f t="shared" si="1"/>
        <v>0.15302252488213719</v>
      </c>
      <c r="G37" s="7"/>
      <c r="H37" s="6">
        <v>80.874753979999994</v>
      </c>
      <c r="I37" s="5">
        <f t="shared" si="2"/>
        <v>3.2364983750654788</v>
      </c>
      <c r="J37" s="6">
        <f t="shared" si="3"/>
        <v>3.2364983750654788</v>
      </c>
    </row>
    <row r="38" spans="1:10" x14ac:dyDescent="0.35">
      <c r="A38" s="4">
        <v>44201</v>
      </c>
      <c r="B38" s="5">
        <v>24.05</v>
      </c>
      <c r="C38" s="5"/>
      <c r="D38" s="5">
        <v>22.018899999999999</v>
      </c>
      <c r="E38" s="5">
        <f t="shared" si="0"/>
        <v>-8.4453222453222537E-2</v>
      </c>
      <c r="F38" s="5">
        <f t="shared" si="1"/>
        <v>8.4453222453222537E-2</v>
      </c>
      <c r="G38" s="7"/>
      <c r="H38" s="6">
        <v>22.166656889999999</v>
      </c>
      <c r="I38" s="5">
        <f t="shared" si="2"/>
        <v>-7.8309484823284897E-2</v>
      </c>
      <c r="J38" s="6">
        <f t="shared" si="3"/>
        <v>7.8309484823284897E-2</v>
      </c>
    </row>
    <row r="39" spans="1:10" x14ac:dyDescent="0.35">
      <c r="A39" s="4">
        <v>44202</v>
      </c>
      <c r="B39" s="5">
        <v>20.34</v>
      </c>
      <c r="C39" s="5"/>
      <c r="D39" s="5">
        <v>22.026599999999998</v>
      </c>
      <c r="E39" s="5">
        <f t="shared" si="0"/>
        <v>8.2920353982300812E-2</v>
      </c>
      <c r="F39" s="5">
        <f t="shared" si="1"/>
        <v>8.2920353982300812E-2</v>
      </c>
      <c r="G39" s="7"/>
      <c r="H39" s="6">
        <v>25.987650840000001</v>
      </c>
      <c r="I39" s="5">
        <f t="shared" si="2"/>
        <v>0.27766228318584074</v>
      </c>
      <c r="J39" s="6">
        <f t="shared" si="3"/>
        <v>0.27766228318584074</v>
      </c>
    </row>
    <row r="40" spans="1:10" x14ac:dyDescent="0.35">
      <c r="A40" s="4">
        <v>44203</v>
      </c>
      <c r="B40" s="5">
        <v>23.07</v>
      </c>
      <c r="C40" s="5"/>
      <c r="D40" s="5">
        <v>22.034300000000002</v>
      </c>
      <c r="E40" s="5">
        <f t="shared" si="0"/>
        <v>-4.4893801473775398E-2</v>
      </c>
      <c r="F40" s="5">
        <f t="shared" si="1"/>
        <v>4.4893801473775398E-2</v>
      </c>
      <c r="G40" s="7"/>
      <c r="H40" s="6">
        <v>20.827377779999999</v>
      </c>
      <c r="I40" s="5">
        <f t="shared" si="2"/>
        <v>-9.720945903771136E-2</v>
      </c>
      <c r="J40" s="6">
        <f t="shared" si="3"/>
        <v>9.720945903771136E-2</v>
      </c>
    </row>
    <row r="41" spans="1:10" x14ac:dyDescent="0.35">
      <c r="A41" s="4">
        <v>44204</v>
      </c>
      <c r="B41" s="5">
        <v>19.670000000000002</v>
      </c>
      <c r="C41" s="5"/>
      <c r="D41" s="5">
        <v>22.042000000000002</v>
      </c>
      <c r="E41" s="5">
        <f t="shared" si="0"/>
        <v>0.12058973055414335</v>
      </c>
      <c r="F41" s="5">
        <f t="shared" si="1"/>
        <v>0.12058973055414335</v>
      </c>
      <c r="G41" s="7"/>
      <c r="H41" s="6">
        <v>20.691597399999999</v>
      </c>
      <c r="I41" s="5">
        <f t="shared" si="2"/>
        <v>5.1936827656329301E-2</v>
      </c>
      <c r="J41" s="6">
        <f t="shared" si="3"/>
        <v>5.1936827656329301E-2</v>
      </c>
    </row>
    <row r="42" spans="1:10" x14ac:dyDescent="0.35">
      <c r="A42" s="4">
        <v>44205</v>
      </c>
      <c r="B42" s="5">
        <v>20.14</v>
      </c>
      <c r="C42" s="5"/>
      <c r="D42" s="5">
        <v>22.049700000000001</v>
      </c>
      <c r="E42" s="5">
        <f t="shared" si="0"/>
        <v>9.4821251241310869E-2</v>
      </c>
      <c r="F42" s="5">
        <f t="shared" si="1"/>
        <v>9.4821251241310869E-2</v>
      </c>
      <c r="G42" s="7"/>
      <c r="H42" s="6">
        <v>19.265383060000001</v>
      </c>
      <c r="I42" s="5">
        <f t="shared" si="2"/>
        <v>-4.3426858987090325E-2</v>
      </c>
      <c r="J42" s="6">
        <f t="shared" si="3"/>
        <v>4.3426858987090325E-2</v>
      </c>
    </row>
    <row r="43" spans="1:10" x14ac:dyDescent="0.35">
      <c r="A43" s="4">
        <v>44206</v>
      </c>
      <c r="B43" s="5">
        <v>20.61</v>
      </c>
      <c r="C43" s="5"/>
      <c r="D43" s="5">
        <v>22.057400000000001</v>
      </c>
      <c r="E43" s="5">
        <f t="shared" si="0"/>
        <v>7.0228044638525083E-2</v>
      </c>
      <c r="F43" s="5">
        <f t="shared" si="1"/>
        <v>7.0228044638525083E-2</v>
      </c>
      <c r="G43" s="7"/>
      <c r="H43" s="6">
        <v>22.592891059999999</v>
      </c>
      <c r="I43" s="5">
        <f t="shared" si="2"/>
        <v>9.6210143619602145E-2</v>
      </c>
      <c r="J43" s="6">
        <f t="shared" si="3"/>
        <v>9.6210143619602145E-2</v>
      </c>
    </row>
    <row r="44" spans="1:10" x14ac:dyDescent="0.35">
      <c r="A44" s="4">
        <v>44207</v>
      </c>
      <c r="B44" s="5">
        <v>19.920000000000002</v>
      </c>
      <c r="C44" s="5"/>
      <c r="D44" s="5">
        <v>22.065100000000001</v>
      </c>
      <c r="E44" s="5">
        <f t="shared" si="0"/>
        <v>0.1076857429718875</v>
      </c>
      <c r="F44" s="5">
        <f t="shared" si="1"/>
        <v>0.1076857429718875</v>
      </c>
      <c r="G44" s="7"/>
      <c r="H44" s="6">
        <v>22.873529739999999</v>
      </c>
      <c r="I44" s="5">
        <f t="shared" si="2"/>
        <v>0.14826956526104401</v>
      </c>
      <c r="J44" s="6">
        <f t="shared" si="3"/>
        <v>0.14826956526104401</v>
      </c>
    </row>
    <row r="45" spans="1:10" x14ac:dyDescent="0.35">
      <c r="A45" s="4">
        <v>44208</v>
      </c>
      <c r="B45" s="5">
        <v>24.57</v>
      </c>
      <c r="C45" s="5"/>
      <c r="D45" s="5">
        <v>22.072800000000001</v>
      </c>
      <c r="E45" s="5">
        <f t="shared" si="0"/>
        <v>-0.10163614163614161</v>
      </c>
      <c r="F45" s="5">
        <f t="shared" si="1"/>
        <v>0.10163614163614161</v>
      </c>
      <c r="G45" s="7"/>
      <c r="H45" s="6">
        <v>25.063122679999999</v>
      </c>
      <c r="I45" s="5">
        <f t="shared" si="2"/>
        <v>2.0070113146113108E-2</v>
      </c>
      <c r="J45" s="6">
        <f t="shared" si="3"/>
        <v>2.0070113146113108E-2</v>
      </c>
    </row>
    <row r="46" spans="1:10" x14ac:dyDescent="0.35">
      <c r="A46" s="4">
        <v>44209</v>
      </c>
      <c r="B46" s="5">
        <v>18.920000000000002</v>
      </c>
      <c r="C46" s="5"/>
      <c r="D46" s="5">
        <v>22.080500000000001</v>
      </c>
      <c r="E46" s="5">
        <f t="shared" si="0"/>
        <v>0.16704545454545447</v>
      </c>
      <c r="F46" s="5">
        <f t="shared" si="1"/>
        <v>0.16704545454545447</v>
      </c>
      <c r="G46" s="7"/>
      <c r="H46" s="6">
        <v>21.195396819999999</v>
      </c>
      <c r="I46" s="5">
        <f t="shared" si="2"/>
        <v>0.12026410253699774</v>
      </c>
      <c r="J46" s="6">
        <f t="shared" si="3"/>
        <v>0.12026410253699774</v>
      </c>
    </row>
    <row r="47" spans="1:10" x14ac:dyDescent="0.35">
      <c r="A47" s="4">
        <v>44210</v>
      </c>
      <c r="B47" s="5">
        <v>21.5</v>
      </c>
      <c r="C47" s="5"/>
      <c r="D47" s="5">
        <v>22.088200000000001</v>
      </c>
      <c r="E47" s="5">
        <f t="shared" si="0"/>
        <v>2.7358139534883745E-2</v>
      </c>
      <c r="F47" s="5">
        <f t="shared" si="1"/>
        <v>2.7358139534883745E-2</v>
      </c>
      <c r="G47" s="7"/>
      <c r="H47" s="6">
        <v>21.91511255</v>
      </c>
      <c r="I47" s="5">
        <f t="shared" si="2"/>
        <v>1.9307560465116277E-2</v>
      </c>
      <c r="J47" s="6">
        <f t="shared" si="3"/>
        <v>1.9307560465116277E-2</v>
      </c>
    </row>
    <row r="48" spans="1:10" x14ac:dyDescent="0.35">
      <c r="A48" s="4">
        <v>44211</v>
      </c>
      <c r="B48" s="5">
        <v>16.88</v>
      </c>
      <c r="C48" s="5"/>
      <c r="D48" s="5">
        <v>22.0959</v>
      </c>
      <c r="E48" s="5">
        <f t="shared" si="0"/>
        <v>0.30899881516587685</v>
      </c>
      <c r="F48" s="5">
        <f t="shared" si="1"/>
        <v>0.30899881516587685</v>
      </c>
      <c r="G48" s="7"/>
      <c r="H48" s="6">
        <v>18.299064850000001</v>
      </c>
      <c r="I48" s="5">
        <f t="shared" si="2"/>
        <v>8.4067822867298678E-2</v>
      </c>
      <c r="J48" s="6">
        <f t="shared" si="3"/>
        <v>8.4067822867298678E-2</v>
      </c>
    </row>
    <row r="49" spans="1:10" x14ac:dyDescent="0.35">
      <c r="A49" s="4">
        <v>44212</v>
      </c>
      <c r="B49" s="5">
        <v>24.52</v>
      </c>
      <c r="C49" s="5"/>
      <c r="D49" s="5">
        <v>22.1037</v>
      </c>
      <c r="E49" s="5">
        <f t="shared" si="0"/>
        <v>-9.8544045676998357E-2</v>
      </c>
      <c r="F49" s="5">
        <f t="shared" si="1"/>
        <v>9.8544045676998357E-2</v>
      </c>
      <c r="G49" s="7"/>
      <c r="H49" s="6">
        <v>22.91587878</v>
      </c>
      <c r="I49" s="5">
        <f t="shared" si="2"/>
        <v>-6.5420930668841748E-2</v>
      </c>
      <c r="J49" s="6">
        <f t="shared" si="3"/>
        <v>6.5420930668841748E-2</v>
      </c>
    </row>
    <row r="50" spans="1:10" x14ac:dyDescent="0.35">
      <c r="A50" s="4">
        <v>44213</v>
      </c>
      <c r="B50" s="5">
        <v>30.78</v>
      </c>
      <c r="C50" s="5"/>
      <c r="D50" s="5">
        <v>22.1114</v>
      </c>
      <c r="E50" s="5">
        <f t="shared" si="0"/>
        <v>-0.28163092917478888</v>
      </c>
      <c r="F50" s="5">
        <f t="shared" si="1"/>
        <v>0.28163092917478888</v>
      </c>
      <c r="G50" s="7"/>
      <c r="H50" s="6">
        <v>45.632655929999999</v>
      </c>
      <c r="I50" s="5">
        <f t="shared" si="2"/>
        <v>0.48254242787524354</v>
      </c>
      <c r="J50" s="6">
        <f t="shared" si="3"/>
        <v>0.48254242787524354</v>
      </c>
    </row>
    <row r="51" spans="1:10" x14ac:dyDescent="0.35">
      <c r="A51" s="4">
        <v>44214</v>
      </c>
      <c r="B51" s="5">
        <v>22.1</v>
      </c>
      <c r="C51" s="5"/>
      <c r="D51" s="5">
        <v>22.1191</v>
      </c>
      <c r="E51" s="5">
        <f t="shared" si="0"/>
        <v>8.6425339366507314E-4</v>
      </c>
      <c r="F51" s="5">
        <f t="shared" si="1"/>
        <v>8.6425339366507314E-4</v>
      </c>
      <c r="G51" s="7"/>
      <c r="H51" s="6">
        <v>50.696349920000003</v>
      </c>
      <c r="I51" s="5">
        <f t="shared" si="2"/>
        <v>1.2939524850678732</v>
      </c>
      <c r="J51" s="6">
        <f t="shared" si="3"/>
        <v>1.2939524850678732</v>
      </c>
    </row>
    <row r="52" spans="1:10" x14ac:dyDescent="0.35">
      <c r="A52" s="4">
        <v>44215</v>
      </c>
      <c r="B52" s="5">
        <v>13.64</v>
      </c>
      <c r="C52" s="5"/>
      <c r="D52" s="5">
        <v>22.126799999999999</v>
      </c>
      <c r="E52" s="5">
        <f t="shared" si="0"/>
        <v>0.62219941348973595</v>
      </c>
      <c r="F52" s="5">
        <f t="shared" si="1"/>
        <v>0.62219941348973595</v>
      </c>
      <c r="G52" s="7"/>
      <c r="H52" s="6">
        <v>24.16384266</v>
      </c>
      <c r="I52" s="5">
        <f t="shared" si="2"/>
        <v>0.77154271700879762</v>
      </c>
      <c r="J52" s="6">
        <f t="shared" si="3"/>
        <v>0.77154271700879762</v>
      </c>
    </row>
    <row r="53" spans="1:10" x14ac:dyDescent="0.35">
      <c r="A53" s="4">
        <v>44216</v>
      </c>
      <c r="B53" s="5">
        <v>20.329999999999998</v>
      </c>
      <c r="C53" s="5"/>
      <c r="D53" s="5">
        <v>22.134599999999999</v>
      </c>
      <c r="E53" s="5">
        <f t="shared" si="0"/>
        <v>8.8765371372356169E-2</v>
      </c>
      <c r="F53" s="5">
        <f t="shared" si="1"/>
        <v>8.8765371372356169E-2</v>
      </c>
      <c r="G53" s="7"/>
      <c r="H53" s="6">
        <v>28.14682543</v>
      </c>
      <c r="I53" s="5">
        <f t="shared" si="2"/>
        <v>0.38449706984751608</v>
      </c>
      <c r="J53" s="6">
        <f t="shared" si="3"/>
        <v>0.38449706984751608</v>
      </c>
    </row>
    <row r="54" spans="1:10" x14ac:dyDescent="0.35">
      <c r="A54" s="4">
        <v>44217</v>
      </c>
      <c r="B54" s="5">
        <v>16.34</v>
      </c>
      <c r="C54" s="5"/>
      <c r="D54" s="5">
        <v>22.142299999999999</v>
      </c>
      <c r="E54" s="5">
        <f t="shared" si="0"/>
        <v>0.35509791921664619</v>
      </c>
      <c r="F54" s="5">
        <f t="shared" si="1"/>
        <v>0.35509791921664619</v>
      </c>
      <c r="G54" s="7"/>
      <c r="H54" s="6">
        <v>26.275658450000002</v>
      </c>
      <c r="I54" s="5">
        <f t="shared" si="2"/>
        <v>0.60805743268053869</v>
      </c>
      <c r="J54" s="6">
        <f t="shared" si="3"/>
        <v>0.60805743268053869</v>
      </c>
    </row>
    <row r="55" spans="1:10" x14ac:dyDescent="0.35">
      <c r="A55" s="4">
        <v>44218</v>
      </c>
      <c r="B55" s="5">
        <v>17.93</v>
      </c>
      <c r="C55" s="5"/>
      <c r="D55" s="5">
        <v>22.15</v>
      </c>
      <c r="E55" s="5">
        <f t="shared" si="0"/>
        <v>0.23535973229224758</v>
      </c>
      <c r="F55" s="5">
        <f t="shared" si="1"/>
        <v>0.23535973229224758</v>
      </c>
      <c r="G55" s="7"/>
      <c r="H55" s="6">
        <v>24.781235689999999</v>
      </c>
      <c r="I55" s="5">
        <f t="shared" si="2"/>
        <v>0.38211018906860006</v>
      </c>
      <c r="J55" s="6">
        <f t="shared" si="3"/>
        <v>0.38211018906860006</v>
      </c>
    </row>
    <row r="56" spans="1:10" x14ac:dyDescent="0.35">
      <c r="A56" s="4">
        <v>44219</v>
      </c>
      <c r="B56" s="5">
        <v>27.2</v>
      </c>
      <c r="C56" s="5"/>
      <c r="D56" s="5">
        <v>22.157800000000002</v>
      </c>
      <c r="E56" s="5">
        <f t="shared" si="0"/>
        <v>-0.18537499999999993</v>
      </c>
      <c r="F56" s="5">
        <f t="shared" si="1"/>
        <v>0.18537499999999993</v>
      </c>
      <c r="G56" s="7"/>
      <c r="H56" s="6">
        <v>26.79547621</v>
      </c>
      <c r="I56" s="5">
        <f t="shared" si="2"/>
        <v>-1.4872198161764667E-2</v>
      </c>
      <c r="J56" s="6">
        <f t="shared" si="3"/>
        <v>1.4872198161764667E-2</v>
      </c>
    </row>
    <row r="57" spans="1:10" x14ac:dyDescent="0.35">
      <c r="A57" s="4">
        <v>44220</v>
      </c>
      <c r="B57" s="5">
        <v>18.670000000000002</v>
      </c>
      <c r="C57" s="5"/>
      <c r="D57" s="5">
        <v>22.165500000000002</v>
      </c>
      <c r="E57" s="5">
        <f t="shared" si="0"/>
        <v>0.18722549544724154</v>
      </c>
      <c r="F57" s="5">
        <f t="shared" si="1"/>
        <v>0.18722549544724154</v>
      </c>
      <c r="G57" s="7"/>
      <c r="H57" s="6">
        <v>32.687337829999997</v>
      </c>
      <c r="I57" s="5">
        <f t="shared" si="2"/>
        <v>0.75079474183181538</v>
      </c>
      <c r="J57" s="6">
        <f t="shared" si="3"/>
        <v>0.75079474183181538</v>
      </c>
    </row>
    <row r="58" spans="1:10" x14ac:dyDescent="0.35">
      <c r="A58" s="4">
        <v>44221</v>
      </c>
      <c r="B58" s="5">
        <v>18.7</v>
      </c>
      <c r="C58" s="5"/>
      <c r="D58" s="5">
        <v>22.173200000000001</v>
      </c>
      <c r="E58" s="5">
        <f t="shared" si="0"/>
        <v>0.18573262032085575</v>
      </c>
      <c r="F58" s="5">
        <f t="shared" si="1"/>
        <v>0.18573262032085575</v>
      </c>
      <c r="G58" s="7"/>
      <c r="H58" s="6">
        <v>26.34158116</v>
      </c>
      <c r="I58" s="5">
        <f t="shared" si="2"/>
        <v>0.40864070374331557</v>
      </c>
      <c r="J58" s="6">
        <f t="shared" si="3"/>
        <v>0.40864070374331557</v>
      </c>
    </row>
    <row r="59" spans="1:10" x14ac:dyDescent="0.35">
      <c r="A59" s="4">
        <v>44222</v>
      </c>
      <c r="B59" s="5">
        <v>15.2</v>
      </c>
      <c r="C59" s="5"/>
      <c r="D59" s="5">
        <v>22.181000000000001</v>
      </c>
      <c r="E59" s="5">
        <f t="shared" si="0"/>
        <v>0.45927631578947381</v>
      </c>
      <c r="F59" s="5">
        <f t="shared" si="1"/>
        <v>0.45927631578947381</v>
      </c>
      <c r="G59" s="7"/>
      <c r="H59" s="6">
        <v>21.12333881</v>
      </c>
      <c r="I59" s="5">
        <f t="shared" si="2"/>
        <v>0.38969334276315798</v>
      </c>
      <c r="J59" s="6">
        <f t="shared" si="3"/>
        <v>0.38969334276315798</v>
      </c>
    </row>
    <row r="60" spans="1:10" x14ac:dyDescent="0.35">
      <c r="A60" s="4">
        <v>44223</v>
      </c>
      <c r="B60" s="5">
        <v>20.21</v>
      </c>
      <c r="C60" s="5"/>
      <c r="D60" s="5">
        <v>22.188700000000001</v>
      </c>
      <c r="E60" s="5">
        <f t="shared" si="0"/>
        <v>9.7906976744186039E-2</v>
      </c>
      <c r="F60" s="5">
        <f t="shared" si="1"/>
        <v>9.7906976744186039E-2</v>
      </c>
      <c r="G60" s="7"/>
      <c r="H60" s="6">
        <v>16.793430170000001</v>
      </c>
      <c r="I60" s="5">
        <f t="shared" si="2"/>
        <v>-0.16905343047996041</v>
      </c>
      <c r="J60" s="6">
        <f t="shared" si="3"/>
        <v>0.16905343047996041</v>
      </c>
    </row>
    <row r="61" spans="1:10" x14ac:dyDescent="0.35">
      <c r="A61" s="4">
        <v>44224</v>
      </c>
      <c r="B61" s="5">
        <v>23.25</v>
      </c>
      <c r="C61" s="5"/>
      <c r="D61" s="5">
        <v>22.1965</v>
      </c>
      <c r="E61" s="5">
        <f t="shared" si="0"/>
        <v>-4.531182795698923E-2</v>
      </c>
      <c r="F61" s="5">
        <f t="shared" si="1"/>
        <v>4.531182795698923E-2</v>
      </c>
      <c r="G61" s="7"/>
      <c r="H61" s="6">
        <v>31.371486480000002</v>
      </c>
      <c r="I61" s="5">
        <f t="shared" si="2"/>
        <v>0.34931124645161299</v>
      </c>
      <c r="J61" s="6">
        <f t="shared" si="3"/>
        <v>0.34931124645161299</v>
      </c>
    </row>
    <row r="62" spans="1:10" x14ac:dyDescent="0.35">
      <c r="A62" s="4">
        <v>44225</v>
      </c>
      <c r="B62" s="5">
        <v>27.52</v>
      </c>
      <c r="C62" s="5"/>
      <c r="D62" s="5">
        <v>22.2042</v>
      </c>
      <c r="E62" s="5">
        <f t="shared" si="0"/>
        <v>-0.19316133720930231</v>
      </c>
      <c r="F62" s="5">
        <f t="shared" si="1"/>
        <v>0.19316133720930231</v>
      </c>
      <c r="G62" s="7"/>
      <c r="H62" s="6">
        <v>15.236880019999999</v>
      </c>
      <c r="I62" s="5">
        <f t="shared" si="2"/>
        <v>-0.44633430159883725</v>
      </c>
      <c r="J62" s="6">
        <f t="shared" si="3"/>
        <v>0.44633430159883725</v>
      </c>
    </row>
    <row r="63" spans="1:10" x14ac:dyDescent="0.35">
      <c r="A63" s="4">
        <v>44226</v>
      </c>
      <c r="B63" s="5">
        <v>20.67</v>
      </c>
      <c r="C63" s="5"/>
      <c r="D63" s="5">
        <v>22.212</v>
      </c>
      <c r="E63" s="5">
        <f t="shared" si="0"/>
        <v>7.4600870827285823E-2</v>
      </c>
      <c r="F63" s="5">
        <f t="shared" si="1"/>
        <v>7.4600870827285823E-2</v>
      </c>
      <c r="G63" s="7"/>
      <c r="H63" s="6">
        <v>19.056706160000001</v>
      </c>
      <c r="I63" s="5">
        <f t="shared" si="2"/>
        <v>-7.8050016448959869E-2</v>
      </c>
      <c r="J63" s="6">
        <f t="shared" si="3"/>
        <v>7.8050016448959869E-2</v>
      </c>
    </row>
    <row r="64" spans="1:10" x14ac:dyDescent="0.35">
      <c r="A64" s="4">
        <v>44227</v>
      </c>
      <c r="B64" s="5">
        <v>20.61</v>
      </c>
      <c r="C64" s="5"/>
      <c r="D64" s="5">
        <v>22.219799999999999</v>
      </c>
      <c r="E64" s="5">
        <f t="shared" si="0"/>
        <v>7.8107714701601161E-2</v>
      </c>
      <c r="F64" s="5">
        <f t="shared" si="1"/>
        <v>7.8107714701601161E-2</v>
      </c>
      <c r="G64" s="7"/>
      <c r="H64" s="6">
        <v>23.899299620000001</v>
      </c>
      <c r="I64" s="5">
        <f t="shared" si="2"/>
        <v>0.15959726443474048</v>
      </c>
      <c r="J64" s="6">
        <f t="shared" si="3"/>
        <v>0.15959726443474048</v>
      </c>
    </row>
    <row r="65" spans="1:10" x14ac:dyDescent="0.35">
      <c r="A65" s="4">
        <v>44228</v>
      </c>
      <c r="B65" s="5">
        <v>26.99</v>
      </c>
      <c r="C65" s="5"/>
      <c r="D65" s="5">
        <v>22.227499999999999</v>
      </c>
      <c r="E65" s="5">
        <f t="shared" si="0"/>
        <v>-0.17645424231196738</v>
      </c>
      <c r="F65" s="5">
        <f t="shared" si="1"/>
        <v>0.17645424231196738</v>
      </c>
      <c r="G65" s="7"/>
      <c r="H65" s="6">
        <v>22.647784919999999</v>
      </c>
      <c r="I65" s="5">
        <f t="shared" si="2"/>
        <v>-0.16088236680251941</v>
      </c>
      <c r="J65" s="6">
        <f t="shared" si="3"/>
        <v>0.16088236680251941</v>
      </c>
    </row>
    <row r="66" spans="1:10" x14ac:dyDescent="0.35">
      <c r="A66" s="4">
        <v>44229</v>
      </c>
      <c r="B66" s="5">
        <v>43.78</v>
      </c>
      <c r="C66" s="5"/>
      <c r="D66" s="5">
        <v>22.235299999999999</v>
      </c>
      <c r="E66" s="5">
        <f t="shared" si="0"/>
        <v>-0.49211283691183194</v>
      </c>
      <c r="F66" s="5">
        <f t="shared" si="1"/>
        <v>0.49211283691183194</v>
      </c>
      <c r="G66" s="7"/>
      <c r="H66" s="6">
        <v>23.033827200000001</v>
      </c>
      <c r="I66" s="5">
        <f t="shared" si="2"/>
        <v>-0.47387329374143444</v>
      </c>
      <c r="J66" s="6">
        <f t="shared" si="3"/>
        <v>0.47387329374143444</v>
      </c>
    </row>
    <row r="67" spans="1:10" x14ac:dyDescent="0.35">
      <c r="A67" s="4">
        <v>44230</v>
      </c>
      <c r="B67" s="5">
        <v>21.59</v>
      </c>
      <c r="C67" s="5"/>
      <c r="D67" s="5">
        <v>22.243099999999998</v>
      </c>
      <c r="E67" s="5">
        <f t="shared" si="0"/>
        <v>3.0250115794349164E-2</v>
      </c>
      <c r="F67" s="5">
        <f t="shared" si="1"/>
        <v>3.0250115794349164E-2</v>
      </c>
      <c r="G67" s="7"/>
      <c r="H67" s="6">
        <v>22.0710552</v>
      </c>
      <c r="I67" s="5">
        <f t="shared" si="2"/>
        <v>2.2281389532190835E-2</v>
      </c>
      <c r="J67" s="6">
        <f t="shared" si="3"/>
        <v>2.2281389532190835E-2</v>
      </c>
    </row>
    <row r="68" spans="1:10" x14ac:dyDescent="0.35">
      <c r="A68" s="4">
        <v>44231</v>
      </c>
      <c r="B68" s="5">
        <v>15.94</v>
      </c>
      <c r="C68" s="5"/>
      <c r="D68" s="5">
        <v>22.250800000000002</v>
      </c>
      <c r="E68" s="5">
        <f t="shared" ref="E68:E92" si="4">(D68-B68)/B68</f>
        <v>0.39590966122961119</v>
      </c>
      <c r="F68" s="5">
        <f t="shared" ref="F68:F92" si="5">ABS((B68-D68)/B68)</f>
        <v>0.39590966122961119</v>
      </c>
      <c r="G68" s="7"/>
      <c r="H68" s="6">
        <v>22.243167769999999</v>
      </c>
      <c r="I68" s="5">
        <f t="shared" ref="I68:I92" si="6">(H68-B68)/B68</f>
        <v>0.39543085131744043</v>
      </c>
      <c r="J68" s="6">
        <f t="shared" ref="J68:J92" si="7">ABS((B68-H68)/B68)</f>
        <v>0.39543085131744043</v>
      </c>
    </row>
    <row r="69" spans="1:10" x14ac:dyDescent="0.35">
      <c r="A69" s="4">
        <v>44232</v>
      </c>
      <c r="B69" s="5">
        <v>23.47</v>
      </c>
      <c r="C69" s="5"/>
      <c r="D69" s="5">
        <v>22.258600000000001</v>
      </c>
      <c r="E69" s="5">
        <f t="shared" si="4"/>
        <v>-5.161482743928409E-2</v>
      </c>
      <c r="F69" s="5">
        <f t="shared" si="5"/>
        <v>5.161482743928409E-2</v>
      </c>
      <c r="G69" s="7"/>
      <c r="H69" s="6">
        <v>23.464549309999999</v>
      </c>
      <c r="I69" s="5">
        <f t="shared" si="6"/>
        <v>-2.3224073285044655E-4</v>
      </c>
      <c r="J69" s="6">
        <f t="shared" si="7"/>
        <v>2.3224073285044655E-4</v>
      </c>
    </row>
    <row r="70" spans="1:10" x14ac:dyDescent="0.35">
      <c r="A70" s="4">
        <v>44233</v>
      </c>
      <c r="B70" s="5">
        <v>17.77</v>
      </c>
      <c r="C70" s="5"/>
      <c r="D70" s="5">
        <v>22.266400000000001</v>
      </c>
      <c r="E70" s="5">
        <f t="shared" si="4"/>
        <v>0.25303320202588642</v>
      </c>
      <c r="F70" s="5">
        <f t="shared" si="5"/>
        <v>0.25303320202588642</v>
      </c>
      <c r="G70" s="7"/>
      <c r="H70" s="6">
        <v>19.94664165</v>
      </c>
      <c r="I70" s="5">
        <f t="shared" si="6"/>
        <v>0.12248968204839621</v>
      </c>
      <c r="J70" s="6">
        <f t="shared" si="7"/>
        <v>0.12248968204839621</v>
      </c>
    </row>
    <row r="71" spans="1:10" x14ac:dyDescent="0.35">
      <c r="A71" s="4">
        <v>44234</v>
      </c>
      <c r="B71" s="5">
        <v>18.98</v>
      </c>
      <c r="C71" s="5"/>
      <c r="D71" s="5">
        <v>22.2742</v>
      </c>
      <c r="E71" s="5">
        <f t="shared" si="4"/>
        <v>0.17356164383561642</v>
      </c>
      <c r="F71" s="5">
        <f t="shared" si="5"/>
        <v>0.17356164383561642</v>
      </c>
      <c r="G71" s="7"/>
      <c r="H71" s="6">
        <v>21.924261569999999</v>
      </c>
      <c r="I71" s="5">
        <f t="shared" si="6"/>
        <v>0.15512442413066377</v>
      </c>
      <c r="J71" s="6">
        <f t="shared" si="7"/>
        <v>0.15512442413066377</v>
      </c>
    </row>
    <row r="72" spans="1:10" x14ac:dyDescent="0.35">
      <c r="A72" s="4">
        <v>44235</v>
      </c>
      <c r="B72" s="5">
        <v>18.8</v>
      </c>
      <c r="C72" s="5"/>
      <c r="D72" s="5">
        <v>22.2819</v>
      </c>
      <c r="E72" s="5">
        <f t="shared" si="4"/>
        <v>0.18520744680851062</v>
      </c>
      <c r="F72" s="5">
        <f t="shared" si="5"/>
        <v>0.18520744680851062</v>
      </c>
      <c r="G72" s="7"/>
      <c r="H72" s="6">
        <v>23.049692159999999</v>
      </c>
      <c r="I72" s="5">
        <f t="shared" si="6"/>
        <v>0.22604745531914885</v>
      </c>
      <c r="J72" s="6">
        <f t="shared" si="7"/>
        <v>0.22604745531914885</v>
      </c>
    </row>
    <row r="73" spans="1:10" x14ac:dyDescent="0.35">
      <c r="A73" s="4">
        <v>44236</v>
      </c>
      <c r="B73" s="5">
        <v>17.690000000000001</v>
      </c>
      <c r="C73" s="5"/>
      <c r="D73" s="5">
        <v>22.2897</v>
      </c>
      <c r="E73" s="5">
        <f t="shared" si="4"/>
        <v>0.2600169587337478</v>
      </c>
      <c r="F73" s="5">
        <f t="shared" si="5"/>
        <v>0.2600169587337478</v>
      </c>
      <c r="G73" s="7"/>
      <c r="H73" s="6">
        <v>22.394279659999999</v>
      </c>
      <c r="I73" s="5">
        <f t="shared" si="6"/>
        <v>0.26592875409836048</v>
      </c>
      <c r="J73" s="6">
        <f t="shared" si="7"/>
        <v>0.26592875409836048</v>
      </c>
    </row>
    <row r="74" spans="1:10" x14ac:dyDescent="0.35">
      <c r="A74" s="4">
        <v>44237</v>
      </c>
      <c r="B74" s="5">
        <v>20.010000000000002</v>
      </c>
      <c r="C74" s="5"/>
      <c r="D74" s="5">
        <v>22.297499999999999</v>
      </c>
      <c r="E74" s="5">
        <f t="shared" si="4"/>
        <v>0.11431784107946015</v>
      </c>
      <c r="F74" s="5">
        <f t="shared" si="5"/>
        <v>0.11431784107946015</v>
      </c>
      <c r="G74" s="7"/>
      <c r="H74" s="6">
        <v>23.45169572</v>
      </c>
      <c r="I74" s="5">
        <f t="shared" si="6"/>
        <v>0.17199878660669657</v>
      </c>
      <c r="J74" s="6">
        <f t="shared" si="7"/>
        <v>0.17199878660669657</v>
      </c>
    </row>
    <row r="75" spans="1:10" x14ac:dyDescent="0.35">
      <c r="A75" s="4">
        <v>44238</v>
      </c>
      <c r="B75" s="5">
        <v>17.399999999999999</v>
      </c>
      <c r="C75" s="5"/>
      <c r="D75" s="5">
        <v>22.305299999999999</v>
      </c>
      <c r="E75" s="5">
        <f t="shared" si="4"/>
        <v>0.28191379310344833</v>
      </c>
      <c r="F75" s="5">
        <f t="shared" si="5"/>
        <v>0.28191379310344833</v>
      </c>
      <c r="G75" s="7"/>
      <c r="H75" s="6">
        <v>25.95998668</v>
      </c>
      <c r="I75" s="5">
        <f t="shared" si="6"/>
        <v>0.4919532574712645</v>
      </c>
      <c r="J75" s="6">
        <f t="shared" si="7"/>
        <v>0.4919532574712645</v>
      </c>
    </row>
    <row r="76" spans="1:10" x14ac:dyDescent="0.35">
      <c r="A76" s="4">
        <v>44239</v>
      </c>
      <c r="B76" s="5">
        <v>24.09</v>
      </c>
      <c r="C76" s="5"/>
      <c r="D76" s="5">
        <v>22.313099999999999</v>
      </c>
      <c r="E76" s="5">
        <f t="shared" si="4"/>
        <v>-7.3760896637609014E-2</v>
      </c>
      <c r="F76" s="5">
        <f t="shared" si="5"/>
        <v>7.3760896637609014E-2</v>
      </c>
      <c r="G76" s="7"/>
      <c r="H76" s="6">
        <v>20.362929350000002</v>
      </c>
      <c r="I76" s="5">
        <f t="shared" si="6"/>
        <v>-0.15471443129929424</v>
      </c>
      <c r="J76" s="6">
        <f t="shared" si="7"/>
        <v>0.15471443129929424</v>
      </c>
    </row>
    <row r="77" spans="1:10" x14ac:dyDescent="0.35">
      <c r="A77" s="4">
        <v>44240</v>
      </c>
      <c r="B77" s="5">
        <v>18.829999999999998</v>
      </c>
      <c r="C77" s="5"/>
      <c r="D77" s="5">
        <v>22.320900000000002</v>
      </c>
      <c r="E77" s="5">
        <f t="shared" si="4"/>
        <v>0.18539033457249091</v>
      </c>
      <c r="F77" s="5">
        <f t="shared" si="5"/>
        <v>0.18539033457249091</v>
      </c>
      <c r="G77" s="7"/>
      <c r="H77" s="6">
        <v>25.109002650000001</v>
      </c>
      <c r="I77" s="5">
        <f t="shared" si="6"/>
        <v>0.3334573898035052</v>
      </c>
      <c r="J77" s="6">
        <f t="shared" si="7"/>
        <v>0.3334573898035052</v>
      </c>
    </row>
    <row r="78" spans="1:10" x14ac:dyDescent="0.35">
      <c r="A78" s="4">
        <v>44241</v>
      </c>
      <c r="B78" s="5">
        <v>14.71</v>
      </c>
      <c r="C78" s="5"/>
      <c r="D78" s="5">
        <v>22.328700000000001</v>
      </c>
      <c r="E78" s="5">
        <f t="shared" si="4"/>
        <v>0.51792658055744389</v>
      </c>
      <c r="F78" s="5">
        <f t="shared" si="5"/>
        <v>0.51792658055744389</v>
      </c>
      <c r="G78" s="7"/>
      <c r="H78" s="6">
        <v>20.20188757</v>
      </c>
      <c r="I78" s="5">
        <f t="shared" si="6"/>
        <v>0.37334381849082249</v>
      </c>
      <c r="J78" s="6">
        <f t="shared" si="7"/>
        <v>0.37334381849082249</v>
      </c>
    </row>
    <row r="79" spans="1:10" x14ac:dyDescent="0.35">
      <c r="A79" s="4">
        <v>44242</v>
      </c>
      <c r="B79" s="5">
        <v>23.59</v>
      </c>
      <c r="C79" s="5"/>
      <c r="D79" s="5">
        <v>22.336500000000001</v>
      </c>
      <c r="E79" s="5">
        <f t="shared" si="4"/>
        <v>-5.3136922424756206E-2</v>
      </c>
      <c r="F79" s="5">
        <f t="shared" si="5"/>
        <v>5.3136922424756206E-2</v>
      </c>
      <c r="G79" s="7"/>
      <c r="H79" s="6">
        <v>21.468718580000001</v>
      </c>
      <c r="I79" s="5">
        <f t="shared" si="6"/>
        <v>-8.9922908859686262E-2</v>
      </c>
      <c r="J79" s="6">
        <f t="shared" si="7"/>
        <v>8.9922908859686262E-2</v>
      </c>
    </row>
    <row r="80" spans="1:10" x14ac:dyDescent="0.35">
      <c r="A80" s="4">
        <v>44243</v>
      </c>
      <c r="B80" s="5">
        <v>21.45</v>
      </c>
      <c r="C80" s="5"/>
      <c r="D80" s="5">
        <v>22.3443</v>
      </c>
      <c r="E80" s="5">
        <f t="shared" si="4"/>
        <v>4.1692307692307751E-2</v>
      </c>
      <c r="F80" s="5">
        <f t="shared" si="5"/>
        <v>4.1692307692307751E-2</v>
      </c>
      <c r="G80" s="7"/>
      <c r="H80" s="6">
        <v>22.671006680000001</v>
      </c>
      <c r="I80" s="5">
        <f t="shared" si="6"/>
        <v>5.6923388344988446E-2</v>
      </c>
      <c r="J80" s="6">
        <f t="shared" si="7"/>
        <v>5.6923388344988446E-2</v>
      </c>
    </row>
    <row r="81" spans="1:10" x14ac:dyDescent="0.35">
      <c r="A81" s="4">
        <v>44244</v>
      </c>
      <c r="B81" s="5">
        <v>22.99</v>
      </c>
      <c r="C81" s="5"/>
      <c r="D81" s="5">
        <v>22.3521</v>
      </c>
      <c r="E81" s="5">
        <f t="shared" si="4"/>
        <v>-2.7746846454980358E-2</v>
      </c>
      <c r="F81" s="5">
        <f t="shared" si="5"/>
        <v>2.7746846454980358E-2</v>
      </c>
      <c r="G81" s="7"/>
      <c r="H81" s="6">
        <v>21.331620619999999</v>
      </c>
      <c r="I81" s="5">
        <f t="shared" si="6"/>
        <v>-7.2134814267072619E-2</v>
      </c>
      <c r="J81" s="6">
        <f t="shared" si="7"/>
        <v>7.2134814267072619E-2</v>
      </c>
    </row>
    <row r="82" spans="1:10" x14ac:dyDescent="0.35">
      <c r="A82" s="4">
        <v>44245</v>
      </c>
      <c r="B82" s="5">
        <v>18.239999999999998</v>
      </c>
      <c r="C82" s="5"/>
      <c r="D82" s="5">
        <v>22.3599</v>
      </c>
      <c r="E82" s="5">
        <f t="shared" si="4"/>
        <v>0.22587171052631588</v>
      </c>
      <c r="F82" s="5">
        <f t="shared" si="5"/>
        <v>0.22587171052631588</v>
      </c>
      <c r="G82" s="7"/>
      <c r="H82" s="6">
        <v>20.872848820000002</v>
      </c>
      <c r="I82" s="5">
        <f t="shared" si="6"/>
        <v>0.14434478179824581</v>
      </c>
      <c r="J82" s="6">
        <f t="shared" si="7"/>
        <v>0.14434478179824581</v>
      </c>
    </row>
    <row r="83" spans="1:10" x14ac:dyDescent="0.35">
      <c r="A83" s="4">
        <v>44246</v>
      </c>
      <c r="B83" s="5">
        <v>20.56</v>
      </c>
      <c r="C83" s="5"/>
      <c r="D83" s="5">
        <v>22.367699999999999</v>
      </c>
      <c r="E83" s="5">
        <f t="shared" si="4"/>
        <v>8.7923151750972789E-2</v>
      </c>
      <c r="F83" s="5">
        <f t="shared" si="5"/>
        <v>8.7923151750972789E-2</v>
      </c>
      <c r="G83" s="7"/>
      <c r="H83" s="6">
        <v>21.539595120000001</v>
      </c>
      <c r="I83" s="5">
        <f t="shared" si="6"/>
        <v>4.7645677042801683E-2</v>
      </c>
      <c r="J83" s="6">
        <f t="shared" si="7"/>
        <v>4.7645677042801683E-2</v>
      </c>
    </row>
    <row r="84" spans="1:10" x14ac:dyDescent="0.35">
      <c r="A84" s="4">
        <v>44247</v>
      </c>
      <c r="B84" s="5">
        <v>14.42</v>
      </c>
      <c r="C84" s="5"/>
      <c r="D84" s="5">
        <v>22.375499999999999</v>
      </c>
      <c r="E84" s="5">
        <f t="shared" si="4"/>
        <v>0.55169902912621349</v>
      </c>
      <c r="F84" s="5">
        <f t="shared" si="5"/>
        <v>0.55169902912621349</v>
      </c>
      <c r="G84" s="7"/>
      <c r="H84" s="6">
        <v>24.05478321</v>
      </c>
      <c r="I84" s="5">
        <f t="shared" si="6"/>
        <v>0.66815417545076283</v>
      </c>
      <c r="J84" s="6">
        <f t="shared" si="7"/>
        <v>0.66815417545076283</v>
      </c>
    </row>
    <row r="85" spans="1:10" x14ac:dyDescent="0.35">
      <c r="A85" s="4">
        <v>44248</v>
      </c>
      <c r="B85" s="5">
        <v>21.6</v>
      </c>
      <c r="C85" s="5"/>
      <c r="D85" s="5">
        <v>22.383299999999998</v>
      </c>
      <c r="E85" s="5">
        <f t="shared" si="4"/>
        <v>3.6263888888888748E-2</v>
      </c>
      <c r="F85" s="5">
        <f t="shared" si="5"/>
        <v>3.6263888888888748E-2</v>
      </c>
      <c r="G85" s="7"/>
      <c r="H85" s="6">
        <v>28.577504919999999</v>
      </c>
      <c r="I85" s="5">
        <f t="shared" si="6"/>
        <v>0.32303263518518505</v>
      </c>
      <c r="J85" s="6">
        <f t="shared" si="7"/>
        <v>0.32303263518518505</v>
      </c>
    </row>
    <row r="86" spans="1:10" x14ac:dyDescent="0.35">
      <c r="A86" s="4">
        <v>44249</v>
      </c>
      <c r="B86" s="5">
        <v>22.49</v>
      </c>
      <c r="C86" s="5"/>
      <c r="D86" s="5">
        <v>22.391200000000001</v>
      </c>
      <c r="E86" s="5">
        <f t="shared" si="4"/>
        <v>-4.3930635838149009E-3</v>
      </c>
      <c r="F86" s="5">
        <f t="shared" si="5"/>
        <v>4.3930635838149009E-3</v>
      </c>
      <c r="G86" s="7"/>
      <c r="H86" s="6">
        <v>23.847929520000001</v>
      </c>
      <c r="I86" s="5">
        <f t="shared" si="6"/>
        <v>6.0379258337038805E-2</v>
      </c>
      <c r="J86" s="6">
        <f t="shared" si="7"/>
        <v>6.0379258337038805E-2</v>
      </c>
    </row>
    <row r="87" spans="1:10" x14ac:dyDescent="0.35">
      <c r="A87" s="4">
        <v>44250</v>
      </c>
      <c r="B87" s="5">
        <v>20.23</v>
      </c>
      <c r="C87" s="5"/>
      <c r="D87" s="5">
        <v>22.399000000000001</v>
      </c>
      <c r="E87" s="5">
        <f t="shared" si="4"/>
        <v>0.10721700444883837</v>
      </c>
      <c r="F87" s="5">
        <f t="shared" si="5"/>
        <v>0.10721700444883837</v>
      </c>
      <c r="G87" s="7"/>
      <c r="H87" s="6">
        <v>28.85106416</v>
      </c>
      <c r="I87" s="5">
        <f t="shared" si="6"/>
        <v>0.4261524547701433</v>
      </c>
      <c r="J87" s="6">
        <f t="shared" si="7"/>
        <v>0.4261524547701433</v>
      </c>
    </row>
    <row r="88" spans="1:10" x14ac:dyDescent="0.35">
      <c r="A88" s="4">
        <v>44251</v>
      </c>
      <c r="B88" s="5">
        <v>15.21</v>
      </c>
      <c r="C88" s="5"/>
      <c r="D88" s="5">
        <v>22.4068</v>
      </c>
      <c r="E88" s="5">
        <f t="shared" si="4"/>
        <v>0.47316239316239311</v>
      </c>
      <c r="F88" s="5">
        <f t="shared" si="5"/>
        <v>0.47316239316239311</v>
      </c>
      <c r="G88" s="7"/>
      <c r="H88" s="6">
        <v>21.912247099999998</v>
      </c>
      <c r="I88" s="5">
        <f t="shared" si="6"/>
        <v>0.44064740959894788</v>
      </c>
      <c r="J88" s="6">
        <f t="shared" si="7"/>
        <v>0.44064740959894788</v>
      </c>
    </row>
    <row r="89" spans="1:10" x14ac:dyDescent="0.35">
      <c r="A89" s="4">
        <v>44252</v>
      </c>
      <c r="B89" s="5">
        <v>22.55</v>
      </c>
      <c r="C89" s="5"/>
      <c r="D89" s="5">
        <v>22.4146</v>
      </c>
      <c r="E89" s="5">
        <f t="shared" si="4"/>
        <v>-6.0044345898004709E-3</v>
      </c>
      <c r="F89" s="5">
        <f t="shared" si="5"/>
        <v>6.0044345898004709E-3</v>
      </c>
      <c r="G89" s="7"/>
      <c r="H89" s="6">
        <v>19.501929199999999</v>
      </c>
      <c r="I89" s="5">
        <f t="shared" si="6"/>
        <v>-0.13516943680709539</v>
      </c>
      <c r="J89" s="6">
        <f t="shared" si="7"/>
        <v>0.13516943680709539</v>
      </c>
    </row>
    <row r="90" spans="1:10" x14ac:dyDescent="0.35">
      <c r="A90" s="4">
        <v>44253</v>
      </c>
      <c r="B90" s="5">
        <v>19.399999999999999</v>
      </c>
      <c r="C90" s="5"/>
      <c r="D90" s="5">
        <v>22.422499999999999</v>
      </c>
      <c r="E90" s="5">
        <f t="shared" si="4"/>
        <v>0.15579896907216501</v>
      </c>
      <c r="F90" s="5">
        <f t="shared" si="5"/>
        <v>0.15579896907216501</v>
      </c>
      <c r="G90" s="7"/>
      <c r="H90" s="6">
        <v>23.268305359999999</v>
      </c>
      <c r="I90" s="5">
        <f t="shared" si="6"/>
        <v>0.1993971835051547</v>
      </c>
      <c r="J90" s="6">
        <f t="shared" si="7"/>
        <v>0.1993971835051547</v>
      </c>
    </row>
    <row r="91" spans="1:10" x14ac:dyDescent="0.35">
      <c r="A91" s="4">
        <v>44254</v>
      </c>
      <c r="B91" s="5">
        <v>19.61</v>
      </c>
      <c r="C91" s="5"/>
      <c r="D91" s="5">
        <v>22.430299999999999</v>
      </c>
      <c r="E91" s="5">
        <f t="shared" si="4"/>
        <v>0.14381947985721569</v>
      </c>
      <c r="F91" s="5">
        <f t="shared" si="5"/>
        <v>0.14381947985721569</v>
      </c>
      <c r="G91" s="7"/>
      <c r="H91" s="6">
        <v>11.83442702</v>
      </c>
      <c r="I91" s="5">
        <f t="shared" si="6"/>
        <v>-0.39651060581336051</v>
      </c>
      <c r="J91" s="6">
        <f t="shared" si="7"/>
        <v>0.39651060581336051</v>
      </c>
    </row>
    <row r="92" spans="1:10" x14ac:dyDescent="0.35">
      <c r="A92" s="4">
        <v>44255</v>
      </c>
      <c r="B92" s="5">
        <v>22.29</v>
      </c>
      <c r="C92" s="5"/>
      <c r="D92" s="5">
        <v>22.438099999999999</v>
      </c>
      <c r="E92" s="5">
        <f t="shared" si="4"/>
        <v>6.6442350829968352E-3</v>
      </c>
      <c r="F92" s="5">
        <f t="shared" si="5"/>
        <v>6.6442350829968352E-3</v>
      </c>
      <c r="G92" s="7"/>
      <c r="H92" s="6">
        <v>20.80198901</v>
      </c>
      <c r="I92" s="5">
        <f t="shared" si="6"/>
        <v>-6.6756886047554934E-2</v>
      </c>
      <c r="J92" s="6">
        <f t="shared" si="7"/>
        <v>6.6756886047554934E-2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20.941444444444446</v>
      </c>
      <c r="C95" s="5"/>
      <c r="D95" s="5">
        <f>AVERAGE(D3:D92)</f>
        <v>22.09299</v>
      </c>
      <c r="E95" s="5"/>
      <c r="F95" s="5">
        <f>SUM(F3:F92)</f>
        <v>14.535097103575078</v>
      </c>
      <c r="G95" s="5"/>
      <c r="H95" s="3">
        <f>AVERAGE(H3:H92)</f>
        <v>23.714560416044439</v>
      </c>
      <c r="I95" s="3"/>
      <c r="J95" s="5">
        <f>SUM(J3:J92)</f>
        <v>24.740919107622229</v>
      </c>
    </row>
    <row r="96" spans="1:10" x14ac:dyDescent="0.35">
      <c r="A96" s="3" t="s">
        <v>14</v>
      </c>
      <c r="B96" s="5">
        <f>MEDIAN(B3:B92)</f>
        <v>20.43</v>
      </c>
      <c r="C96" s="5"/>
      <c r="D96" s="5">
        <f>MEDIAN(D3:D92)</f>
        <v>22.09205</v>
      </c>
      <c r="E96" s="5" t="s">
        <v>1</v>
      </c>
      <c r="F96" s="8">
        <f>COUNT(D3:D92)</f>
        <v>90</v>
      </c>
      <c r="G96" s="5"/>
      <c r="H96" s="3">
        <f>MEDIAN(H3:H92)</f>
        <v>22.580171005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4.4437196083408583</v>
      </c>
      <c r="C97" s="5"/>
      <c r="D97" s="3">
        <f>_xlfn.STDEV.S(D3:D92)</f>
        <v>0.20158821586412445</v>
      </c>
      <c r="E97" s="5" t="s">
        <v>4</v>
      </c>
      <c r="F97" s="5">
        <f>(F95/F96)*100</f>
        <v>16.1501078928612</v>
      </c>
      <c r="G97" s="5"/>
      <c r="H97" s="3">
        <f>_xlfn.STDEV.S(H3:H92)</f>
        <v>8.0768763796522052</v>
      </c>
      <c r="I97" s="3" t="s">
        <v>4</v>
      </c>
      <c r="J97" s="5">
        <f>(J95/J96)*100</f>
        <v>27.489910119580252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97"/>
  <sheetViews>
    <sheetView zoomScale="115" zoomScaleNormal="115" workbookViewId="0">
      <selection activeCell="J97" sqref="A1:J97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7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0.21</v>
      </c>
      <c r="C3" s="5"/>
      <c r="D3" s="5">
        <v>0.2114</v>
      </c>
      <c r="E3" s="5">
        <f>(D3-B3)/B3</f>
        <v>6.6666666666667261E-3</v>
      </c>
      <c r="F3" s="5">
        <f>ABS((B3-D3)/B3)</f>
        <v>6.6666666666667261E-3</v>
      </c>
      <c r="G3" s="5"/>
      <c r="H3" s="5">
        <v>0.21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0.21</v>
      </c>
      <c r="C4" s="5"/>
      <c r="D4" s="5">
        <v>0.21129999999999999</v>
      </c>
      <c r="E4" s="5">
        <f t="shared" ref="E4:E67" si="0">(D4-B4)/B4</f>
        <v>6.1904761904761699E-3</v>
      </c>
      <c r="F4" s="5">
        <f t="shared" ref="F4:F67" si="1">ABS((B4-D4)/B4)</f>
        <v>6.1904761904761699E-3</v>
      </c>
      <c r="G4" s="5"/>
      <c r="H4" s="5">
        <v>0.23634237299999999</v>
      </c>
      <c r="I4" s="5">
        <f t="shared" ref="I4:I67" si="2">(H4-B4)/B4</f>
        <v>0.12543987142857144</v>
      </c>
      <c r="J4" s="6">
        <f t="shared" ref="J4:J67" si="3">ABS((B4-H4)/B4)</f>
        <v>0.12543987142857144</v>
      </c>
    </row>
    <row r="5" spans="1:10" x14ac:dyDescent="0.35">
      <c r="A5" s="4">
        <v>44168</v>
      </c>
      <c r="B5" s="5">
        <v>0.23</v>
      </c>
      <c r="C5" s="5"/>
      <c r="D5" s="5">
        <v>0.2112</v>
      </c>
      <c r="E5" s="5">
        <f t="shared" si="0"/>
        <v>-8.1739130434782648E-2</v>
      </c>
      <c r="F5" s="5">
        <f t="shared" si="1"/>
        <v>8.1739130434782648E-2</v>
      </c>
      <c r="G5" s="5"/>
      <c r="H5" s="5">
        <v>0.226795146</v>
      </c>
      <c r="I5" s="5">
        <f t="shared" si="2"/>
        <v>-1.3934147826086986E-2</v>
      </c>
      <c r="J5" s="6">
        <f t="shared" si="3"/>
        <v>1.3934147826086986E-2</v>
      </c>
    </row>
    <row r="6" spans="1:10" x14ac:dyDescent="0.35">
      <c r="A6" s="4">
        <v>44169</v>
      </c>
      <c r="B6" s="5">
        <v>0.23</v>
      </c>
      <c r="C6" s="5"/>
      <c r="D6" s="5">
        <v>0.21110000000000001</v>
      </c>
      <c r="E6" s="5">
        <f t="shared" si="0"/>
        <v>-8.2173913043478264E-2</v>
      </c>
      <c r="F6" s="5">
        <f t="shared" si="1"/>
        <v>8.2173913043478264E-2</v>
      </c>
      <c r="G6" s="5"/>
      <c r="H6" s="5">
        <v>0.21289048199999999</v>
      </c>
      <c r="I6" s="5">
        <f t="shared" si="2"/>
        <v>-7.4389208695652242E-2</v>
      </c>
      <c r="J6" s="6">
        <f t="shared" si="3"/>
        <v>7.4389208695652242E-2</v>
      </c>
    </row>
    <row r="7" spans="1:10" x14ac:dyDescent="0.35">
      <c r="A7" s="4">
        <v>44170</v>
      </c>
      <c r="B7" s="5">
        <v>0.22</v>
      </c>
      <c r="C7" s="5"/>
      <c r="D7" s="5">
        <v>0.21099999999999999</v>
      </c>
      <c r="E7" s="5">
        <f t="shared" si="0"/>
        <v>-4.0909090909090944E-2</v>
      </c>
      <c r="F7" s="5">
        <f t="shared" si="1"/>
        <v>4.0909090909090944E-2</v>
      </c>
      <c r="G7" s="5"/>
      <c r="H7" s="5">
        <v>0.22053552200000001</v>
      </c>
      <c r="I7" s="5">
        <f t="shared" si="2"/>
        <v>2.4341909090909567E-3</v>
      </c>
      <c r="J7" s="6">
        <f t="shared" si="3"/>
        <v>2.4341909090909567E-3</v>
      </c>
    </row>
    <row r="8" spans="1:10" x14ac:dyDescent="0.35">
      <c r="A8" s="4">
        <v>44171</v>
      </c>
      <c r="B8" s="5">
        <v>0.22</v>
      </c>
      <c r="C8" s="5"/>
      <c r="D8" s="5">
        <v>0.2109</v>
      </c>
      <c r="E8" s="5">
        <f t="shared" si="0"/>
        <v>-4.1363636363636352E-2</v>
      </c>
      <c r="F8" s="5">
        <f t="shared" si="1"/>
        <v>4.1363636363636352E-2</v>
      </c>
      <c r="G8" s="5"/>
      <c r="H8" s="5">
        <v>0.220464036</v>
      </c>
      <c r="I8" s="5">
        <f t="shared" si="2"/>
        <v>2.1092545454545501E-3</v>
      </c>
      <c r="J8" s="6">
        <f t="shared" si="3"/>
        <v>2.1092545454545501E-3</v>
      </c>
    </row>
    <row r="9" spans="1:10" x14ac:dyDescent="0.35">
      <c r="A9" s="4">
        <v>44172</v>
      </c>
      <c r="B9" s="5">
        <v>0.24</v>
      </c>
      <c r="C9" s="5"/>
      <c r="D9" s="5">
        <v>0.21079999999999999</v>
      </c>
      <c r="E9" s="5">
        <f t="shared" si="0"/>
        <v>-0.12166666666666669</v>
      </c>
      <c r="F9" s="5">
        <f t="shared" si="1"/>
        <v>0.12166666666666669</v>
      </c>
      <c r="G9" s="5"/>
      <c r="H9" s="5">
        <v>0.20231631899999999</v>
      </c>
      <c r="I9" s="5">
        <f t="shared" si="2"/>
        <v>-0.15701533749999999</v>
      </c>
      <c r="J9" s="6">
        <f t="shared" si="3"/>
        <v>0.15701533749999999</v>
      </c>
    </row>
    <row r="10" spans="1:10" x14ac:dyDescent="0.35">
      <c r="A10" s="4">
        <v>44173</v>
      </c>
      <c r="B10" s="5">
        <v>0.22</v>
      </c>
      <c r="C10" s="5"/>
      <c r="D10" s="5">
        <v>0.2107</v>
      </c>
      <c r="E10" s="5">
        <f t="shared" si="0"/>
        <v>-4.2272727272727288E-2</v>
      </c>
      <c r="F10" s="5">
        <f t="shared" si="1"/>
        <v>4.2272727272727288E-2</v>
      </c>
      <c r="G10" s="5"/>
      <c r="H10" s="5">
        <v>0.22639437500000001</v>
      </c>
      <c r="I10" s="5">
        <f t="shared" si="2"/>
        <v>2.9065340909090943E-2</v>
      </c>
      <c r="J10" s="6">
        <f t="shared" si="3"/>
        <v>2.9065340909090943E-2</v>
      </c>
    </row>
    <row r="11" spans="1:10" x14ac:dyDescent="0.35">
      <c r="A11" s="4">
        <v>44174</v>
      </c>
      <c r="B11" s="5">
        <v>0.22</v>
      </c>
      <c r="C11" s="5"/>
      <c r="D11" s="5">
        <v>0.21060000000000001</v>
      </c>
      <c r="E11" s="5">
        <f t="shared" si="0"/>
        <v>-4.272727272727269E-2</v>
      </c>
      <c r="F11" s="5">
        <f t="shared" si="1"/>
        <v>4.272727272727269E-2</v>
      </c>
      <c r="G11" s="5"/>
      <c r="H11" s="5">
        <v>0.220859905</v>
      </c>
      <c r="I11" s="5">
        <f t="shared" si="2"/>
        <v>3.9086590909090642E-3</v>
      </c>
      <c r="J11" s="6">
        <f t="shared" si="3"/>
        <v>3.9086590909090642E-3</v>
      </c>
    </row>
    <row r="12" spans="1:10" x14ac:dyDescent="0.35">
      <c r="A12" s="4">
        <v>44175</v>
      </c>
      <c r="B12" s="5">
        <v>0.21</v>
      </c>
      <c r="C12" s="5"/>
      <c r="D12" s="5">
        <v>0.21049999999999999</v>
      </c>
      <c r="E12" s="5">
        <f t="shared" si="0"/>
        <v>2.3809523809523833E-3</v>
      </c>
      <c r="F12" s="5">
        <f t="shared" si="1"/>
        <v>2.3809523809523833E-3</v>
      </c>
      <c r="G12" s="5"/>
      <c r="H12" s="5">
        <v>0.22901971800000001</v>
      </c>
      <c r="I12" s="5">
        <f t="shared" si="2"/>
        <v>9.0570085714285806E-2</v>
      </c>
      <c r="J12" s="6">
        <f t="shared" si="3"/>
        <v>9.0570085714285806E-2</v>
      </c>
    </row>
    <row r="13" spans="1:10" x14ac:dyDescent="0.35">
      <c r="A13" s="4">
        <v>44176</v>
      </c>
      <c r="B13" s="5">
        <v>0.19</v>
      </c>
      <c r="C13" s="5"/>
      <c r="D13" s="5">
        <v>0.2104</v>
      </c>
      <c r="E13" s="5">
        <f t="shared" si="0"/>
        <v>0.10736842105263159</v>
      </c>
      <c r="F13" s="5">
        <f t="shared" si="1"/>
        <v>0.10736842105263159</v>
      </c>
      <c r="G13" s="5"/>
      <c r="H13" s="5">
        <v>0.21126118499999999</v>
      </c>
      <c r="I13" s="5">
        <f t="shared" si="2"/>
        <v>0.11190097368421047</v>
      </c>
      <c r="J13" s="6">
        <f t="shared" si="3"/>
        <v>0.11190097368421047</v>
      </c>
    </row>
    <row r="14" spans="1:10" x14ac:dyDescent="0.35">
      <c r="A14" s="4">
        <v>44177</v>
      </c>
      <c r="B14" s="5">
        <v>0.23</v>
      </c>
      <c r="C14" s="5"/>
      <c r="D14" s="5">
        <v>0.21029999999999999</v>
      </c>
      <c r="E14" s="5">
        <f t="shared" si="0"/>
        <v>-8.5652173913043569E-2</v>
      </c>
      <c r="F14" s="5">
        <f t="shared" si="1"/>
        <v>8.5652173913043569E-2</v>
      </c>
      <c r="G14" s="5"/>
      <c r="H14" s="5">
        <v>0.213166983</v>
      </c>
      <c r="I14" s="5">
        <f t="shared" si="2"/>
        <v>-7.3187030434782627E-2</v>
      </c>
      <c r="J14" s="6">
        <f t="shared" si="3"/>
        <v>7.3187030434782627E-2</v>
      </c>
    </row>
    <row r="15" spans="1:10" x14ac:dyDescent="0.35">
      <c r="A15" s="4">
        <v>44178</v>
      </c>
      <c r="B15" s="5">
        <v>0.21</v>
      </c>
      <c r="C15" s="5"/>
      <c r="D15" s="5">
        <v>0.21029999999999999</v>
      </c>
      <c r="E15" s="5">
        <f t="shared" si="0"/>
        <v>1.4285714285714034E-3</v>
      </c>
      <c r="F15" s="5">
        <f t="shared" si="1"/>
        <v>1.4285714285714034E-3</v>
      </c>
      <c r="G15" s="5"/>
      <c r="H15" s="5">
        <v>0.22102513700000001</v>
      </c>
      <c r="I15" s="5">
        <f t="shared" si="2"/>
        <v>5.2500652380952473E-2</v>
      </c>
      <c r="J15" s="6">
        <f t="shared" si="3"/>
        <v>5.2500652380952473E-2</v>
      </c>
    </row>
    <row r="16" spans="1:10" x14ac:dyDescent="0.35">
      <c r="A16" s="4">
        <v>44179</v>
      </c>
      <c r="B16" s="5">
        <v>0.23</v>
      </c>
      <c r="C16" s="5"/>
      <c r="D16" s="5">
        <v>0.2102</v>
      </c>
      <c r="E16" s="5">
        <f t="shared" si="0"/>
        <v>-8.6086956521739186E-2</v>
      </c>
      <c r="F16" s="5">
        <f t="shared" si="1"/>
        <v>8.6086956521739186E-2</v>
      </c>
      <c r="G16" s="5"/>
      <c r="H16" s="5">
        <v>0.21300322999999999</v>
      </c>
      <c r="I16" s="5">
        <f t="shared" si="2"/>
        <v>-7.389900000000009E-2</v>
      </c>
      <c r="J16" s="6">
        <f t="shared" si="3"/>
        <v>7.389900000000009E-2</v>
      </c>
    </row>
    <row r="17" spans="1:10" x14ac:dyDescent="0.35">
      <c r="A17" s="4">
        <v>44180</v>
      </c>
      <c r="B17" s="5">
        <v>0.22</v>
      </c>
      <c r="C17" s="5"/>
      <c r="D17" s="5">
        <v>0.21010000000000001</v>
      </c>
      <c r="E17" s="5">
        <f t="shared" si="0"/>
        <v>-4.4999999999999964E-2</v>
      </c>
      <c r="F17" s="5">
        <f t="shared" si="1"/>
        <v>4.4999999999999964E-2</v>
      </c>
      <c r="G17" s="5"/>
      <c r="H17" s="5">
        <v>0.224683724</v>
      </c>
      <c r="I17" s="5">
        <f t="shared" si="2"/>
        <v>2.1289654545454548E-2</v>
      </c>
      <c r="J17" s="6">
        <f t="shared" si="3"/>
        <v>2.1289654545454548E-2</v>
      </c>
    </row>
    <row r="18" spans="1:10" x14ac:dyDescent="0.35">
      <c r="A18" s="4">
        <v>44181</v>
      </c>
      <c r="B18" s="5">
        <v>0.21</v>
      </c>
      <c r="C18" s="5"/>
      <c r="D18" s="5">
        <v>0.21</v>
      </c>
      <c r="E18" s="5">
        <f t="shared" si="0"/>
        <v>0</v>
      </c>
      <c r="F18" s="5">
        <f t="shared" si="1"/>
        <v>0</v>
      </c>
      <c r="G18" s="5"/>
      <c r="H18" s="5">
        <v>0.230477127</v>
      </c>
      <c r="I18" s="5">
        <f t="shared" si="2"/>
        <v>9.7510128571428628E-2</v>
      </c>
      <c r="J18" s="6">
        <f t="shared" si="3"/>
        <v>9.7510128571428628E-2</v>
      </c>
    </row>
    <row r="19" spans="1:10" x14ac:dyDescent="0.35">
      <c r="A19" s="4">
        <v>44182</v>
      </c>
      <c r="B19" s="5">
        <v>0.22</v>
      </c>
      <c r="C19" s="5"/>
      <c r="D19" s="5">
        <v>0.2099</v>
      </c>
      <c r="E19" s="5">
        <f t="shared" si="0"/>
        <v>-4.5909090909090899E-2</v>
      </c>
      <c r="F19" s="5">
        <f t="shared" si="1"/>
        <v>4.5909090909090899E-2</v>
      </c>
      <c r="G19" s="5"/>
      <c r="H19" s="5">
        <v>0.22448611800000001</v>
      </c>
      <c r="I19" s="5">
        <f t="shared" si="2"/>
        <v>2.0391445454545506E-2</v>
      </c>
      <c r="J19" s="6">
        <f t="shared" si="3"/>
        <v>2.0391445454545506E-2</v>
      </c>
    </row>
    <row r="20" spans="1:10" x14ac:dyDescent="0.35">
      <c r="A20" s="4">
        <v>44183</v>
      </c>
      <c r="B20" s="5">
        <v>0.21</v>
      </c>
      <c r="C20" s="5"/>
      <c r="D20" s="5">
        <v>0.20979999999999999</v>
      </c>
      <c r="E20" s="5">
        <f t="shared" si="0"/>
        <v>-9.523809523809797E-4</v>
      </c>
      <c r="F20" s="5">
        <f t="shared" si="1"/>
        <v>9.523809523809797E-4</v>
      </c>
      <c r="G20" s="5"/>
      <c r="H20" s="5">
        <v>0.19662222500000001</v>
      </c>
      <c r="I20" s="5">
        <f t="shared" si="2"/>
        <v>-6.3703690476190386E-2</v>
      </c>
      <c r="J20" s="6">
        <f t="shared" si="3"/>
        <v>6.3703690476190386E-2</v>
      </c>
    </row>
    <row r="21" spans="1:10" x14ac:dyDescent="0.35">
      <c r="A21" s="4">
        <v>44184</v>
      </c>
      <c r="B21" s="5">
        <v>0.21</v>
      </c>
      <c r="C21" s="5"/>
      <c r="D21" s="5">
        <v>0.2097</v>
      </c>
      <c r="E21" s="5">
        <f t="shared" si="0"/>
        <v>-1.4285714285714034E-3</v>
      </c>
      <c r="F21" s="5">
        <f t="shared" si="1"/>
        <v>1.4285714285714034E-3</v>
      </c>
      <c r="G21" s="5"/>
      <c r="H21" s="5">
        <v>0.21321380000000001</v>
      </c>
      <c r="I21" s="5">
        <f t="shared" si="2"/>
        <v>1.5303809523809603E-2</v>
      </c>
      <c r="J21" s="6">
        <f t="shared" si="3"/>
        <v>1.5303809523809603E-2</v>
      </c>
    </row>
    <row r="22" spans="1:10" x14ac:dyDescent="0.35">
      <c r="A22" s="4">
        <v>44185</v>
      </c>
      <c r="B22" s="5">
        <v>0.2</v>
      </c>
      <c r="C22" s="5"/>
      <c r="D22" s="5">
        <v>0.20960000000000001</v>
      </c>
      <c r="E22" s="5">
        <f t="shared" si="0"/>
        <v>4.7999999999999987E-2</v>
      </c>
      <c r="F22" s="5">
        <f t="shared" si="1"/>
        <v>4.7999999999999987E-2</v>
      </c>
      <c r="G22" s="5"/>
      <c r="H22" s="5">
        <v>0.219402864</v>
      </c>
      <c r="I22" s="5">
        <f t="shared" si="2"/>
        <v>9.7014319999999959E-2</v>
      </c>
      <c r="J22" s="6">
        <f t="shared" si="3"/>
        <v>9.7014319999999959E-2</v>
      </c>
    </row>
    <row r="23" spans="1:10" x14ac:dyDescent="0.35">
      <c r="A23" s="4">
        <v>44186</v>
      </c>
      <c r="B23" s="5">
        <v>0.22</v>
      </c>
      <c r="C23" s="5"/>
      <c r="D23" s="5">
        <v>0.20949999999999999</v>
      </c>
      <c r="E23" s="5">
        <f t="shared" si="0"/>
        <v>-4.7727272727272771E-2</v>
      </c>
      <c r="F23" s="5">
        <f t="shared" si="1"/>
        <v>4.7727272727272771E-2</v>
      </c>
      <c r="G23" s="5"/>
      <c r="H23" s="5">
        <v>0.22811943500000001</v>
      </c>
      <c r="I23" s="5">
        <f t="shared" si="2"/>
        <v>3.6906522727272767E-2</v>
      </c>
      <c r="J23" s="6">
        <f t="shared" si="3"/>
        <v>3.6906522727272767E-2</v>
      </c>
    </row>
    <row r="24" spans="1:10" x14ac:dyDescent="0.35">
      <c r="A24" s="4">
        <v>44187</v>
      </c>
      <c r="B24" s="5">
        <v>0.2</v>
      </c>
      <c r="C24" s="5"/>
      <c r="D24" s="5">
        <v>0.2094</v>
      </c>
      <c r="E24" s="5">
        <f t="shared" si="0"/>
        <v>4.6999999999999958E-2</v>
      </c>
      <c r="F24" s="5">
        <f t="shared" si="1"/>
        <v>4.6999999999999958E-2</v>
      </c>
      <c r="G24" s="5"/>
      <c r="H24" s="5">
        <v>0.220848031</v>
      </c>
      <c r="I24" s="5">
        <f t="shared" si="2"/>
        <v>0.10424015499999995</v>
      </c>
      <c r="J24" s="6">
        <f t="shared" si="3"/>
        <v>0.10424015499999995</v>
      </c>
    </row>
    <row r="25" spans="1:10" x14ac:dyDescent="0.35">
      <c r="A25" s="4">
        <v>44188</v>
      </c>
      <c r="B25" s="5">
        <v>0.22</v>
      </c>
      <c r="C25" s="5"/>
      <c r="D25" s="5">
        <v>0.20930000000000001</v>
      </c>
      <c r="E25" s="5">
        <f t="shared" si="0"/>
        <v>-4.8636363636363582E-2</v>
      </c>
      <c r="F25" s="5">
        <f t="shared" si="1"/>
        <v>4.8636363636363582E-2</v>
      </c>
      <c r="G25" s="5"/>
      <c r="H25" s="5">
        <v>0.21504620699999999</v>
      </c>
      <c r="I25" s="5">
        <f t="shared" si="2"/>
        <v>-2.2517240909090963E-2</v>
      </c>
      <c r="J25" s="6">
        <f t="shared" si="3"/>
        <v>2.2517240909090963E-2</v>
      </c>
    </row>
    <row r="26" spans="1:10" x14ac:dyDescent="0.35">
      <c r="A26" s="4">
        <v>44189</v>
      </c>
      <c r="B26" s="5">
        <v>0.22</v>
      </c>
      <c r="C26" s="5"/>
      <c r="D26" s="5">
        <v>0.2092</v>
      </c>
      <c r="E26" s="5">
        <f t="shared" si="0"/>
        <v>-4.9090909090909109E-2</v>
      </c>
      <c r="F26" s="5">
        <f t="shared" si="1"/>
        <v>4.9090909090909109E-2</v>
      </c>
      <c r="G26" s="5"/>
      <c r="H26" s="5">
        <v>0.242942562</v>
      </c>
      <c r="I26" s="5">
        <f t="shared" si="2"/>
        <v>0.10428437272727273</v>
      </c>
      <c r="J26" s="6">
        <f t="shared" si="3"/>
        <v>0.10428437272727273</v>
      </c>
    </row>
    <row r="27" spans="1:10" x14ac:dyDescent="0.35">
      <c r="A27" s="4">
        <v>44190</v>
      </c>
      <c r="B27" s="5">
        <v>0.22</v>
      </c>
      <c r="C27" s="5"/>
      <c r="D27" s="5">
        <v>0.2092</v>
      </c>
      <c r="E27" s="5">
        <f t="shared" si="0"/>
        <v>-4.9090909090909109E-2</v>
      </c>
      <c r="F27" s="5">
        <f t="shared" si="1"/>
        <v>4.9090909090909109E-2</v>
      </c>
      <c r="G27" s="5"/>
      <c r="H27" s="5">
        <v>0.21056435500000001</v>
      </c>
      <c r="I27" s="5">
        <f t="shared" si="2"/>
        <v>-4.2889295454545423E-2</v>
      </c>
      <c r="J27" s="6">
        <f t="shared" si="3"/>
        <v>4.2889295454545423E-2</v>
      </c>
    </row>
    <row r="28" spans="1:10" x14ac:dyDescent="0.35">
      <c r="A28" s="4">
        <v>44191</v>
      </c>
      <c r="B28" s="5">
        <v>0.21</v>
      </c>
      <c r="C28" s="5"/>
      <c r="D28" s="5">
        <v>0.20910000000000001</v>
      </c>
      <c r="E28" s="5">
        <f t="shared" si="0"/>
        <v>-4.2857142857142105E-3</v>
      </c>
      <c r="F28" s="5">
        <f t="shared" si="1"/>
        <v>4.2857142857142105E-3</v>
      </c>
      <c r="G28" s="5"/>
      <c r="H28" s="5">
        <v>0.21381018099999999</v>
      </c>
      <c r="I28" s="5">
        <f t="shared" si="2"/>
        <v>1.8143719047619029E-2</v>
      </c>
      <c r="J28" s="6">
        <f t="shared" si="3"/>
        <v>1.8143719047619029E-2</v>
      </c>
    </row>
    <row r="29" spans="1:10" x14ac:dyDescent="0.35">
      <c r="A29" s="4">
        <v>44192</v>
      </c>
      <c r="B29" s="5">
        <v>0.21</v>
      </c>
      <c r="C29" s="5"/>
      <c r="D29" s="5">
        <v>0.20899999999999999</v>
      </c>
      <c r="E29" s="5">
        <f t="shared" si="0"/>
        <v>-4.7619047619047667E-3</v>
      </c>
      <c r="F29" s="5">
        <f t="shared" si="1"/>
        <v>4.7619047619047667E-3</v>
      </c>
      <c r="G29" s="5"/>
      <c r="H29" s="5">
        <v>0.21753482800000001</v>
      </c>
      <c r="I29" s="5">
        <f t="shared" si="2"/>
        <v>3.5880133333333439E-2</v>
      </c>
      <c r="J29" s="6">
        <f t="shared" si="3"/>
        <v>3.5880133333333439E-2</v>
      </c>
    </row>
    <row r="30" spans="1:10" x14ac:dyDescent="0.35">
      <c r="A30" s="4">
        <v>44193</v>
      </c>
      <c r="B30" s="5">
        <v>0.21</v>
      </c>
      <c r="C30" s="5"/>
      <c r="D30" s="5">
        <v>0.2089</v>
      </c>
      <c r="E30" s="5">
        <f t="shared" si="0"/>
        <v>-5.2380952380951902E-3</v>
      </c>
      <c r="F30" s="5">
        <f t="shared" si="1"/>
        <v>5.2380952380951902E-3</v>
      </c>
      <c r="G30" s="5"/>
      <c r="H30" s="5">
        <v>0.221301682</v>
      </c>
      <c r="I30" s="5">
        <f t="shared" si="2"/>
        <v>5.3817533333333369E-2</v>
      </c>
      <c r="J30" s="6">
        <f t="shared" si="3"/>
        <v>5.3817533333333369E-2</v>
      </c>
    </row>
    <row r="31" spans="1:10" x14ac:dyDescent="0.35">
      <c r="A31" s="4">
        <v>44194</v>
      </c>
      <c r="B31" s="5">
        <v>0.22</v>
      </c>
      <c r="C31" s="5"/>
      <c r="D31" s="5">
        <v>0.20880000000000001</v>
      </c>
      <c r="E31" s="5">
        <f t="shared" si="0"/>
        <v>-5.0909090909090855E-2</v>
      </c>
      <c r="F31" s="5">
        <f t="shared" si="1"/>
        <v>5.0909090909090855E-2</v>
      </c>
      <c r="G31" s="5"/>
      <c r="H31" s="5">
        <v>0.22174813199999999</v>
      </c>
      <c r="I31" s="5">
        <f t="shared" si="2"/>
        <v>7.9460545454544795E-3</v>
      </c>
      <c r="J31" s="6">
        <f t="shared" si="3"/>
        <v>7.9460545454544795E-3</v>
      </c>
    </row>
    <row r="32" spans="1:10" x14ac:dyDescent="0.35">
      <c r="A32" s="4">
        <v>44195</v>
      </c>
      <c r="B32" s="5">
        <v>0.21</v>
      </c>
      <c r="C32" s="5"/>
      <c r="D32" s="5">
        <v>0.2087</v>
      </c>
      <c r="E32" s="5">
        <f t="shared" si="0"/>
        <v>-6.1904761904761699E-3</v>
      </c>
      <c r="F32" s="5">
        <f t="shared" si="1"/>
        <v>6.1904761904761699E-3</v>
      </c>
      <c r="G32" s="5"/>
      <c r="H32" s="5">
        <v>0.232181948</v>
      </c>
      <c r="I32" s="5">
        <f t="shared" si="2"/>
        <v>0.10562832380952385</v>
      </c>
      <c r="J32" s="6">
        <f t="shared" si="3"/>
        <v>0.10562832380952385</v>
      </c>
    </row>
    <row r="33" spans="1:10" x14ac:dyDescent="0.35">
      <c r="A33" s="4">
        <v>44196</v>
      </c>
      <c r="B33" s="5">
        <v>0.24</v>
      </c>
      <c r="C33" s="5"/>
      <c r="D33" s="5">
        <v>0.20860000000000001</v>
      </c>
      <c r="E33" s="5">
        <f t="shared" si="0"/>
        <v>-0.13083333333333327</v>
      </c>
      <c r="F33" s="5">
        <f t="shared" si="1"/>
        <v>0.13083333333333327</v>
      </c>
      <c r="G33" s="5"/>
      <c r="H33" s="5">
        <v>0.22446707900000001</v>
      </c>
      <c r="I33" s="5">
        <f t="shared" si="2"/>
        <v>-6.4720504166666581E-2</v>
      </c>
      <c r="J33" s="6">
        <f t="shared" si="3"/>
        <v>6.4720504166666581E-2</v>
      </c>
    </row>
    <row r="34" spans="1:10" x14ac:dyDescent="0.35">
      <c r="A34" s="4">
        <v>44197</v>
      </c>
      <c r="B34" s="5">
        <v>0.22</v>
      </c>
      <c r="C34" s="5"/>
      <c r="D34" s="5">
        <v>0.20849999999999999</v>
      </c>
      <c r="E34" s="5">
        <f t="shared" si="0"/>
        <v>-5.2272727272727318E-2</v>
      </c>
      <c r="F34" s="5">
        <f t="shared" si="1"/>
        <v>5.2272727272727318E-2</v>
      </c>
      <c r="G34" s="7"/>
      <c r="H34" s="6">
        <v>0.21641006900000001</v>
      </c>
      <c r="I34" s="5">
        <f t="shared" si="2"/>
        <v>-1.631786818181814E-2</v>
      </c>
      <c r="J34" s="6">
        <f t="shared" si="3"/>
        <v>1.631786818181814E-2</v>
      </c>
    </row>
    <row r="35" spans="1:10" x14ac:dyDescent="0.35">
      <c r="A35" s="4">
        <v>44198</v>
      </c>
      <c r="B35" s="5">
        <v>0.12</v>
      </c>
      <c r="C35" s="5"/>
      <c r="D35" s="5">
        <v>0.2084</v>
      </c>
      <c r="E35" s="5">
        <f t="shared" si="0"/>
        <v>0.73666666666666669</v>
      </c>
      <c r="F35" s="5">
        <f t="shared" si="1"/>
        <v>0.73666666666666669</v>
      </c>
      <c r="G35" s="7"/>
      <c r="H35" s="6">
        <v>0.226174439</v>
      </c>
      <c r="I35" s="5">
        <f t="shared" si="2"/>
        <v>0.88478699166666674</v>
      </c>
      <c r="J35" s="6">
        <f t="shared" si="3"/>
        <v>0.88478699166666674</v>
      </c>
    </row>
    <row r="36" spans="1:10" x14ac:dyDescent="0.35">
      <c r="A36" s="4">
        <v>44199</v>
      </c>
      <c r="B36" s="5">
        <v>0.23</v>
      </c>
      <c r="C36" s="5"/>
      <c r="D36" s="5">
        <v>0.20830000000000001</v>
      </c>
      <c r="E36" s="5">
        <f t="shared" si="0"/>
        <v>-9.4347826086956507E-2</v>
      </c>
      <c r="F36" s="5">
        <f t="shared" si="1"/>
        <v>9.4347826086956507E-2</v>
      </c>
      <c r="G36" s="7"/>
      <c r="H36" s="6">
        <v>0.20973968000000001</v>
      </c>
      <c r="I36" s="5">
        <f t="shared" si="2"/>
        <v>-8.8088347826086946E-2</v>
      </c>
      <c r="J36" s="6">
        <f t="shared" si="3"/>
        <v>8.8088347826086946E-2</v>
      </c>
    </row>
    <row r="37" spans="1:10" x14ac:dyDescent="0.35">
      <c r="A37" s="4">
        <v>44200</v>
      </c>
      <c r="B37" s="5">
        <v>0.23</v>
      </c>
      <c r="C37" s="5"/>
      <c r="D37" s="5">
        <v>0.2082</v>
      </c>
      <c r="E37" s="5">
        <f t="shared" si="0"/>
        <v>-9.4782608695652235E-2</v>
      </c>
      <c r="F37" s="5">
        <f t="shared" si="1"/>
        <v>9.4782608695652235E-2</v>
      </c>
      <c r="G37" s="7"/>
      <c r="H37" s="6">
        <v>0.21335333300000001</v>
      </c>
      <c r="I37" s="5">
        <f t="shared" si="2"/>
        <v>-7.2376813043478275E-2</v>
      </c>
      <c r="J37" s="6">
        <f t="shared" si="3"/>
        <v>7.2376813043478275E-2</v>
      </c>
    </row>
    <row r="38" spans="1:10" x14ac:dyDescent="0.35">
      <c r="A38" s="4">
        <v>44201</v>
      </c>
      <c r="B38" s="5">
        <v>0.22</v>
      </c>
      <c r="C38" s="5"/>
      <c r="D38" s="5">
        <v>0.2082</v>
      </c>
      <c r="E38" s="5">
        <f t="shared" si="0"/>
        <v>-5.3636363636363656E-2</v>
      </c>
      <c r="F38" s="5">
        <f t="shared" si="1"/>
        <v>5.3636363636363656E-2</v>
      </c>
      <c r="G38" s="7"/>
      <c r="H38" s="6">
        <v>0.23365971599999999</v>
      </c>
      <c r="I38" s="5">
        <f t="shared" si="2"/>
        <v>6.2089618181818129E-2</v>
      </c>
      <c r="J38" s="6">
        <f t="shared" si="3"/>
        <v>6.2089618181818129E-2</v>
      </c>
    </row>
    <row r="39" spans="1:10" x14ac:dyDescent="0.35">
      <c r="A39" s="4">
        <v>44202</v>
      </c>
      <c r="B39" s="5">
        <v>0.22</v>
      </c>
      <c r="C39" s="5"/>
      <c r="D39" s="5">
        <v>0.20810000000000001</v>
      </c>
      <c r="E39" s="5">
        <f t="shared" si="0"/>
        <v>-5.4090909090909065E-2</v>
      </c>
      <c r="F39" s="5">
        <f t="shared" si="1"/>
        <v>5.4090909090909065E-2</v>
      </c>
      <c r="G39" s="7"/>
      <c r="H39" s="6">
        <v>0.22771965699999999</v>
      </c>
      <c r="I39" s="5">
        <f t="shared" si="2"/>
        <v>3.5089349999999957E-2</v>
      </c>
      <c r="J39" s="6">
        <f t="shared" si="3"/>
        <v>3.5089349999999957E-2</v>
      </c>
    </row>
    <row r="40" spans="1:10" x14ac:dyDescent="0.35">
      <c r="A40" s="4">
        <v>44203</v>
      </c>
      <c r="B40" s="5">
        <v>0.22</v>
      </c>
      <c r="C40" s="5"/>
      <c r="D40" s="5">
        <v>0.20799999999999999</v>
      </c>
      <c r="E40" s="5">
        <f t="shared" si="0"/>
        <v>-5.4545454545454591E-2</v>
      </c>
      <c r="F40" s="5">
        <f t="shared" si="1"/>
        <v>5.4545454545454591E-2</v>
      </c>
      <c r="G40" s="7"/>
      <c r="H40" s="6">
        <v>0.221770302</v>
      </c>
      <c r="I40" s="5">
        <f t="shared" si="2"/>
        <v>8.0468272727272794E-3</v>
      </c>
      <c r="J40" s="6">
        <f t="shared" si="3"/>
        <v>8.0468272727272794E-3</v>
      </c>
    </row>
    <row r="41" spans="1:10" x14ac:dyDescent="0.35">
      <c r="A41" s="4">
        <v>44204</v>
      </c>
      <c r="B41" s="5">
        <v>0.22</v>
      </c>
      <c r="C41" s="5"/>
      <c r="D41" s="5">
        <v>0.2079</v>
      </c>
      <c r="E41" s="5">
        <f t="shared" si="0"/>
        <v>-5.5E-2</v>
      </c>
      <c r="F41" s="5">
        <f t="shared" si="1"/>
        <v>5.5E-2</v>
      </c>
      <c r="G41" s="7"/>
      <c r="H41" s="6">
        <v>0.22620377</v>
      </c>
      <c r="I41" s="5">
        <f t="shared" si="2"/>
        <v>2.8198954545454534E-2</v>
      </c>
      <c r="J41" s="6">
        <f t="shared" si="3"/>
        <v>2.8198954545454534E-2</v>
      </c>
    </row>
    <row r="42" spans="1:10" x14ac:dyDescent="0.35">
      <c r="A42" s="4">
        <v>44205</v>
      </c>
      <c r="B42" s="5">
        <v>0.22</v>
      </c>
      <c r="C42" s="5"/>
      <c r="D42" s="5">
        <v>0.20780000000000001</v>
      </c>
      <c r="E42" s="5">
        <f t="shared" si="0"/>
        <v>-5.5454545454545402E-2</v>
      </c>
      <c r="F42" s="5">
        <f t="shared" si="1"/>
        <v>5.5454545454545402E-2</v>
      </c>
      <c r="G42" s="7"/>
      <c r="H42" s="6">
        <v>0.21245593300000001</v>
      </c>
      <c r="I42" s="5">
        <f t="shared" si="2"/>
        <v>-3.4291213636363581E-2</v>
      </c>
      <c r="J42" s="6">
        <f t="shared" si="3"/>
        <v>3.4291213636363581E-2</v>
      </c>
    </row>
    <row r="43" spans="1:10" x14ac:dyDescent="0.35">
      <c r="A43" s="4">
        <v>44206</v>
      </c>
      <c r="B43" s="5">
        <v>0.21</v>
      </c>
      <c r="C43" s="5"/>
      <c r="D43" s="5">
        <v>0.2077</v>
      </c>
      <c r="E43" s="5">
        <f t="shared" si="0"/>
        <v>-1.0952380952380936E-2</v>
      </c>
      <c r="F43" s="5">
        <f t="shared" si="1"/>
        <v>1.0952380952380936E-2</v>
      </c>
      <c r="G43" s="7"/>
      <c r="H43" s="6">
        <v>0.22498022600000001</v>
      </c>
      <c r="I43" s="5">
        <f t="shared" si="2"/>
        <v>7.1334409523809594E-2</v>
      </c>
      <c r="J43" s="6">
        <f t="shared" si="3"/>
        <v>7.1334409523809594E-2</v>
      </c>
    </row>
    <row r="44" spans="1:10" x14ac:dyDescent="0.35">
      <c r="A44" s="4">
        <v>44207</v>
      </c>
      <c r="B44" s="5">
        <v>0.19</v>
      </c>
      <c r="C44" s="5"/>
      <c r="D44" s="5">
        <v>0.20760000000000001</v>
      </c>
      <c r="E44" s="5">
        <f t="shared" si="0"/>
        <v>9.263157894736844E-2</v>
      </c>
      <c r="F44" s="5">
        <f t="shared" si="1"/>
        <v>9.263157894736844E-2</v>
      </c>
      <c r="G44" s="7"/>
      <c r="H44" s="6">
        <v>0.221449058</v>
      </c>
      <c r="I44" s="5">
        <f t="shared" si="2"/>
        <v>0.16552135789473685</v>
      </c>
      <c r="J44" s="6">
        <f t="shared" si="3"/>
        <v>0.16552135789473685</v>
      </c>
    </row>
    <row r="45" spans="1:10" x14ac:dyDescent="0.35">
      <c r="A45" s="4">
        <v>44208</v>
      </c>
      <c r="B45" s="5">
        <v>0.2</v>
      </c>
      <c r="C45" s="5"/>
      <c r="D45" s="5">
        <v>0.20749999999999999</v>
      </c>
      <c r="E45" s="5">
        <f t="shared" si="0"/>
        <v>3.7499999999999895E-2</v>
      </c>
      <c r="F45" s="5">
        <f t="shared" si="1"/>
        <v>3.7499999999999895E-2</v>
      </c>
      <c r="G45" s="7"/>
      <c r="H45" s="6">
        <v>0.24205971900000001</v>
      </c>
      <c r="I45" s="5">
        <f t="shared" si="2"/>
        <v>0.21029859499999998</v>
      </c>
      <c r="J45" s="6">
        <f t="shared" si="3"/>
        <v>0.21029859499999998</v>
      </c>
    </row>
    <row r="46" spans="1:10" x14ac:dyDescent="0.35">
      <c r="A46" s="4">
        <v>44209</v>
      </c>
      <c r="B46" s="5">
        <v>0.2</v>
      </c>
      <c r="C46" s="5"/>
      <c r="D46" s="5">
        <v>0.2074</v>
      </c>
      <c r="E46" s="5">
        <f t="shared" si="0"/>
        <v>3.699999999999995E-2</v>
      </c>
      <c r="F46" s="5">
        <f t="shared" si="1"/>
        <v>3.699999999999995E-2</v>
      </c>
      <c r="G46" s="7"/>
      <c r="H46" s="6">
        <v>0.22790780699999999</v>
      </c>
      <c r="I46" s="5">
        <f t="shared" si="2"/>
        <v>0.13953903499999989</v>
      </c>
      <c r="J46" s="6">
        <f t="shared" si="3"/>
        <v>0.13953903499999989</v>
      </c>
    </row>
    <row r="47" spans="1:10" x14ac:dyDescent="0.35">
      <c r="A47" s="4">
        <v>44210</v>
      </c>
      <c r="B47" s="5">
        <v>0.23</v>
      </c>
      <c r="C47" s="5"/>
      <c r="D47" s="5">
        <v>0.20730000000000001</v>
      </c>
      <c r="E47" s="5">
        <f t="shared" si="0"/>
        <v>-9.8695652173913032E-2</v>
      </c>
      <c r="F47" s="5">
        <f t="shared" si="1"/>
        <v>9.8695652173913032E-2</v>
      </c>
      <c r="G47" s="7"/>
      <c r="H47" s="6">
        <v>0.218116422</v>
      </c>
      <c r="I47" s="5">
        <f t="shared" si="2"/>
        <v>-5.1667730434782629E-2</v>
      </c>
      <c r="J47" s="6">
        <f t="shared" si="3"/>
        <v>5.1667730434782629E-2</v>
      </c>
    </row>
    <row r="48" spans="1:10" x14ac:dyDescent="0.35">
      <c r="A48" s="4">
        <v>44211</v>
      </c>
      <c r="B48" s="5">
        <v>0.23</v>
      </c>
      <c r="C48" s="5"/>
      <c r="D48" s="5">
        <v>0.20730000000000001</v>
      </c>
      <c r="E48" s="5">
        <f t="shared" si="0"/>
        <v>-9.8695652173913032E-2</v>
      </c>
      <c r="F48" s="5">
        <f t="shared" si="1"/>
        <v>9.8695652173913032E-2</v>
      </c>
      <c r="G48" s="7"/>
      <c r="H48" s="6">
        <v>0.232396781</v>
      </c>
      <c r="I48" s="5">
        <f t="shared" si="2"/>
        <v>1.0420786956521681E-2</v>
      </c>
      <c r="J48" s="6">
        <f t="shared" si="3"/>
        <v>1.0420786956521681E-2</v>
      </c>
    </row>
    <row r="49" spans="1:10" x14ac:dyDescent="0.35">
      <c r="A49" s="4">
        <v>44212</v>
      </c>
      <c r="B49" s="5">
        <v>0.21</v>
      </c>
      <c r="C49" s="5"/>
      <c r="D49" s="5">
        <v>0.2072</v>
      </c>
      <c r="E49" s="5">
        <f t="shared" si="0"/>
        <v>-1.3333333333333319E-2</v>
      </c>
      <c r="F49" s="5">
        <f t="shared" si="1"/>
        <v>1.3333333333333319E-2</v>
      </c>
      <c r="G49" s="7"/>
      <c r="H49" s="6">
        <v>0.22439835999999999</v>
      </c>
      <c r="I49" s="5">
        <f t="shared" si="2"/>
        <v>6.856361904761904E-2</v>
      </c>
      <c r="J49" s="6">
        <f t="shared" si="3"/>
        <v>6.856361904761904E-2</v>
      </c>
    </row>
    <row r="50" spans="1:10" x14ac:dyDescent="0.35">
      <c r="A50" s="4">
        <v>44213</v>
      </c>
      <c r="B50" s="5">
        <v>0.2</v>
      </c>
      <c r="C50" s="5"/>
      <c r="D50" s="5">
        <v>0.20710000000000001</v>
      </c>
      <c r="E50" s="5">
        <f t="shared" si="0"/>
        <v>3.5499999999999976E-2</v>
      </c>
      <c r="F50" s="5">
        <f t="shared" si="1"/>
        <v>3.5499999999999976E-2</v>
      </c>
      <c r="G50" s="7"/>
      <c r="H50" s="6">
        <v>0.22309306700000001</v>
      </c>
      <c r="I50" s="5">
        <f t="shared" si="2"/>
        <v>0.11546533499999997</v>
      </c>
      <c r="J50" s="6">
        <f t="shared" si="3"/>
        <v>0.11546533499999997</v>
      </c>
    </row>
    <row r="51" spans="1:10" x14ac:dyDescent="0.35">
      <c r="A51" s="4">
        <v>44214</v>
      </c>
      <c r="B51" s="5">
        <v>0.19</v>
      </c>
      <c r="C51" s="5"/>
      <c r="D51" s="5">
        <v>0.20699999999999999</v>
      </c>
      <c r="E51" s="5">
        <f t="shared" si="0"/>
        <v>8.9473684210526247E-2</v>
      </c>
      <c r="F51" s="5">
        <f t="shared" si="1"/>
        <v>8.9473684210526247E-2</v>
      </c>
      <c r="G51" s="7"/>
      <c r="H51" s="6">
        <v>0.24373314099999999</v>
      </c>
      <c r="I51" s="5">
        <f t="shared" si="2"/>
        <v>0.2828060052631578</v>
      </c>
      <c r="J51" s="6">
        <f t="shared" si="3"/>
        <v>0.2828060052631578</v>
      </c>
    </row>
    <row r="52" spans="1:10" x14ac:dyDescent="0.35">
      <c r="A52" s="4">
        <v>44215</v>
      </c>
      <c r="B52" s="5">
        <v>0.22</v>
      </c>
      <c r="C52" s="5"/>
      <c r="D52" s="5">
        <v>0.2069</v>
      </c>
      <c r="E52" s="5">
        <f t="shared" si="0"/>
        <v>-5.9545454545454547E-2</v>
      </c>
      <c r="F52" s="5">
        <f t="shared" si="1"/>
        <v>5.9545454545454547E-2</v>
      </c>
      <c r="G52" s="7"/>
      <c r="H52" s="6">
        <v>0.23890803499999999</v>
      </c>
      <c r="I52" s="5">
        <f t="shared" si="2"/>
        <v>8.5945613636363591E-2</v>
      </c>
      <c r="J52" s="6">
        <f t="shared" si="3"/>
        <v>8.5945613636363591E-2</v>
      </c>
    </row>
    <row r="53" spans="1:10" x14ac:dyDescent="0.35">
      <c r="A53" s="4">
        <v>44216</v>
      </c>
      <c r="B53" s="5">
        <v>0.21</v>
      </c>
      <c r="C53" s="5"/>
      <c r="D53" s="5">
        <v>0.20680000000000001</v>
      </c>
      <c r="E53" s="5">
        <f t="shared" si="0"/>
        <v>-1.5238095238095146E-2</v>
      </c>
      <c r="F53" s="5">
        <f t="shared" si="1"/>
        <v>1.5238095238095146E-2</v>
      </c>
      <c r="G53" s="7"/>
      <c r="H53" s="6">
        <v>0.23006569499999999</v>
      </c>
      <c r="I53" s="5">
        <f t="shared" si="2"/>
        <v>9.5550928571428551E-2</v>
      </c>
      <c r="J53" s="6">
        <f t="shared" si="3"/>
        <v>9.5550928571428551E-2</v>
      </c>
    </row>
    <row r="54" spans="1:10" x14ac:dyDescent="0.35">
      <c r="A54" s="4">
        <v>44217</v>
      </c>
      <c r="B54" s="5">
        <v>0.2</v>
      </c>
      <c r="C54" s="5"/>
      <c r="D54" s="5">
        <v>0.20669999999999999</v>
      </c>
      <c r="E54" s="5">
        <f t="shared" si="0"/>
        <v>3.3499999999999919E-2</v>
      </c>
      <c r="F54" s="5">
        <f t="shared" si="1"/>
        <v>3.3499999999999919E-2</v>
      </c>
      <c r="G54" s="7"/>
      <c r="H54" s="6">
        <v>0.25013529499999998</v>
      </c>
      <c r="I54" s="5">
        <f t="shared" si="2"/>
        <v>0.25067647499999984</v>
      </c>
      <c r="J54" s="6">
        <f t="shared" si="3"/>
        <v>0.25067647499999984</v>
      </c>
    </row>
    <row r="55" spans="1:10" x14ac:dyDescent="0.35">
      <c r="A55" s="4">
        <v>44218</v>
      </c>
      <c r="B55" s="5">
        <v>0.2</v>
      </c>
      <c r="C55" s="5"/>
      <c r="D55" s="5">
        <v>0.20660000000000001</v>
      </c>
      <c r="E55" s="5">
        <f t="shared" si="0"/>
        <v>3.2999999999999974E-2</v>
      </c>
      <c r="F55" s="5">
        <f t="shared" si="1"/>
        <v>3.2999999999999974E-2</v>
      </c>
      <c r="G55" s="7"/>
      <c r="H55" s="6">
        <v>0.23434131599999999</v>
      </c>
      <c r="I55" s="5">
        <f t="shared" si="2"/>
        <v>0.17170657999999991</v>
      </c>
      <c r="J55" s="6">
        <f t="shared" si="3"/>
        <v>0.17170657999999991</v>
      </c>
    </row>
    <row r="56" spans="1:10" x14ac:dyDescent="0.35">
      <c r="A56" s="4">
        <v>44219</v>
      </c>
      <c r="B56" s="5">
        <v>0.19</v>
      </c>
      <c r="C56" s="5"/>
      <c r="D56" s="5">
        <v>0.20649999999999999</v>
      </c>
      <c r="E56" s="5">
        <f t="shared" si="0"/>
        <v>8.6842105263157832E-2</v>
      </c>
      <c r="F56" s="5">
        <f t="shared" si="1"/>
        <v>8.6842105263157832E-2</v>
      </c>
      <c r="G56" s="7"/>
      <c r="H56" s="6">
        <v>0.240888557</v>
      </c>
      <c r="I56" s="5">
        <f t="shared" si="2"/>
        <v>0.26783451052631579</v>
      </c>
      <c r="J56" s="6">
        <f t="shared" si="3"/>
        <v>0.26783451052631579</v>
      </c>
    </row>
    <row r="57" spans="1:10" x14ac:dyDescent="0.35">
      <c r="A57" s="4">
        <v>44220</v>
      </c>
      <c r="B57" s="5">
        <v>0.19</v>
      </c>
      <c r="C57" s="5"/>
      <c r="D57" s="5">
        <v>0.2064</v>
      </c>
      <c r="E57" s="5">
        <f t="shared" si="0"/>
        <v>8.6315789473684193E-2</v>
      </c>
      <c r="F57" s="5">
        <f t="shared" si="1"/>
        <v>8.6315789473684193E-2</v>
      </c>
      <c r="G57" s="7"/>
      <c r="H57" s="6">
        <v>0.236192872</v>
      </c>
      <c r="I57" s="5">
        <f t="shared" si="2"/>
        <v>0.2431203789473684</v>
      </c>
      <c r="J57" s="6">
        <f t="shared" si="3"/>
        <v>0.2431203789473684</v>
      </c>
    </row>
    <row r="58" spans="1:10" x14ac:dyDescent="0.35">
      <c r="A58" s="4">
        <v>44221</v>
      </c>
      <c r="B58" s="5">
        <v>0.2</v>
      </c>
      <c r="C58" s="5"/>
      <c r="D58" s="5">
        <v>0.2064</v>
      </c>
      <c r="E58" s="5">
        <f t="shared" si="0"/>
        <v>3.1999999999999945E-2</v>
      </c>
      <c r="F58" s="5">
        <f t="shared" si="1"/>
        <v>3.1999999999999945E-2</v>
      </c>
      <c r="G58" s="7"/>
      <c r="H58" s="6">
        <v>0.23077160699999999</v>
      </c>
      <c r="I58" s="5">
        <f t="shared" si="2"/>
        <v>0.15385803499999989</v>
      </c>
      <c r="J58" s="6">
        <f t="shared" si="3"/>
        <v>0.15385803499999989</v>
      </c>
    </row>
    <row r="59" spans="1:10" x14ac:dyDescent="0.35">
      <c r="A59" s="4">
        <v>44222</v>
      </c>
      <c r="B59" s="5">
        <v>0.19</v>
      </c>
      <c r="C59" s="5"/>
      <c r="D59" s="5">
        <v>0.20630000000000001</v>
      </c>
      <c r="E59" s="5">
        <f t="shared" si="0"/>
        <v>8.5789473684210568E-2</v>
      </c>
      <c r="F59" s="5">
        <f t="shared" si="1"/>
        <v>8.5789473684210568E-2</v>
      </c>
      <c r="G59" s="7"/>
      <c r="H59" s="6">
        <v>0.24091029</v>
      </c>
      <c r="I59" s="5">
        <f t="shared" si="2"/>
        <v>0.26794889473684208</v>
      </c>
      <c r="J59" s="6">
        <f t="shared" si="3"/>
        <v>0.26794889473684208</v>
      </c>
    </row>
    <row r="60" spans="1:10" x14ac:dyDescent="0.35">
      <c r="A60" s="4">
        <v>44223</v>
      </c>
      <c r="B60" s="5">
        <v>0.19</v>
      </c>
      <c r="C60" s="5"/>
      <c r="D60" s="5">
        <v>0.20619999999999999</v>
      </c>
      <c r="E60" s="5">
        <f t="shared" si="0"/>
        <v>8.5263157894736805E-2</v>
      </c>
      <c r="F60" s="5">
        <f t="shared" si="1"/>
        <v>8.5263157894736805E-2</v>
      </c>
      <c r="G60" s="7"/>
      <c r="H60" s="6">
        <v>0.246386826</v>
      </c>
      <c r="I60" s="5">
        <f t="shared" si="2"/>
        <v>0.29677276842105266</v>
      </c>
      <c r="J60" s="6">
        <f t="shared" si="3"/>
        <v>0.29677276842105266</v>
      </c>
    </row>
    <row r="61" spans="1:10" x14ac:dyDescent="0.35">
      <c r="A61" s="4">
        <v>44224</v>
      </c>
      <c r="B61" s="5">
        <v>0.2</v>
      </c>
      <c r="C61" s="5"/>
      <c r="D61" s="5">
        <v>0.20610000000000001</v>
      </c>
      <c r="E61" s="5">
        <f t="shared" si="0"/>
        <v>3.0499999999999972E-2</v>
      </c>
      <c r="F61" s="5">
        <f t="shared" si="1"/>
        <v>3.0499999999999972E-2</v>
      </c>
      <c r="G61" s="7"/>
      <c r="H61" s="6">
        <v>0.24638699999999999</v>
      </c>
      <c r="I61" s="5">
        <f t="shared" si="2"/>
        <v>0.23193499999999992</v>
      </c>
      <c r="J61" s="6">
        <f t="shared" si="3"/>
        <v>0.23193499999999992</v>
      </c>
    </row>
    <row r="62" spans="1:10" x14ac:dyDescent="0.35">
      <c r="A62" s="4">
        <v>44225</v>
      </c>
      <c r="B62" s="5">
        <v>0.19</v>
      </c>
      <c r="C62" s="5"/>
      <c r="D62" s="5">
        <v>0.20599999999999999</v>
      </c>
      <c r="E62" s="5">
        <f t="shared" si="0"/>
        <v>8.4210526315789402E-2</v>
      </c>
      <c r="F62" s="5">
        <f t="shared" si="1"/>
        <v>8.4210526315789402E-2</v>
      </c>
      <c r="G62" s="7"/>
      <c r="H62" s="6">
        <v>0.25174613200000001</v>
      </c>
      <c r="I62" s="5">
        <f t="shared" si="2"/>
        <v>0.3249796421052632</v>
      </c>
      <c r="J62" s="6">
        <f t="shared" si="3"/>
        <v>0.3249796421052632</v>
      </c>
    </row>
    <row r="63" spans="1:10" x14ac:dyDescent="0.35">
      <c r="A63" s="4">
        <v>44226</v>
      </c>
      <c r="B63" s="5">
        <v>0.21</v>
      </c>
      <c r="C63" s="5"/>
      <c r="D63" s="5">
        <v>0.2059</v>
      </c>
      <c r="E63" s="5">
        <f t="shared" si="0"/>
        <v>-1.9523809523809488E-2</v>
      </c>
      <c r="F63" s="5">
        <f t="shared" si="1"/>
        <v>1.9523809523809488E-2</v>
      </c>
      <c r="G63" s="7"/>
      <c r="H63" s="6">
        <v>0.241080348</v>
      </c>
      <c r="I63" s="5">
        <f t="shared" si="2"/>
        <v>0.14800165714285718</v>
      </c>
      <c r="J63" s="6">
        <f t="shared" si="3"/>
        <v>0.14800165714285718</v>
      </c>
    </row>
    <row r="64" spans="1:10" x14ac:dyDescent="0.35">
      <c r="A64" s="4">
        <v>44227</v>
      </c>
      <c r="B64" s="5">
        <v>0.22</v>
      </c>
      <c r="C64" s="5"/>
      <c r="D64" s="5">
        <v>0.20580000000000001</v>
      </c>
      <c r="E64" s="5">
        <f t="shared" si="0"/>
        <v>-6.4545454545454503E-2</v>
      </c>
      <c r="F64" s="5">
        <f t="shared" si="1"/>
        <v>6.4545454545454503E-2</v>
      </c>
      <c r="G64" s="7"/>
      <c r="H64" s="6">
        <v>0.241410614</v>
      </c>
      <c r="I64" s="5">
        <f t="shared" si="2"/>
        <v>9.7320972727272706E-2</v>
      </c>
      <c r="J64" s="6">
        <f t="shared" si="3"/>
        <v>9.7320972727272706E-2</v>
      </c>
    </row>
    <row r="65" spans="1:10" x14ac:dyDescent="0.35">
      <c r="A65" s="4">
        <v>44228</v>
      </c>
      <c r="B65" s="5">
        <v>0.21</v>
      </c>
      <c r="C65" s="5"/>
      <c r="D65" s="5">
        <v>0.20569999999999999</v>
      </c>
      <c r="E65" s="5">
        <f t="shared" si="0"/>
        <v>-2.0476190476190467E-2</v>
      </c>
      <c r="F65" s="5">
        <f t="shared" si="1"/>
        <v>2.0476190476190467E-2</v>
      </c>
      <c r="G65" s="7"/>
      <c r="H65" s="6">
        <v>0.238300858</v>
      </c>
      <c r="I65" s="5">
        <f t="shared" si="2"/>
        <v>0.13476599047619053</v>
      </c>
      <c r="J65" s="6">
        <f t="shared" si="3"/>
        <v>0.13476599047619053</v>
      </c>
    </row>
    <row r="66" spans="1:10" x14ac:dyDescent="0.35">
      <c r="A66" s="4">
        <v>44229</v>
      </c>
      <c r="B66" s="5">
        <v>0.22</v>
      </c>
      <c r="C66" s="5"/>
      <c r="D66" s="5">
        <v>0.2056</v>
      </c>
      <c r="E66" s="5">
        <f t="shared" si="0"/>
        <v>-6.5454545454545432E-2</v>
      </c>
      <c r="F66" s="5">
        <f t="shared" si="1"/>
        <v>6.5454545454545432E-2</v>
      </c>
      <c r="G66" s="7"/>
      <c r="H66" s="6">
        <v>0.23182528799999999</v>
      </c>
      <c r="I66" s="5">
        <f t="shared" si="2"/>
        <v>5.3751309090909041E-2</v>
      </c>
      <c r="J66" s="6">
        <f t="shared" si="3"/>
        <v>5.3751309090909041E-2</v>
      </c>
    </row>
    <row r="67" spans="1:10" x14ac:dyDescent="0.35">
      <c r="A67" s="4">
        <v>44230</v>
      </c>
      <c r="B67" s="5">
        <v>0.21</v>
      </c>
      <c r="C67" s="5"/>
      <c r="D67" s="5">
        <v>0.20549999999999999</v>
      </c>
      <c r="E67" s="5">
        <f t="shared" si="0"/>
        <v>-2.142857142857145E-2</v>
      </c>
      <c r="F67" s="5">
        <f t="shared" si="1"/>
        <v>2.142857142857145E-2</v>
      </c>
      <c r="G67" s="7"/>
      <c r="H67" s="6">
        <v>0.25205387400000001</v>
      </c>
      <c r="I67" s="5">
        <f t="shared" si="2"/>
        <v>0.20025654285714295</v>
      </c>
      <c r="J67" s="6">
        <f t="shared" si="3"/>
        <v>0.20025654285714295</v>
      </c>
    </row>
    <row r="68" spans="1:10" x14ac:dyDescent="0.35">
      <c r="A68" s="4">
        <v>44231</v>
      </c>
      <c r="B68" s="5">
        <v>0.21</v>
      </c>
      <c r="C68" s="5"/>
      <c r="D68" s="5">
        <v>0.20549999999999999</v>
      </c>
      <c r="E68" s="5">
        <f t="shared" ref="E68:E92" si="4">(D68-B68)/B68</f>
        <v>-2.142857142857145E-2</v>
      </c>
      <c r="F68" s="5">
        <f t="shared" ref="F68:F92" si="5">ABS((B68-D68)/B68)</f>
        <v>2.142857142857145E-2</v>
      </c>
      <c r="G68" s="7"/>
      <c r="H68" s="6">
        <v>0.236364299</v>
      </c>
      <c r="I68" s="5">
        <f t="shared" ref="I68:I92" si="6">(H68-B68)/B68</f>
        <v>0.12554428095238099</v>
      </c>
      <c r="J68" s="6">
        <f t="shared" ref="J68:J92" si="7">ABS((B68-H68)/B68)</f>
        <v>0.12554428095238099</v>
      </c>
    </row>
    <row r="69" spans="1:10" x14ac:dyDescent="0.35">
      <c r="A69" s="4">
        <v>44232</v>
      </c>
      <c r="B69" s="5">
        <v>0.2</v>
      </c>
      <c r="C69" s="5"/>
      <c r="D69" s="5">
        <v>0.2054</v>
      </c>
      <c r="E69" s="5">
        <f t="shared" si="4"/>
        <v>2.6999999999999941E-2</v>
      </c>
      <c r="F69" s="5">
        <f t="shared" si="5"/>
        <v>2.6999999999999941E-2</v>
      </c>
      <c r="G69" s="7"/>
      <c r="H69" s="6">
        <v>0.252383205</v>
      </c>
      <c r="I69" s="5">
        <f t="shared" si="6"/>
        <v>0.26191602499999994</v>
      </c>
      <c r="J69" s="6">
        <f t="shared" si="7"/>
        <v>0.26191602499999994</v>
      </c>
    </row>
    <row r="70" spans="1:10" x14ac:dyDescent="0.35">
      <c r="A70" s="4">
        <v>44233</v>
      </c>
      <c r="B70" s="5">
        <v>0.19</v>
      </c>
      <c r="C70" s="5"/>
      <c r="D70" s="5">
        <v>0.20530000000000001</v>
      </c>
      <c r="E70" s="5">
        <f t="shared" si="4"/>
        <v>8.0526315789473724E-2</v>
      </c>
      <c r="F70" s="5">
        <f t="shared" si="5"/>
        <v>8.0526315789473724E-2</v>
      </c>
      <c r="G70" s="7"/>
      <c r="H70" s="6">
        <v>0.21803546100000001</v>
      </c>
      <c r="I70" s="5">
        <f t="shared" si="6"/>
        <v>0.14755505789473691</v>
      </c>
      <c r="J70" s="6">
        <f t="shared" si="7"/>
        <v>0.14755505789473691</v>
      </c>
    </row>
    <row r="71" spans="1:10" x14ac:dyDescent="0.35">
      <c r="A71" s="4">
        <v>44234</v>
      </c>
      <c r="B71" s="5">
        <v>0.2</v>
      </c>
      <c r="C71" s="5"/>
      <c r="D71" s="5">
        <v>0.20519999999999999</v>
      </c>
      <c r="E71" s="5">
        <f t="shared" si="4"/>
        <v>2.5999999999999912E-2</v>
      </c>
      <c r="F71" s="5">
        <f t="shared" si="5"/>
        <v>2.5999999999999912E-2</v>
      </c>
      <c r="G71" s="7"/>
      <c r="H71" s="6">
        <v>0.22879281000000001</v>
      </c>
      <c r="I71" s="5">
        <f t="shared" si="6"/>
        <v>0.14396405000000001</v>
      </c>
      <c r="J71" s="6">
        <f t="shared" si="7"/>
        <v>0.14396405000000001</v>
      </c>
    </row>
    <row r="72" spans="1:10" x14ac:dyDescent="0.35">
      <c r="A72" s="4">
        <v>44235</v>
      </c>
      <c r="B72" s="5">
        <v>0.22</v>
      </c>
      <c r="C72" s="5"/>
      <c r="D72" s="5">
        <v>0.2051</v>
      </c>
      <c r="E72" s="5">
        <f t="shared" si="4"/>
        <v>-6.7727272727272705E-2</v>
      </c>
      <c r="F72" s="5">
        <f t="shared" si="5"/>
        <v>6.7727272727272705E-2</v>
      </c>
      <c r="G72" s="7"/>
      <c r="H72" s="6">
        <v>0.23450365100000001</v>
      </c>
      <c r="I72" s="5">
        <f t="shared" si="6"/>
        <v>6.5925686363636396E-2</v>
      </c>
      <c r="J72" s="6">
        <f t="shared" si="7"/>
        <v>6.5925686363636396E-2</v>
      </c>
    </row>
    <row r="73" spans="1:10" x14ac:dyDescent="0.35">
      <c r="A73" s="4">
        <v>44236</v>
      </c>
      <c r="B73" s="5">
        <v>0.22</v>
      </c>
      <c r="C73" s="5"/>
      <c r="D73" s="5">
        <v>0.20499999999999999</v>
      </c>
      <c r="E73" s="5">
        <f t="shared" si="4"/>
        <v>-6.8181818181818246E-2</v>
      </c>
      <c r="F73" s="5">
        <f t="shared" si="5"/>
        <v>6.8181818181818246E-2</v>
      </c>
      <c r="G73" s="7"/>
      <c r="H73" s="6">
        <v>0.25741032699999999</v>
      </c>
      <c r="I73" s="5">
        <f t="shared" si="6"/>
        <v>0.17004694090909087</v>
      </c>
      <c r="J73" s="6">
        <f t="shared" si="7"/>
        <v>0.17004694090909087</v>
      </c>
    </row>
    <row r="74" spans="1:10" x14ac:dyDescent="0.35">
      <c r="A74" s="4">
        <v>44237</v>
      </c>
      <c r="B74" s="5">
        <v>0.23</v>
      </c>
      <c r="C74" s="5"/>
      <c r="D74" s="5">
        <v>0.2049</v>
      </c>
      <c r="E74" s="5">
        <f t="shared" si="4"/>
        <v>-0.10913043478260874</v>
      </c>
      <c r="F74" s="5">
        <f t="shared" si="5"/>
        <v>0.10913043478260874</v>
      </c>
      <c r="G74" s="7"/>
      <c r="H74" s="6">
        <v>0.22914616099999999</v>
      </c>
      <c r="I74" s="5">
        <f t="shared" si="6"/>
        <v>-3.7123434782609689E-3</v>
      </c>
      <c r="J74" s="6">
        <f t="shared" si="7"/>
        <v>3.7123434782609689E-3</v>
      </c>
    </row>
    <row r="75" spans="1:10" x14ac:dyDescent="0.35">
      <c r="A75" s="4">
        <v>44238</v>
      </c>
      <c r="B75" s="5">
        <v>0.22</v>
      </c>
      <c r="C75" s="5"/>
      <c r="D75" s="5">
        <v>0.20480000000000001</v>
      </c>
      <c r="E75" s="5">
        <f t="shared" si="4"/>
        <v>-6.909090909090905E-2</v>
      </c>
      <c r="F75" s="5">
        <f t="shared" si="5"/>
        <v>6.909090909090905E-2</v>
      </c>
      <c r="G75" s="7"/>
      <c r="H75" s="6">
        <v>0.238925423</v>
      </c>
      <c r="I75" s="5">
        <f t="shared" si="6"/>
        <v>8.602464999999998E-2</v>
      </c>
      <c r="J75" s="6">
        <f t="shared" si="7"/>
        <v>8.602464999999998E-2</v>
      </c>
    </row>
    <row r="76" spans="1:10" x14ac:dyDescent="0.35">
      <c r="A76" s="4">
        <v>44239</v>
      </c>
      <c r="B76" s="5">
        <v>0.23</v>
      </c>
      <c r="C76" s="5"/>
      <c r="D76" s="5">
        <v>0.20469999999999999</v>
      </c>
      <c r="E76" s="5">
        <f t="shared" si="4"/>
        <v>-0.11000000000000007</v>
      </c>
      <c r="F76" s="5">
        <f t="shared" si="5"/>
        <v>0.11000000000000007</v>
      </c>
      <c r="G76" s="7"/>
      <c r="H76" s="6">
        <v>0.22761186899999999</v>
      </c>
      <c r="I76" s="5">
        <f t="shared" si="6"/>
        <v>-1.0383178260869633E-2</v>
      </c>
      <c r="J76" s="6">
        <f t="shared" si="7"/>
        <v>1.0383178260869633E-2</v>
      </c>
    </row>
    <row r="77" spans="1:10" x14ac:dyDescent="0.35">
      <c r="A77" s="4">
        <v>44240</v>
      </c>
      <c r="B77" s="5">
        <v>0.22</v>
      </c>
      <c r="C77" s="5"/>
      <c r="D77" s="5">
        <v>0.20469999999999999</v>
      </c>
      <c r="E77" s="5">
        <f t="shared" si="4"/>
        <v>-6.9545454545454577E-2</v>
      </c>
      <c r="F77" s="5">
        <f t="shared" si="5"/>
        <v>6.9545454545454577E-2</v>
      </c>
      <c r="G77" s="7"/>
      <c r="H77" s="6">
        <v>0.243592167</v>
      </c>
      <c r="I77" s="5">
        <f t="shared" si="6"/>
        <v>0.10723712272727272</v>
      </c>
      <c r="J77" s="6">
        <f t="shared" si="7"/>
        <v>0.10723712272727272</v>
      </c>
    </row>
    <row r="78" spans="1:10" x14ac:dyDescent="0.35">
      <c r="A78" s="4">
        <v>44241</v>
      </c>
      <c r="B78" s="5">
        <v>0.22</v>
      </c>
      <c r="C78" s="5"/>
      <c r="D78" s="5">
        <v>0.2046</v>
      </c>
      <c r="E78" s="5">
        <f t="shared" si="4"/>
        <v>-6.9999999999999993E-2</v>
      </c>
      <c r="F78" s="5">
        <f t="shared" si="5"/>
        <v>6.9999999999999993E-2</v>
      </c>
      <c r="G78" s="7"/>
      <c r="H78" s="6">
        <v>0.23454359899999999</v>
      </c>
      <c r="I78" s="5">
        <f t="shared" si="6"/>
        <v>6.6107268181818141E-2</v>
      </c>
      <c r="J78" s="6">
        <f t="shared" si="7"/>
        <v>6.6107268181818141E-2</v>
      </c>
    </row>
    <row r="79" spans="1:10" x14ac:dyDescent="0.35">
      <c r="A79" s="4">
        <v>44242</v>
      </c>
      <c r="B79" s="5">
        <v>0.22</v>
      </c>
      <c r="C79" s="5"/>
      <c r="D79" s="5">
        <v>0.20449999999999999</v>
      </c>
      <c r="E79" s="5">
        <f t="shared" si="4"/>
        <v>-7.045454545454552E-2</v>
      </c>
      <c r="F79" s="5">
        <f t="shared" si="5"/>
        <v>7.045454545454552E-2</v>
      </c>
      <c r="G79" s="7"/>
      <c r="H79" s="6">
        <v>0.229795106</v>
      </c>
      <c r="I79" s="5">
        <f t="shared" si="6"/>
        <v>4.452320909090908E-2</v>
      </c>
      <c r="J79" s="6">
        <f t="shared" si="7"/>
        <v>4.452320909090908E-2</v>
      </c>
    </row>
    <row r="80" spans="1:10" x14ac:dyDescent="0.35">
      <c r="A80" s="4">
        <v>44243</v>
      </c>
      <c r="B80" s="5">
        <v>0.22</v>
      </c>
      <c r="C80" s="5"/>
      <c r="D80" s="5">
        <v>0.2044</v>
      </c>
      <c r="E80" s="5">
        <f t="shared" si="4"/>
        <v>-7.0909090909090922E-2</v>
      </c>
      <c r="F80" s="5">
        <f t="shared" si="5"/>
        <v>7.0909090909090922E-2</v>
      </c>
      <c r="G80" s="7"/>
      <c r="H80" s="6">
        <v>0.23434069199999999</v>
      </c>
      <c r="I80" s="5">
        <f t="shared" si="6"/>
        <v>6.5184963636363585E-2</v>
      </c>
      <c r="J80" s="6">
        <f t="shared" si="7"/>
        <v>6.5184963636363585E-2</v>
      </c>
    </row>
    <row r="81" spans="1:10" x14ac:dyDescent="0.35">
      <c r="A81" s="4">
        <v>44244</v>
      </c>
      <c r="B81" s="5">
        <v>0.22</v>
      </c>
      <c r="C81" s="5"/>
      <c r="D81" s="5">
        <v>0.20430000000000001</v>
      </c>
      <c r="E81" s="5">
        <f t="shared" si="4"/>
        <v>-7.1363636363636324E-2</v>
      </c>
      <c r="F81" s="5">
        <f t="shared" si="5"/>
        <v>7.1363636363636324E-2</v>
      </c>
      <c r="G81" s="7"/>
      <c r="H81" s="6">
        <v>0.23443330100000001</v>
      </c>
      <c r="I81" s="5">
        <f t="shared" si="6"/>
        <v>6.5605913636363686E-2</v>
      </c>
      <c r="J81" s="6">
        <f t="shared" si="7"/>
        <v>6.5605913636363686E-2</v>
      </c>
    </row>
    <row r="82" spans="1:10" x14ac:dyDescent="0.35">
      <c r="A82" s="4">
        <v>44245</v>
      </c>
      <c r="B82" s="5">
        <v>0.22</v>
      </c>
      <c r="C82" s="5"/>
      <c r="D82" s="5">
        <v>0.20419999999999999</v>
      </c>
      <c r="E82" s="5">
        <f t="shared" si="4"/>
        <v>-7.181818181818185E-2</v>
      </c>
      <c r="F82" s="5">
        <f t="shared" si="5"/>
        <v>7.181818181818185E-2</v>
      </c>
      <c r="G82" s="7"/>
      <c r="H82" s="6">
        <v>0.23051733099999999</v>
      </c>
      <c r="I82" s="5">
        <f t="shared" si="6"/>
        <v>4.7806049999999961E-2</v>
      </c>
      <c r="J82" s="6">
        <f t="shared" si="7"/>
        <v>4.7806049999999961E-2</v>
      </c>
    </row>
    <row r="83" spans="1:10" x14ac:dyDescent="0.35">
      <c r="A83" s="4">
        <v>44246</v>
      </c>
      <c r="B83" s="5">
        <v>0.22</v>
      </c>
      <c r="C83" s="5"/>
      <c r="D83" s="5">
        <v>0.2041</v>
      </c>
      <c r="E83" s="5">
        <f t="shared" si="4"/>
        <v>-7.2272727272727266E-2</v>
      </c>
      <c r="F83" s="5">
        <f t="shared" si="5"/>
        <v>7.2272727272727266E-2</v>
      </c>
      <c r="G83" s="7"/>
      <c r="H83" s="6">
        <v>0.23957842100000001</v>
      </c>
      <c r="I83" s="5">
        <f t="shared" si="6"/>
        <v>8.8992822727272783E-2</v>
      </c>
      <c r="J83" s="6">
        <f t="shared" si="7"/>
        <v>8.8992822727272783E-2</v>
      </c>
    </row>
    <row r="84" spans="1:10" x14ac:dyDescent="0.35">
      <c r="A84" s="4">
        <v>44247</v>
      </c>
      <c r="B84" s="5">
        <v>0.24</v>
      </c>
      <c r="C84" s="5"/>
      <c r="D84" s="5">
        <v>0.20399999999999999</v>
      </c>
      <c r="E84" s="5">
        <f t="shared" si="4"/>
        <v>-0.15000000000000002</v>
      </c>
      <c r="F84" s="5">
        <f t="shared" si="5"/>
        <v>0.15000000000000002</v>
      </c>
      <c r="G84" s="7"/>
      <c r="H84" s="6">
        <v>0.23504245900000001</v>
      </c>
      <c r="I84" s="5">
        <f t="shared" si="6"/>
        <v>-2.0656420833333258E-2</v>
      </c>
      <c r="J84" s="6">
        <f t="shared" si="7"/>
        <v>2.0656420833333258E-2</v>
      </c>
    </row>
    <row r="85" spans="1:10" x14ac:dyDescent="0.35">
      <c r="A85" s="4">
        <v>44248</v>
      </c>
      <c r="B85" s="5">
        <v>0.23</v>
      </c>
      <c r="C85" s="5"/>
      <c r="D85" s="5">
        <v>0.2039</v>
      </c>
      <c r="E85" s="5">
        <f t="shared" si="4"/>
        <v>-0.11347826086956526</v>
      </c>
      <c r="F85" s="5">
        <f t="shared" si="5"/>
        <v>0.11347826086956526</v>
      </c>
      <c r="G85" s="7"/>
      <c r="H85" s="6">
        <v>0.23976894300000001</v>
      </c>
      <c r="I85" s="5">
        <f t="shared" si="6"/>
        <v>4.2473665217391314E-2</v>
      </c>
      <c r="J85" s="6">
        <f t="shared" si="7"/>
        <v>4.2473665217391314E-2</v>
      </c>
    </row>
    <row r="86" spans="1:10" x14ac:dyDescent="0.35">
      <c r="A86" s="4">
        <v>44249</v>
      </c>
      <c r="B86" s="5">
        <v>0.21</v>
      </c>
      <c r="C86" s="5"/>
      <c r="D86" s="5">
        <v>0.20380000000000001</v>
      </c>
      <c r="E86" s="5">
        <f t="shared" si="4"/>
        <v>-2.9523809523809445E-2</v>
      </c>
      <c r="F86" s="5">
        <f t="shared" si="5"/>
        <v>2.9523809523809445E-2</v>
      </c>
      <c r="G86" s="7"/>
      <c r="H86" s="6">
        <v>0.235308555</v>
      </c>
      <c r="I86" s="5">
        <f t="shared" si="6"/>
        <v>0.12051692857142862</v>
      </c>
      <c r="J86" s="6">
        <f t="shared" si="7"/>
        <v>0.12051692857142862</v>
      </c>
    </row>
    <row r="87" spans="1:10" x14ac:dyDescent="0.35">
      <c r="A87" s="4">
        <v>44250</v>
      </c>
      <c r="B87" s="5">
        <v>0.24</v>
      </c>
      <c r="C87" s="5"/>
      <c r="D87" s="5">
        <v>0.20380000000000001</v>
      </c>
      <c r="E87" s="5">
        <f t="shared" si="4"/>
        <v>-0.15083333333333326</v>
      </c>
      <c r="F87" s="5">
        <f t="shared" si="5"/>
        <v>0.15083333333333326</v>
      </c>
      <c r="G87" s="7"/>
      <c r="H87" s="6">
        <v>0.23069858900000001</v>
      </c>
      <c r="I87" s="5">
        <f t="shared" si="6"/>
        <v>-3.875587916666659E-2</v>
      </c>
      <c r="J87" s="6">
        <f t="shared" si="7"/>
        <v>3.875587916666659E-2</v>
      </c>
    </row>
    <row r="88" spans="1:10" x14ac:dyDescent="0.35">
      <c r="A88" s="4">
        <v>44251</v>
      </c>
      <c r="B88" s="5">
        <v>0.24</v>
      </c>
      <c r="C88" s="5"/>
      <c r="D88" s="5">
        <v>0.20369999999999999</v>
      </c>
      <c r="E88" s="5">
        <f t="shared" si="4"/>
        <v>-0.15125</v>
      </c>
      <c r="F88" s="5">
        <f t="shared" si="5"/>
        <v>0.15125</v>
      </c>
      <c r="G88" s="7"/>
      <c r="H88" s="6">
        <v>0.211899844</v>
      </c>
      <c r="I88" s="5">
        <f t="shared" si="6"/>
        <v>-0.11708398333333328</v>
      </c>
      <c r="J88" s="6">
        <f t="shared" si="7"/>
        <v>0.11708398333333328</v>
      </c>
    </row>
    <row r="89" spans="1:10" x14ac:dyDescent="0.35">
      <c r="A89" s="4">
        <v>44252</v>
      </c>
      <c r="B89" s="5">
        <v>0.22</v>
      </c>
      <c r="C89" s="5"/>
      <c r="D89" s="5">
        <v>0.2036</v>
      </c>
      <c r="E89" s="5">
        <f t="shared" si="4"/>
        <v>-7.454545454545454E-2</v>
      </c>
      <c r="F89" s="5">
        <f t="shared" si="5"/>
        <v>7.454545454545454E-2</v>
      </c>
      <c r="G89" s="7"/>
      <c r="H89" s="6">
        <v>0.22479422399999999</v>
      </c>
      <c r="I89" s="5">
        <f t="shared" si="6"/>
        <v>2.1791927272727208E-2</v>
      </c>
      <c r="J89" s="6">
        <f t="shared" si="7"/>
        <v>2.1791927272727208E-2</v>
      </c>
    </row>
    <row r="90" spans="1:10" x14ac:dyDescent="0.35">
      <c r="A90" s="4">
        <v>44253</v>
      </c>
      <c r="B90" s="5">
        <v>0.23</v>
      </c>
      <c r="C90" s="5"/>
      <c r="D90" s="5">
        <v>0.20349999999999999</v>
      </c>
      <c r="E90" s="5">
        <f t="shared" si="4"/>
        <v>-0.11521739130434792</v>
      </c>
      <c r="F90" s="5">
        <f t="shared" si="5"/>
        <v>0.11521739130434792</v>
      </c>
      <c r="G90" s="7"/>
      <c r="H90" s="6">
        <v>0.2236226</v>
      </c>
      <c r="I90" s="5">
        <f t="shared" si="6"/>
        <v>-2.7727826086956543E-2</v>
      </c>
      <c r="J90" s="6">
        <f t="shared" si="7"/>
        <v>2.7727826086956543E-2</v>
      </c>
    </row>
    <row r="91" spans="1:10" x14ac:dyDescent="0.35">
      <c r="A91" s="4">
        <v>44254</v>
      </c>
      <c r="B91" s="5">
        <v>0.22</v>
      </c>
      <c r="C91" s="5"/>
      <c r="D91" s="5">
        <v>0.2034</v>
      </c>
      <c r="E91" s="5">
        <f t="shared" si="4"/>
        <v>-7.5454545454545469E-2</v>
      </c>
      <c r="F91" s="5">
        <f t="shared" si="5"/>
        <v>7.5454545454545469E-2</v>
      </c>
      <c r="G91" s="7"/>
      <c r="H91" s="6">
        <v>0.23845513500000001</v>
      </c>
      <c r="I91" s="5">
        <f t="shared" si="6"/>
        <v>8.3886977272727328E-2</v>
      </c>
      <c r="J91" s="6">
        <f t="shared" si="7"/>
        <v>8.3886977272727328E-2</v>
      </c>
    </row>
    <row r="92" spans="1:10" x14ac:dyDescent="0.35">
      <c r="A92" s="4">
        <v>44255</v>
      </c>
      <c r="B92" s="5">
        <v>0.21</v>
      </c>
      <c r="C92" s="5"/>
      <c r="D92" s="5">
        <v>0.20330000000000001</v>
      </c>
      <c r="E92" s="5">
        <f t="shared" si="4"/>
        <v>-3.1904761904761832E-2</v>
      </c>
      <c r="F92" s="5">
        <f t="shared" si="5"/>
        <v>3.1904761904761832E-2</v>
      </c>
      <c r="G92" s="7"/>
      <c r="H92" s="6">
        <v>0.21870387999999999</v>
      </c>
      <c r="I92" s="5">
        <f t="shared" si="6"/>
        <v>4.1447047619047606E-2</v>
      </c>
      <c r="J92" s="6">
        <f t="shared" si="7"/>
        <v>4.1447047619047606E-2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0.21366666666666659</v>
      </c>
      <c r="C95" s="5"/>
      <c r="D95" s="5">
        <f>AVERAGE(D3:D92)</f>
        <v>0.20731222222222229</v>
      </c>
      <c r="E95" s="5"/>
      <c r="F95" s="5">
        <f>SUM(F3:F92)</f>
        <v>5.8895498405103641</v>
      </c>
      <c r="G95" s="5"/>
      <c r="H95" s="3">
        <f>AVERAGE(H3:H92)</f>
        <v>0.22829798719999994</v>
      </c>
      <c r="I95" s="3"/>
      <c r="J95" s="5">
        <f>SUM(J3:J92)</f>
        <v>9.1067390326912676</v>
      </c>
    </row>
    <row r="96" spans="1:10" x14ac:dyDescent="0.35">
      <c r="A96" s="3" t="s">
        <v>14</v>
      </c>
      <c r="B96" s="5">
        <f>MEDIAN(B3:B92)</f>
        <v>0.22</v>
      </c>
      <c r="C96" s="5"/>
      <c r="D96" s="5">
        <f>MEDIAN(D3:D92)</f>
        <v>0.20730000000000001</v>
      </c>
      <c r="E96" s="5" t="s">
        <v>1</v>
      </c>
      <c r="F96" s="8">
        <f>COUNT(D3:D92)</f>
        <v>90</v>
      </c>
      <c r="G96" s="5"/>
      <c r="H96" s="3">
        <f>MEDIAN(H3:H92)</f>
        <v>0.228013621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1.6452177889366832E-2</v>
      </c>
      <c r="C97" s="5"/>
      <c r="D97" s="3">
        <f>_xlfn.STDEV.S(D3:D92)</f>
        <v>2.3609095456299661E-3</v>
      </c>
      <c r="E97" s="5" t="s">
        <v>4</v>
      </c>
      <c r="F97" s="5">
        <f>(F95/F96)*100</f>
        <v>6.543944267233738</v>
      </c>
      <c r="G97" s="5"/>
      <c r="H97" s="3">
        <f>_xlfn.STDEV.S(H3:H92)</f>
        <v>1.1961730483151018E-2</v>
      </c>
      <c r="I97" s="3" t="s">
        <v>4</v>
      </c>
      <c r="J97" s="5">
        <f>(J95/J96)*100</f>
        <v>10.11859892521252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BC67-711C-40D4-BCE0-B08B1E08FEE9}">
  <dimension ref="A1:AD99"/>
  <sheetViews>
    <sheetView tabSelected="1" topLeftCell="A81" workbookViewId="0">
      <selection activeCell="A94" sqref="A94:AC99"/>
    </sheetView>
  </sheetViews>
  <sheetFormatPr defaultRowHeight="14.5" x14ac:dyDescent="0.35"/>
  <cols>
    <col min="1" max="1" width="10.6328125" bestFit="1" customWidth="1"/>
    <col min="2" max="2" width="9.81640625" bestFit="1" customWidth="1"/>
    <col min="3" max="3" width="0" hidden="1" customWidth="1"/>
    <col min="4" max="4" width="8.90625" bestFit="1" customWidth="1"/>
    <col min="5" max="5" width="7.1796875" bestFit="1" customWidth="1"/>
    <col min="6" max="6" width="8.90625" hidden="1" customWidth="1"/>
    <col min="7" max="7" width="0" hidden="1" customWidth="1"/>
    <col min="8" max="8" width="8.90625" bestFit="1" customWidth="1"/>
    <col min="9" max="9" width="6" bestFit="1" customWidth="1"/>
    <col min="10" max="10" width="8.90625" hidden="1" customWidth="1"/>
    <col min="11" max="11" width="10.6328125" hidden="1" customWidth="1"/>
    <col min="12" max="12" width="10.7265625" bestFit="1" customWidth="1"/>
    <col min="13" max="13" width="0" hidden="1" customWidth="1"/>
    <col min="14" max="14" width="8.9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  <col min="21" max="21" width="10.6328125" hidden="1" customWidth="1"/>
    <col min="22" max="22" width="10.1796875" bestFit="1" customWidth="1"/>
    <col min="23" max="23" width="0" hidden="1" customWidth="1"/>
    <col min="24" max="24" width="8.90625" bestFit="1" customWidth="1"/>
    <col min="25" max="25" width="7.1796875" bestFit="1" customWidth="1"/>
    <col min="26" max="26" width="8.90625" hidden="1" customWidth="1"/>
    <col min="27" max="27" width="0" hidden="1" customWidth="1"/>
    <col min="28" max="28" width="8.90625" bestFit="1" customWidth="1"/>
    <col min="29" max="29" width="6" bestFit="1" customWidth="1"/>
    <col min="30" max="30" width="8.90625" hidden="1" customWidth="1"/>
  </cols>
  <sheetData>
    <row r="1" spans="1:30" ht="43" thickBot="1" x14ac:dyDescent="0.4">
      <c r="A1" s="19"/>
      <c r="B1" s="20" t="s">
        <v>2</v>
      </c>
      <c r="C1" s="19"/>
      <c r="D1" s="20" t="s">
        <v>3</v>
      </c>
      <c r="E1" s="21"/>
      <c r="F1" s="22"/>
      <c r="G1" s="22"/>
      <c r="H1" s="20" t="s">
        <v>5</v>
      </c>
      <c r="I1" s="20"/>
      <c r="J1" s="19"/>
      <c r="K1" s="19" t="s">
        <v>0</v>
      </c>
      <c r="L1" s="20" t="s">
        <v>6</v>
      </c>
      <c r="M1" s="19"/>
      <c r="N1" s="20" t="s">
        <v>3</v>
      </c>
      <c r="O1" s="21"/>
      <c r="P1" s="22"/>
      <c r="Q1" s="22"/>
      <c r="R1" s="20" t="s">
        <v>5</v>
      </c>
      <c r="S1" s="20"/>
      <c r="T1" s="19"/>
      <c r="U1" s="19" t="s">
        <v>0</v>
      </c>
      <c r="V1" s="20" t="s">
        <v>7</v>
      </c>
      <c r="W1" s="19"/>
      <c r="X1" s="20" t="s">
        <v>3</v>
      </c>
      <c r="Y1" s="21"/>
      <c r="Z1" s="22"/>
      <c r="AA1" s="22"/>
      <c r="AB1" s="20" t="s">
        <v>5</v>
      </c>
      <c r="AC1" s="20"/>
      <c r="AD1" s="19"/>
    </row>
    <row r="2" spans="1:30" ht="29" thickBot="1" x14ac:dyDescent="0.4">
      <c r="A2" s="20" t="s">
        <v>0</v>
      </c>
      <c r="B2" s="20" t="s">
        <v>16</v>
      </c>
      <c r="C2" s="20"/>
      <c r="D2" s="20" t="s">
        <v>17</v>
      </c>
      <c r="E2" s="20" t="s">
        <v>19</v>
      </c>
      <c r="F2" s="20" t="s">
        <v>21</v>
      </c>
      <c r="G2" s="20"/>
      <c r="H2" s="20" t="s">
        <v>18</v>
      </c>
      <c r="I2" s="20" t="s">
        <v>20</v>
      </c>
      <c r="J2" s="20" t="s">
        <v>22</v>
      </c>
      <c r="K2" s="20" t="s">
        <v>0</v>
      </c>
      <c r="L2" s="20" t="s">
        <v>16</v>
      </c>
      <c r="M2" s="20"/>
      <c r="N2" s="20" t="s">
        <v>17</v>
      </c>
      <c r="O2" s="20" t="s">
        <v>19</v>
      </c>
      <c r="P2" s="20" t="s">
        <v>21</v>
      </c>
      <c r="Q2" s="20"/>
      <c r="R2" s="20" t="s">
        <v>18</v>
      </c>
      <c r="S2" s="20" t="s">
        <v>20</v>
      </c>
      <c r="T2" s="20" t="s">
        <v>22</v>
      </c>
      <c r="U2" s="20" t="s">
        <v>0</v>
      </c>
      <c r="V2" s="20" t="s">
        <v>16</v>
      </c>
      <c r="W2" s="20"/>
      <c r="X2" s="20" t="s">
        <v>17</v>
      </c>
      <c r="Y2" s="20" t="s">
        <v>19</v>
      </c>
      <c r="Z2" s="20" t="s">
        <v>21</v>
      </c>
      <c r="AA2" s="20"/>
      <c r="AB2" s="20" t="s">
        <v>18</v>
      </c>
      <c r="AC2" s="20" t="s">
        <v>20</v>
      </c>
      <c r="AD2" s="20" t="s">
        <v>22</v>
      </c>
    </row>
    <row r="3" spans="1:30" x14ac:dyDescent="0.35">
      <c r="A3" s="23">
        <v>44166</v>
      </c>
      <c r="B3" s="24">
        <v>0.77010671799999997</v>
      </c>
      <c r="C3" s="24"/>
      <c r="D3" s="24">
        <v>0.75370000000000004</v>
      </c>
      <c r="E3" s="24">
        <f>(D3-B3)/B3</f>
        <v>-2.1304473284701215E-2</v>
      </c>
      <c r="F3" s="24">
        <f>ABS((B3-D3)/B3)</f>
        <v>2.1304473284701215E-2</v>
      </c>
      <c r="G3" s="24"/>
      <c r="H3" s="24">
        <v>0.77010671799999997</v>
      </c>
      <c r="I3" s="24">
        <f>(H3-B3)/B3</f>
        <v>0</v>
      </c>
      <c r="J3" s="25">
        <f>ABS((B3-H3)/B3)</f>
        <v>0</v>
      </c>
      <c r="K3" s="23">
        <v>44166</v>
      </c>
      <c r="L3" s="24">
        <v>29.06</v>
      </c>
      <c r="M3" s="24"/>
      <c r="N3" s="24">
        <v>21.7514</v>
      </c>
      <c r="O3" s="24">
        <f>(N3-L3)/L3</f>
        <v>-0.25150034411562283</v>
      </c>
      <c r="P3" s="24">
        <f>ABS((L3-N3)/L3)</f>
        <v>0.25150034411562283</v>
      </c>
      <c r="Q3" s="24"/>
      <c r="R3" s="24">
        <v>29.06</v>
      </c>
      <c r="S3" s="24">
        <f>(R3-L3)/L3</f>
        <v>0</v>
      </c>
      <c r="T3" s="25">
        <f>ABS((L3-R3)/L3)</f>
        <v>0</v>
      </c>
      <c r="U3" s="23">
        <v>44166</v>
      </c>
      <c r="V3" s="24">
        <v>0.21</v>
      </c>
      <c r="W3" s="24"/>
      <c r="X3" s="24">
        <v>0.2114</v>
      </c>
      <c r="Y3" s="24">
        <f>(X3-V3)/V3</f>
        <v>6.6666666666667261E-3</v>
      </c>
      <c r="Z3" s="24">
        <f>ABS((V3-X3)/V3)</f>
        <v>6.6666666666667261E-3</v>
      </c>
      <c r="AA3" s="24"/>
      <c r="AB3" s="24">
        <v>0.21</v>
      </c>
      <c r="AC3" s="24">
        <f>(AB3-V3)/V3</f>
        <v>0</v>
      </c>
      <c r="AD3" s="25">
        <f>ABS((V3-AB3)/V3)</f>
        <v>0</v>
      </c>
    </row>
    <row r="4" spans="1:30" x14ac:dyDescent="0.35">
      <c r="A4" s="23">
        <v>44167</v>
      </c>
      <c r="B4" s="24">
        <v>0.77052097900000005</v>
      </c>
      <c r="C4" s="24"/>
      <c r="D4" s="24">
        <v>0.75339999999999996</v>
      </c>
      <c r="E4" s="24">
        <f t="shared" ref="E4:E67" si="0">(D4-B4)/B4</f>
        <v>-2.2220003694409584E-2</v>
      </c>
      <c r="F4" s="24">
        <f t="shared" ref="F4:F67" si="1">ABS((B4-D4)/B4)</f>
        <v>2.2220003694409584E-2</v>
      </c>
      <c r="G4" s="24"/>
      <c r="H4" s="24">
        <v>0.77126567199999996</v>
      </c>
      <c r="I4" s="24">
        <f t="shared" ref="I4:I67" si="2">(H4-B4)/B4</f>
        <v>9.6647984973282264E-4</v>
      </c>
      <c r="J4" s="25">
        <f t="shared" ref="J4:J67" si="3">ABS((B4-H4)/B4)</f>
        <v>9.6647984973282264E-4</v>
      </c>
      <c r="K4" s="23">
        <v>44167</v>
      </c>
      <c r="L4" s="24">
        <v>22.17</v>
      </c>
      <c r="M4" s="24"/>
      <c r="N4" s="24">
        <v>21.759</v>
      </c>
      <c r="O4" s="24">
        <f t="shared" ref="O4:O67" si="4">(N4-L4)/L4</f>
        <v>-1.8538565629228749E-2</v>
      </c>
      <c r="P4" s="24">
        <f t="shared" ref="P4:P67" si="5">ABS((L4-N4)/L4)</f>
        <v>1.8538565629228749E-2</v>
      </c>
      <c r="Q4" s="24"/>
      <c r="R4" s="24">
        <v>25.70637061</v>
      </c>
      <c r="S4" s="24">
        <f t="shared" ref="S4:S67" si="6">(R4-L4)/L4</f>
        <v>0.15951152954442935</v>
      </c>
      <c r="T4" s="25">
        <f t="shared" ref="T4:T67" si="7">ABS((L4-R4)/L4)</f>
        <v>0.15951152954442935</v>
      </c>
      <c r="U4" s="23">
        <v>44167</v>
      </c>
      <c r="V4" s="24">
        <v>0.21</v>
      </c>
      <c r="W4" s="24"/>
      <c r="X4" s="24">
        <v>0.21129999999999999</v>
      </c>
      <c r="Y4" s="24">
        <f t="shared" ref="Y4:Y67" si="8">(X4-V4)/V4</f>
        <v>6.1904761904761699E-3</v>
      </c>
      <c r="Z4" s="24">
        <f t="shared" ref="Z4:Z67" si="9">ABS((V4-X4)/V4)</f>
        <v>6.1904761904761699E-3</v>
      </c>
      <c r="AA4" s="24"/>
      <c r="AB4" s="24">
        <v>0.23634237299999999</v>
      </c>
      <c r="AC4" s="24">
        <f t="shared" ref="AC4:AC67" si="10">(AB4-V4)/V4</f>
        <v>0.12543987142857144</v>
      </c>
      <c r="AD4" s="25">
        <f t="shared" ref="AD4:AD67" si="11">ABS((V4-AB4)/V4)</f>
        <v>0.12543987142857144</v>
      </c>
    </row>
    <row r="5" spans="1:30" x14ac:dyDescent="0.35">
      <c r="A5" s="23">
        <v>44168</v>
      </c>
      <c r="B5" s="24">
        <v>0.77663572700000005</v>
      </c>
      <c r="C5" s="24"/>
      <c r="D5" s="24">
        <v>0.75309999999999999</v>
      </c>
      <c r="E5" s="24">
        <f t="shared" si="0"/>
        <v>-3.0304718392127304E-2</v>
      </c>
      <c r="F5" s="24">
        <f t="shared" si="1"/>
        <v>3.0304718392127304E-2</v>
      </c>
      <c r="G5" s="24"/>
      <c r="H5" s="24">
        <v>0.76492640099999998</v>
      </c>
      <c r="I5" s="24">
        <f t="shared" si="2"/>
        <v>-1.5076986021787888E-2</v>
      </c>
      <c r="J5" s="25">
        <f t="shared" si="3"/>
        <v>1.5076986021787888E-2</v>
      </c>
      <c r="K5" s="23">
        <v>44168</v>
      </c>
      <c r="L5" s="24">
        <v>24.87</v>
      </c>
      <c r="M5" s="24"/>
      <c r="N5" s="24">
        <v>21.7666</v>
      </c>
      <c r="O5" s="24">
        <f t="shared" si="4"/>
        <v>-0.12478488138319262</v>
      </c>
      <c r="P5" s="24">
        <f t="shared" si="5"/>
        <v>0.12478488138319262</v>
      </c>
      <c r="Q5" s="24"/>
      <c r="R5" s="24">
        <v>23.28106962</v>
      </c>
      <c r="S5" s="24">
        <f t="shared" si="6"/>
        <v>-6.3889440289505453E-2</v>
      </c>
      <c r="T5" s="25">
        <f t="shared" si="7"/>
        <v>6.3889440289505453E-2</v>
      </c>
      <c r="U5" s="23">
        <v>44168</v>
      </c>
      <c r="V5" s="24">
        <v>0.23</v>
      </c>
      <c r="W5" s="24"/>
      <c r="X5" s="24">
        <v>0.2112</v>
      </c>
      <c r="Y5" s="24">
        <f t="shared" si="8"/>
        <v>-8.1739130434782648E-2</v>
      </c>
      <c r="Z5" s="24">
        <f t="shared" si="9"/>
        <v>8.1739130434782648E-2</v>
      </c>
      <c r="AA5" s="24"/>
      <c r="AB5" s="24">
        <v>0.226795146</v>
      </c>
      <c r="AC5" s="24">
        <f t="shared" si="10"/>
        <v>-1.3934147826086986E-2</v>
      </c>
      <c r="AD5" s="25">
        <f t="shared" si="11"/>
        <v>1.3934147826086986E-2</v>
      </c>
    </row>
    <row r="6" spans="1:30" x14ac:dyDescent="0.35">
      <c r="A6" s="23">
        <v>44169</v>
      </c>
      <c r="B6" s="24">
        <v>0.77359019299999998</v>
      </c>
      <c r="C6" s="24"/>
      <c r="D6" s="24">
        <v>0.75280000000000002</v>
      </c>
      <c r="E6" s="24">
        <f t="shared" si="0"/>
        <v>-2.6874943850277014E-2</v>
      </c>
      <c r="F6" s="24">
        <f t="shared" si="1"/>
        <v>2.6874943850277014E-2</v>
      </c>
      <c r="G6" s="24"/>
      <c r="H6" s="24">
        <v>0.76392599400000005</v>
      </c>
      <c r="I6" s="24">
        <f t="shared" si="2"/>
        <v>-1.2492659663279792E-2</v>
      </c>
      <c r="J6" s="25">
        <f t="shared" si="3"/>
        <v>1.2492659663279792E-2</v>
      </c>
      <c r="K6" s="23">
        <v>44169</v>
      </c>
      <c r="L6" s="24">
        <v>23.41</v>
      </c>
      <c r="M6" s="24"/>
      <c r="N6" s="24">
        <v>21.7742</v>
      </c>
      <c r="O6" s="24">
        <f t="shared" si="4"/>
        <v>-6.9876121315677053E-2</v>
      </c>
      <c r="P6" s="24">
        <f t="shared" si="5"/>
        <v>6.9876121315677053E-2</v>
      </c>
      <c r="Q6" s="24"/>
      <c r="R6" s="24">
        <v>18.86364468</v>
      </c>
      <c r="S6" s="24">
        <f t="shared" si="6"/>
        <v>-0.19420569500213583</v>
      </c>
      <c r="T6" s="25">
        <f t="shared" si="7"/>
        <v>0.19420569500213583</v>
      </c>
      <c r="U6" s="23">
        <v>44169</v>
      </c>
      <c r="V6" s="24">
        <v>0.23</v>
      </c>
      <c r="W6" s="24"/>
      <c r="X6" s="24">
        <v>0.21110000000000001</v>
      </c>
      <c r="Y6" s="24">
        <f t="shared" si="8"/>
        <v>-8.2173913043478264E-2</v>
      </c>
      <c r="Z6" s="24">
        <f t="shared" si="9"/>
        <v>8.2173913043478264E-2</v>
      </c>
      <c r="AA6" s="24"/>
      <c r="AB6" s="24">
        <v>0.21289048199999999</v>
      </c>
      <c r="AC6" s="24">
        <f t="shared" si="10"/>
        <v>-7.4389208695652242E-2</v>
      </c>
      <c r="AD6" s="25">
        <f t="shared" si="11"/>
        <v>7.4389208695652242E-2</v>
      </c>
    </row>
    <row r="7" spans="1:30" x14ac:dyDescent="0.35">
      <c r="A7" s="23">
        <v>44170</v>
      </c>
      <c r="B7" s="24">
        <v>0.77139258200000005</v>
      </c>
      <c r="C7" s="24"/>
      <c r="D7" s="24">
        <v>0.75249999999999995</v>
      </c>
      <c r="E7" s="24">
        <f t="shared" si="0"/>
        <v>-2.4491526676361144E-2</v>
      </c>
      <c r="F7" s="24">
        <f t="shared" si="1"/>
        <v>2.4491526676361144E-2</v>
      </c>
      <c r="G7" s="24"/>
      <c r="H7" s="24">
        <v>0.76003578800000005</v>
      </c>
      <c r="I7" s="24">
        <f t="shared" si="2"/>
        <v>-1.4722456846233975E-2</v>
      </c>
      <c r="J7" s="25">
        <f t="shared" si="3"/>
        <v>1.4722456846233975E-2</v>
      </c>
      <c r="K7" s="23">
        <v>44170</v>
      </c>
      <c r="L7" s="24">
        <v>20.49</v>
      </c>
      <c r="M7" s="24"/>
      <c r="N7" s="24">
        <v>21.7818</v>
      </c>
      <c r="O7" s="24">
        <f t="shared" si="4"/>
        <v>6.3045387994143595E-2</v>
      </c>
      <c r="P7" s="24">
        <f t="shared" si="5"/>
        <v>6.3045387994143595E-2</v>
      </c>
      <c r="Q7" s="24"/>
      <c r="R7" s="24">
        <v>25.98880145</v>
      </c>
      <c r="S7" s="24">
        <f t="shared" si="6"/>
        <v>0.26836512689116654</v>
      </c>
      <c r="T7" s="25">
        <f t="shared" si="7"/>
        <v>0.26836512689116654</v>
      </c>
      <c r="U7" s="23">
        <v>44170</v>
      </c>
      <c r="V7" s="24">
        <v>0.22</v>
      </c>
      <c r="W7" s="24"/>
      <c r="X7" s="24">
        <v>0.21099999999999999</v>
      </c>
      <c r="Y7" s="24">
        <f t="shared" si="8"/>
        <v>-4.0909090909090944E-2</v>
      </c>
      <c r="Z7" s="24">
        <f t="shared" si="9"/>
        <v>4.0909090909090944E-2</v>
      </c>
      <c r="AA7" s="24"/>
      <c r="AB7" s="24">
        <v>0.22053552200000001</v>
      </c>
      <c r="AC7" s="24">
        <f t="shared" si="10"/>
        <v>2.4341909090909567E-3</v>
      </c>
      <c r="AD7" s="25">
        <f t="shared" si="11"/>
        <v>2.4341909090909567E-3</v>
      </c>
    </row>
    <row r="8" spans="1:30" x14ac:dyDescent="0.35">
      <c r="A8" s="23">
        <v>44171</v>
      </c>
      <c r="B8" s="24">
        <v>0.76414800599999999</v>
      </c>
      <c r="C8" s="24"/>
      <c r="D8" s="24">
        <v>0.75229999999999997</v>
      </c>
      <c r="E8" s="24">
        <f t="shared" si="0"/>
        <v>-1.5504857575981194E-2</v>
      </c>
      <c r="F8" s="24">
        <f t="shared" si="1"/>
        <v>1.5504857575981194E-2</v>
      </c>
      <c r="G8" s="24"/>
      <c r="H8" s="24">
        <v>0.76644522900000001</v>
      </c>
      <c r="I8" s="24">
        <f t="shared" si="2"/>
        <v>3.0062540004848416E-3</v>
      </c>
      <c r="J8" s="25">
        <f t="shared" si="3"/>
        <v>3.0062540004848416E-3</v>
      </c>
      <c r="K8" s="23">
        <v>44171</v>
      </c>
      <c r="L8" s="24">
        <v>19.59</v>
      </c>
      <c r="M8" s="24"/>
      <c r="N8" s="24">
        <v>21.789400000000001</v>
      </c>
      <c r="O8" s="24">
        <f t="shared" si="4"/>
        <v>0.11227156712608477</v>
      </c>
      <c r="P8" s="24">
        <f t="shared" si="5"/>
        <v>0.11227156712608477</v>
      </c>
      <c r="Q8" s="24"/>
      <c r="R8" s="24">
        <v>18.77778189</v>
      </c>
      <c r="S8" s="24">
        <f t="shared" si="6"/>
        <v>-4.1460852986217454E-2</v>
      </c>
      <c r="T8" s="25">
        <f t="shared" si="7"/>
        <v>4.1460852986217454E-2</v>
      </c>
      <c r="U8" s="23">
        <v>44171</v>
      </c>
      <c r="V8" s="24">
        <v>0.22</v>
      </c>
      <c r="W8" s="24"/>
      <c r="X8" s="24">
        <v>0.2109</v>
      </c>
      <c r="Y8" s="24">
        <f t="shared" si="8"/>
        <v>-4.1363636363636352E-2</v>
      </c>
      <c r="Z8" s="24">
        <f t="shared" si="9"/>
        <v>4.1363636363636352E-2</v>
      </c>
      <c r="AA8" s="24"/>
      <c r="AB8" s="24">
        <v>0.220464036</v>
      </c>
      <c r="AC8" s="24">
        <f t="shared" si="10"/>
        <v>2.1092545454545501E-3</v>
      </c>
      <c r="AD8" s="25">
        <f t="shared" si="11"/>
        <v>2.1092545454545501E-3</v>
      </c>
    </row>
    <row r="9" spans="1:30" x14ac:dyDescent="0.35">
      <c r="A9" s="23">
        <v>44172</v>
      </c>
      <c r="B9" s="24">
        <v>0.76991252600000004</v>
      </c>
      <c r="C9" s="24"/>
      <c r="D9" s="24">
        <v>0.752</v>
      </c>
      <c r="E9" s="24">
        <f t="shared" si="0"/>
        <v>-2.3265663819060971E-2</v>
      </c>
      <c r="F9" s="24">
        <f t="shared" si="1"/>
        <v>2.3265663819060971E-2</v>
      </c>
      <c r="G9" s="24"/>
      <c r="H9" s="24">
        <v>0.76529493199999998</v>
      </c>
      <c r="I9" s="24">
        <f t="shared" si="2"/>
        <v>-5.9975566626903508E-3</v>
      </c>
      <c r="J9" s="25">
        <f t="shared" si="3"/>
        <v>5.9975566626903508E-3</v>
      </c>
      <c r="K9" s="23">
        <v>44172</v>
      </c>
      <c r="L9" s="24">
        <v>27.39</v>
      </c>
      <c r="M9" s="24"/>
      <c r="N9" s="24">
        <v>21.797000000000001</v>
      </c>
      <c r="O9" s="24">
        <f t="shared" si="4"/>
        <v>-0.20419861263234756</v>
      </c>
      <c r="P9" s="24">
        <f t="shared" si="5"/>
        <v>0.20419861263234756</v>
      </c>
      <c r="Q9" s="24"/>
      <c r="R9" s="24">
        <v>19.60849619</v>
      </c>
      <c r="S9" s="24">
        <f t="shared" si="6"/>
        <v>-0.28410017561153705</v>
      </c>
      <c r="T9" s="25">
        <f t="shared" si="7"/>
        <v>0.28410017561153705</v>
      </c>
      <c r="U9" s="23">
        <v>44172</v>
      </c>
      <c r="V9" s="24">
        <v>0.24</v>
      </c>
      <c r="W9" s="24"/>
      <c r="X9" s="24">
        <v>0.21079999999999999</v>
      </c>
      <c r="Y9" s="24">
        <f t="shared" si="8"/>
        <v>-0.12166666666666669</v>
      </c>
      <c r="Z9" s="24">
        <f t="shared" si="9"/>
        <v>0.12166666666666669</v>
      </c>
      <c r="AA9" s="24"/>
      <c r="AB9" s="24">
        <v>0.20231631899999999</v>
      </c>
      <c r="AC9" s="24">
        <f t="shared" si="10"/>
        <v>-0.15701533749999999</v>
      </c>
      <c r="AD9" s="25">
        <f t="shared" si="11"/>
        <v>0.15701533749999999</v>
      </c>
    </row>
    <row r="10" spans="1:30" x14ac:dyDescent="0.35">
      <c r="A10" s="23">
        <v>44173</v>
      </c>
      <c r="B10" s="24">
        <v>0.78012771199999997</v>
      </c>
      <c r="C10" s="24"/>
      <c r="D10" s="24">
        <v>0.75170000000000003</v>
      </c>
      <c r="E10" s="24">
        <f t="shared" si="0"/>
        <v>-3.6439818202484181E-2</v>
      </c>
      <c r="F10" s="24">
        <f t="shared" si="1"/>
        <v>3.6439818202484181E-2</v>
      </c>
      <c r="G10" s="24"/>
      <c r="H10" s="24">
        <v>0.76414563700000004</v>
      </c>
      <c r="I10" s="24">
        <f t="shared" si="2"/>
        <v>-2.0486485423043054E-2</v>
      </c>
      <c r="J10" s="25">
        <f t="shared" si="3"/>
        <v>2.0486485423043054E-2</v>
      </c>
      <c r="K10" s="23">
        <v>44173</v>
      </c>
      <c r="L10" s="24">
        <v>37.520000000000003</v>
      </c>
      <c r="M10" s="24"/>
      <c r="N10" s="24">
        <v>21.804600000000001</v>
      </c>
      <c r="O10" s="24">
        <f t="shared" si="4"/>
        <v>-0.41885394456289982</v>
      </c>
      <c r="P10" s="24">
        <f t="shared" si="5"/>
        <v>0.41885394456289982</v>
      </c>
      <c r="Q10" s="24"/>
      <c r="R10" s="24">
        <v>18.54076908</v>
      </c>
      <c r="S10" s="24">
        <f t="shared" si="6"/>
        <v>-0.50584304157782523</v>
      </c>
      <c r="T10" s="25">
        <f t="shared" si="7"/>
        <v>0.50584304157782523</v>
      </c>
      <c r="U10" s="23">
        <v>44173</v>
      </c>
      <c r="V10" s="24">
        <v>0.22</v>
      </c>
      <c r="W10" s="24"/>
      <c r="X10" s="24">
        <v>0.2107</v>
      </c>
      <c r="Y10" s="24">
        <f t="shared" si="8"/>
        <v>-4.2272727272727288E-2</v>
      </c>
      <c r="Z10" s="24">
        <f t="shared" si="9"/>
        <v>4.2272727272727288E-2</v>
      </c>
      <c r="AA10" s="24"/>
      <c r="AB10" s="24">
        <v>0.22639437500000001</v>
      </c>
      <c r="AC10" s="24">
        <f t="shared" si="10"/>
        <v>2.9065340909090943E-2</v>
      </c>
      <c r="AD10" s="25">
        <f t="shared" si="11"/>
        <v>2.9065340909090943E-2</v>
      </c>
    </row>
    <row r="11" spans="1:30" x14ac:dyDescent="0.35">
      <c r="A11" s="23">
        <v>44174</v>
      </c>
      <c r="B11" s="24">
        <v>0.76858817400000001</v>
      </c>
      <c r="C11" s="24"/>
      <c r="D11" s="24">
        <v>0.75139999999999996</v>
      </c>
      <c r="E11" s="24">
        <f t="shared" si="0"/>
        <v>-2.2363307921519041E-2</v>
      </c>
      <c r="F11" s="24">
        <f t="shared" si="1"/>
        <v>2.2363307921519041E-2</v>
      </c>
      <c r="G11" s="24"/>
      <c r="H11" s="24">
        <v>0.76415872500000004</v>
      </c>
      <c r="I11" s="24">
        <f t="shared" si="2"/>
        <v>-5.7630980411103412E-3</v>
      </c>
      <c r="J11" s="25">
        <f t="shared" si="3"/>
        <v>5.7630980411103412E-3</v>
      </c>
      <c r="K11" s="23">
        <v>44174</v>
      </c>
      <c r="L11" s="24">
        <v>21.27</v>
      </c>
      <c r="M11" s="24"/>
      <c r="N11" s="24">
        <v>21.812200000000001</v>
      </c>
      <c r="O11" s="24">
        <f t="shared" si="4"/>
        <v>2.5491302303714203E-2</v>
      </c>
      <c r="P11" s="24">
        <f t="shared" si="5"/>
        <v>2.5491302303714203E-2</v>
      </c>
      <c r="Q11" s="24"/>
      <c r="R11" s="24">
        <v>20.847183000000001</v>
      </c>
      <c r="S11" s="24">
        <f t="shared" si="6"/>
        <v>-1.9878561354019674E-2</v>
      </c>
      <c r="T11" s="25">
        <f t="shared" si="7"/>
        <v>1.9878561354019674E-2</v>
      </c>
      <c r="U11" s="23">
        <v>44174</v>
      </c>
      <c r="V11" s="24">
        <v>0.22</v>
      </c>
      <c r="W11" s="24"/>
      <c r="X11" s="24">
        <v>0.21060000000000001</v>
      </c>
      <c r="Y11" s="24">
        <f t="shared" si="8"/>
        <v>-4.272727272727269E-2</v>
      </c>
      <c r="Z11" s="24">
        <f t="shared" si="9"/>
        <v>4.272727272727269E-2</v>
      </c>
      <c r="AA11" s="24"/>
      <c r="AB11" s="24">
        <v>0.220859905</v>
      </c>
      <c r="AC11" s="24">
        <f t="shared" si="10"/>
        <v>3.9086590909090642E-3</v>
      </c>
      <c r="AD11" s="25">
        <f t="shared" si="11"/>
        <v>3.9086590909090642E-3</v>
      </c>
    </row>
    <row r="12" spans="1:30" x14ac:dyDescent="0.35">
      <c r="A12" s="23">
        <v>44175</v>
      </c>
      <c r="B12" s="24">
        <v>0.76379153600000005</v>
      </c>
      <c r="C12" s="24"/>
      <c r="D12" s="24">
        <v>0.75109999999999999</v>
      </c>
      <c r="E12" s="24">
        <f t="shared" si="0"/>
        <v>-1.6616492068589849E-2</v>
      </c>
      <c r="F12" s="24">
        <f t="shared" si="1"/>
        <v>1.6616492068589849E-2</v>
      </c>
      <c r="G12" s="24"/>
      <c r="H12" s="24">
        <v>0.771708265</v>
      </c>
      <c r="I12" s="24">
        <f t="shared" si="2"/>
        <v>1.0365038923395395E-2</v>
      </c>
      <c r="J12" s="25">
        <f t="shared" si="3"/>
        <v>1.0365038923395395E-2</v>
      </c>
      <c r="K12" s="23">
        <v>44175</v>
      </c>
      <c r="L12" s="24">
        <v>21.66</v>
      </c>
      <c r="M12" s="24"/>
      <c r="N12" s="24">
        <v>21.819800000000001</v>
      </c>
      <c r="O12" s="24">
        <f t="shared" si="4"/>
        <v>7.3776546629732509E-3</v>
      </c>
      <c r="P12" s="24">
        <f t="shared" si="5"/>
        <v>7.3776546629732509E-3</v>
      </c>
      <c r="Q12" s="24"/>
      <c r="R12" s="24">
        <v>21.938408169999999</v>
      </c>
      <c r="S12" s="24">
        <f t="shared" si="6"/>
        <v>1.2853562788550264E-2</v>
      </c>
      <c r="T12" s="25">
        <f t="shared" si="7"/>
        <v>1.2853562788550264E-2</v>
      </c>
      <c r="U12" s="23">
        <v>44175</v>
      </c>
      <c r="V12" s="24">
        <v>0.21</v>
      </c>
      <c r="W12" s="24"/>
      <c r="X12" s="24">
        <v>0.21049999999999999</v>
      </c>
      <c r="Y12" s="24">
        <f t="shared" si="8"/>
        <v>2.3809523809523833E-3</v>
      </c>
      <c r="Z12" s="24">
        <f t="shared" si="9"/>
        <v>2.3809523809523833E-3</v>
      </c>
      <c r="AA12" s="24"/>
      <c r="AB12" s="24">
        <v>0.22901971800000001</v>
      </c>
      <c r="AC12" s="24">
        <f t="shared" si="10"/>
        <v>9.0570085714285806E-2</v>
      </c>
      <c r="AD12" s="25">
        <f t="shared" si="11"/>
        <v>9.0570085714285806E-2</v>
      </c>
    </row>
    <row r="13" spans="1:30" x14ac:dyDescent="0.35">
      <c r="A13" s="23">
        <v>44176</v>
      </c>
      <c r="B13" s="24">
        <v>0.766730837</v>
      </c>
      <c r="C13" s="24"/>
      <c r="D13" s="24">
        <v>0.75090000000000001</v>
      </c>
      <c r="E13" s="24">
        <f t="shared" si="0"/>
        <v>-2.0647189647336417E-2</v>
      </c>
      <c r="F13" s="24">
        <f t="shared" si="1"/>
        <v>2.0647189647336417E-2</v>
      </c>
      <c r="G13" s="24"/>
      <c r="H13" s="24">
        <v>0.76995380499999999</v>
      </c>
      <c r="I13" s="24">
        <f t="shared" si="2"/>
        <v>4.2035194679407332E-3</v>
      </c>
      <c r="J13" s="25">
        <f t="shared" si="3"/>
        <v>4.2035194679407332E-3</v>
      </c>
      <c r="K13" s="23">
        <v>44176</v>
      </c>
      <c r="L13" s="24">
        <v>18.13</v>
      </c>
      <c r="M13" s="24"/>
      <c r="N13" s="24">
        <v>21.827500000000001</v>
      </c>
      <c r="O13" s="24">
        <f t="shared" si="4"/>
        <v>0.20394373965802548</v>
      </c>
      <c r="P13" s="24">
        <f t="shared" si="5"/>
        <v>0.20394373965802548</v>
      </c>
      <c r="Q13" s="24"/>
      <c r="R13" s="24">
        <v>20.810574559999999</v>
      </c>
      <c r="S13" s="24">
        <f t="shared" si="6"/>
        <v>0.14785298179812467</v>
      </c>
      <c r="T13" s="25">
        <f t="shared" si="7"/>
        <v>0.14785298179812467</v>
      </c>
      <c r="U13" s="23">
        <v>44176</v>
      </c>
      <c r="V13" s="24">
        <v>0.19</v>
      </c>
      <c r="W13" s="24"/>
      <c r="X13" s="24">
        <v>0.2104</v>
      </c>
      <c r="Y13" s="24">
        <f t="shared" si="8"/>
        <v>0.10736842105263159</v>
      </c>
      <c r="Z13" s="24">
        <f t="shared" si="9"/>
        <v>0.10736842105263159</v>
      </c>
      <c r="AA13" s="24"/>
      <c r="AB13" s="24">
        <v>0.21126118499999999</v>
      </c>
      <c r="AC13" s="24">
        <f t="shared" si="10"/>
        <v>0.11190097368421047</v>
      </c>
      <c r="AD13" s="25">
        <f t="shared" si="11"/>
        <v>0.11190097368421047</v>
      </c>
    </row>
    <row r="14" spans="1:30" x14ac:dyDescent="0.35">
      <c r="A14" s="23">
        <v>44177</v>
      </c>
      <c r="B14" s="24">
        <v>0.76983385800000004</v>
      </c>
      <c r="C14" s="24"/>
      <c r="D14" s="24">
        <v>0.75060000000000004</v>
      </c>
      <c r="E14" s="24">
        <f t="shared" si="0"/>
        <v>-2.498442722429596E-2</v>
      </c>
      <c r="F14" s="24">
        <f t="shared" si="1"/>
        <v>2.498442722429596E-2</v>
      </c>
      <c r="G14" s="24"/>
      <c r="H14" s="24">
        <v>0.76602589600000004</v>
      </c>
      <c r="I14" s="24">
        <f t="shared" si="2"/>
        <v>-4.946472489392637E-3</v>
      </c>
      <c r="J14" s="25">
        <f t="shared" si="3"/>
        <v>4.946472489392637E-3</v>
      </c>
      <c r="K14" s="23">
        <v>44177</v>
      </c>
      <c r="L14" s="24">
        <v>16.190000000000001</v>
      </c>
      <c r="M14" s="24"/>
      <c r="N14" s="24">
        <v>21.835100000000001</v>
      </c>
      <c r="O14" s="24">
        <f t="shared" si="4"/>
        <v>0.34867819641754161</v>
      </c>
      <c r="P14" s="24">
        <f t="shared" si="5"/>
        <v>0.34867819641754161</v>
      </c>
      <c r="Q14" s="24"/>
      <c r="R14" s="24">
        <v>19.677059329999999</v>
      </c>
      <c r="S14" s="24">
        <f t="shared" si="6"/>
        <v>0.21538352872143282</v>
      </c>
      <c r="T14" s="25">
        <f t="shared" si="7"/>
        <v>0.21538352872143282</v>
      </c>
      <c r="U14" s="23">
        <v>44177</v>
      </c>
      <c r="V14" s="24">
        <v>0.23</v>
      </c>
      <c r="W14" s="24"/>
      <c r="X14" s="24">
        <v>0.21029999999999999</v>
      </c>
      <c r="Y14" s="24">
        <f t="shared" si="8"/>
        <v>-8.5652173913043569E-2</v>
      </c>
      <c r="Z14" s="24">
        <f t="shared" si="9"/>
        <v>8.5652173913043569E-2</v>
      </c>
      <c r="AA14" s="24"/>
      <c r="AB14" s="24">
        <v>0.213166983</v>
      </c>
      <c r="AC14" s="24">
        <f t="shared" si="10"/>
        <v>-7.3187030434782627E-2</v>
      </c>
      <c r="AD14" s="25">
        <f t="shared" si="11"/>
        <v>7.3187030434782627E-2</v>
      </c>
    </row>
    <row r="15" spans="1:30" x14ac:dyDescent="0.35">
      <c r="A15" s="23">
        <v>44178</v>
      </c>
      <c r="B15" s="24">
        <v>0.76215336099999997</v>
      </c>
      <c r="C15" s="24"/>
      <c r="D15" s="24">
        <v>0.75029999999999997</v>
      </c>
      <c r="E15" s="24">
        <f t="shared" si="0"/>
        <v>-1.5552461757102986E-2</v>
      </c>
      <c r="F15" s="24">
        <f t="shared" si="1"/>
        <v>1.5552461757102986E-2</v>
      </c>
      <c r="G15" s="24"/>
      <c r="H15" s="24">
        <v>0.77028107499999998</v>
      </c>
      <c r="I15" s="24">
        <f t="shared" si="2"/>
        <v>1.0664145060432277E-2</v>
      </c>
      <c r="J15" s="25">
        <f t="shared" si="3"/>
        <v>1.0664145060432277E-2</v>
      </c>
      <c r="K15" s="23">
        <v>44178</v>
      </c>
      <c r="L15" s="24">
        <v>22.54</v>
      </c>
      <c r="M15" s="24"/>
      <c r="N15" s="24">
        <v>21.842700000000001</v>
      </c>
      <c r="O15" s="24">
        <f t="shared" si="4"/>
        <v>-3.0936113575865062E-2</v>
      </c>
      <c r="P15" s="24">
        <f t="shared" si="5"/>
        <v>3.0936113575865062E-2</v>
      </c>
      <c r="Q15" s="24"/>
      <c r="R15" s="24">
        <v>20.05370671</v>
      </c>
      <c r="S15" s="24">
        <f t="shared" si="6"/>
        <v>-0.11030582475598931</v>
      </c>
      <c r="T15" s="25">
        <f t="shared" si="7"/>
        <v>0.11030582475598931</v>
      </c>
      <c r="U15" s="23">
        <v>44178</v>
      </c>
      <c r="V15" s="24">
        <v>0.21</v>
      </c>
      <c r="W15" s="24"/>
      <c r="X15" s="24">
        <v>0.21029999999999999</v>
      </c>
      <c r="Y15" s="24">
        <f t="shared" si="8"/>
        <v>1.4285714285714034E-3</v>
      </c>
      <c r="Z15" s="24">
        <f t="shared" si="9"/>
        <v>1.4285714285714034E-3</v>
      </c>
      <c r="AA15" s="24"/>
      <c r="AB15" s="24">
        <v>0.22102513700000001</v>
      </c>
      <c r="AC15" s="24">
        <f t="shared" si="10"/>
        <v>5.2500652380952473E-2</v>
      </c>
      <c r="AD15" s="25">
        <f t="shared" si="11"/>
        <v>5.2500652380952473E-2</v>
      </c>
    </row>
    <row r="16" spans="1:30" x14ac:dyDescent="0.35">
      <c r="A16" s="23">
        <v>44179</v>
      </c>
      <c r="B16" s="24">
        <v>0.76439037200000004</v>
      </c>
      <c r="C16" s="24"/>
      <c r="D16" s="24">
        <v>0.75</v>
      </c>
      <c r="E16" s="24">
        <f t="shared" si="0"/>
        <v>-1.8825946175052084E-2</v>
      </c>
      <c r="F16" s="24">
        <f t="shared" si="1"/>
        <v>1.8825946175052084E-2</v>
      </c>
      <c r="G16" s="24"/>
      <c r="H16" s="24">
        <v>0.76682411800000005</v>
      </c>
      <c r="I16" s="24">
        <f t="shared" si="2"/>
        <v>3.1839045717336877E-3</v>
      </c>
      <c r="J16" s="25">
        <f t="shared" si="3"/>
        <v>3.1839045717336877E-3</v>
      </c>
      <c r="K16" s="23">
        <v>44179</v>
      </c>
      <c r="L16" s="24">
        <v>20.18</v>
      </c>
      <c r="M16" s="24"/>
      <c r="N16" s="24">
        <v>21.850300000000001</v>
      </c>
      <c r="O16" s="24">
        <f t="shared" si="4"/>
        <v>8.2770069375619482E-2</v>
      </c>
      <c r="P16" s="24">
        <f t="shared" si="5"/>
        <v>8.2770069375619482E-2</v>
      </c>
      <c r="Q16" s="24"/>
      <c r="R16" s="24">
        <v>21.72252516</v>
      </c>
      <c r="S16" s="24">
        <f t="shared" si="6"/>
        <v>7.6438313181367706E-2</v>
      </c>
      <c r="T16" s="25">
        <f t="shared" si="7"/>
        <v>7.6438313181367706E-2</v>
      </c>
      <c r="U16" s="23">
        <v>44179</v>
      </c>
      <c r="V16" s="24">
        <v>0.23</v>
      </c>
      <c r="W16" s="24"/>
      <c r="X16" s="24">
        <v>0.2102</v>
      </c>
      <c r="Y16" s="24">
        <f t="shared" si="8"/>
        <v>-8.6086956521739186E-2</v>
      </c>
      <c r="Z16" s="24">
        <f t="shared" si="9"/>
        <v>8.6086956521739186E-2</v>
      </c>
      <c r="AA16" s="24"/>
      <c r="AB16" s="24">
        <v>0.21300322999999999</v>
      </c>
      <c r="AC16" s="24">
        <f t="shared" si="10"/>
        <v>-7.389900000000009E-2</v>
      </c>
      <c r="AD16" s="25">
        <f t="shared" si="11"/>
        <v>7.389900000000009E-2</v>
      </c>
    </row>
    <row r="17" spans="1:30" x14ac:dyDescent="0.35">
      <c r="A17" s="23">
        <v>44180</v>
      </c>
      <c r="B17" s="24">
        <v>0.76013820899999995</v>
      </c>
      <c r="C17" s="24"/>
      <c r="D17" s="24">
        <v>0.74970000000000003</v>
      </c>
      <c r="E17" s="24">
        <f t="shared" si="0"/>
        <v>-1.3731988310036289E-2</v>
      </c>
      <c r="F17" s="24">
        <f t="shared" si="1"/>
        <v>1.3731988310036289E-2</v>
      </c>
      <c r="G17" s="24"/>
      <c r="H17" s="24">
        <v>0.77463346099999997</v>
      </c>
      <c r="I17" s="24">
        <f t="shared" si="2"/>
        <v>1.9069232184853919E-2</v>
      </c>
      <c r="J17" s="25">
        <f t="shared" si="3"/>
        <v>1.9069232184853919E-2</v>
      </c>
      <c r="K17" s="23">
        <v>44180</v>
      </c>
      <c r="L17" s="24">
        <v>21.74</v>
      </c>
      <c r="M17" s="24"/>
      <c r="N17" s="24">
        <v>21.858000000000001</v>
      </c>
      <c r="O17" s="24">
        <f t="shared" si="4"/>
        <v>5.4277828886845495E-3</v>
      </c>
      <c r="P17" s="24">
        <f t="shared" si="5"/>
        <v>5.4277828886845495E-3</v>
      </c>
      <c r="Q17" s="24"/>
      <c r="R17" s="24">
        <v>23.480649</v>
      </c>
      <c r="S17" s="24">
        <f t="shared" si="6"/>
        <v>8.0066651333946706E-2</v>
      </c>
      <c r="T17" s="25">
        <f t="shared" si="7"/>
        <v>8.0066651333946706E-2</v>
      </c>
      <c r="U17" s="23">
        <v>44180</v>
      </c>
      <c r="V17" s="24">
        <v>0.22</v>
      </c>
      <c r="W17" s="24"/>
      <c r="X17" s="24">
        <v>0.21010000000000001</v>
      </c>
      <c r="Y17" s="24">
        <f t="shared" si="8"/>
        <v>-4.4999999999999964E-2</v>
      </c>
      <c r="Z17" s="24">
        <f t="shared" si="9"/>
        <v>4.4999999999999964E-2</v>
      </c>
      <c r="AA17" s="24"/>
      <c r="AB17" s="24">
        <v>0.224683724</v>
      </c>
      <c r="AC17" s="24">
        <f t="shared" si="10"/>
        <v>2.1289654545454548E-2</v>
      </c>
      <c r="AD17" s="25">
        <f t="shared" si="11"/>
        <v>2.1289654545454548E-2</v>
      </c>
    </row>
    <row r="18" spans="1:30" x14ac:dyDescent="0.35">
      <c r="A18" s="23">
        <v>44181</v>
      </c>
      <c r="B18" s="24">
        <v>0.76497549899999995</v>
      </c>
      <c r="C18" s="24"/>
      <c r="D18" s="24">
        <v>0.74950000000000006</v>
      </c>
      <c r="E18" s="24">
        <f t="shared" si="0"/>
        <v>-2.0230058374719129E-2</v>
      </c>
      <c r="F18" s="24">
        <f t="shared" si="1"/>
        <v>2.0230058374719129E-2</v>
      </c>
      <c r="G18" s="24"/>
      <c r="H18" s="24">
        <v>0.77009553100000006</v>
      </c>
      <c r="I18" s="24">
        <f t="shared" si="2"/>
        <v>6.6930666494458644E-3</v>
      </c>
      <c r="J18" s="25">
        <f t="shared" si="3"/>
        <v>6.6930666494458644E-3</v>
      </c>
      <c r="K18" s="23">
        <v>44181</v>
      </c>
      <c r="L18" s="24">
        <v>19.28</v>
      </c>
      <c r="M18" s="24"/>
      <c r="N18" s="24">
        <v>21.865600000000001</v>
      </c>
      <c r="O18" s="24">
        <f t="shared" si="4"/>
        <v>0.13410788381742736</v>
      </c>
      <c r="P18" s="24">
        <f t="shared" si="5"/>
        <v>0.13410788381742736</v>
      </c>
      <c r="Q18" s="24"/>
      <c r="R18" s="24">
        <v>23.370650260000001</v>
      </c>
      <c r="S18" s="24">
        <f t="shared" si="6"/>
        <v>0.21217065663900414</v>
      </c>
      <c r="T18" s="25">
        <f t="shared" si="7"/>
        <v>0.21217065663900414</v>
      </c>
      <c r="U18" s="23">
        <v>44181</v>
      </c>
      <c r="V18" s="24">
        <v>0.21</v>
      </c>
      <c r="W18" s="24"/>
      <c r="X18" s="24">
        <v>0.21</v>
      </c>
      <c r="Y18" s="24">
        <f t="shared" si="8"/>
        <v>0</v>
      </c>
      <c r="Z18" s="24">
        <f t="shared" si="9"/>
        <v>0</v>
      </c>
      <c r="AA18" s="24"/>
      <c r="AB18" s="24">
        <v>0.230477127</v>
      </c>
      <c r="AC18" s="24">
        <f t="shared" si="10"/>
        <v>9.7510128571428628E-2</v>
      </c>
      <c r="AD18" s="25">
        <f t="shared" si="11"/>
        <v>9.7510128571428628E-2</v>
      </c>
    </row>
    <row r="19" spans="1:30" x14ac:dyDescent="0.35">
      <c r="A19" s="23">
        <v>44182</v>
      </c>
      <c r="B19" s="24">
        <v>0.76113850999999999</v>
      </c>
      <c r="C19" s="24"/>
      <c r="D19" s="24">
        <v>0.74919999999999998</v>
      </c>
      <c r="E19" s="24">
        <f t="shared" si="0"/>
        <v>-1.5685068937058531E-2</v>
      </c>
      <c r="F19" s="24">
        <f t="shared" si="1"/>
        <v>1.5685068937058531E-2</v>
      </c>
      <c r="G19" s="24"/>
      <c r="H19" s="24">
        <v>0.77564403500000001</v>
      </c>
      <c r="I19" s="24">
        <f t="shared" si="2"/>
        <v>1.905766796637319E-2</v>
      </c>
      <c r="J19" s="25">
        <f t="shared" si="3"/>
        <v>1.905766796637319E-2</v>
      </c>
      <c r="K19" s="23">
        <v>44182</v>
      </c>
      <c r="L19" s="24">
        <v>20.39</v>
      </c>
      <c r="M19" s="24"/>
      <c r="N19" s="24">
        <v>21.8733</v>
      </c>
      <c r="O19" s="24">
        <f t="shared" si="4"/>
        <v>7.2746444335458543E-2</v>
      </c>
      <c r="P19" s="24">
        <f t="shared" si="5"/>
        <v>7.2746444335458543E-2</v>
      </c>
      <c r="Q19" s="24"/>
      <c r="R19" s="24">
        <v>25.021180279999999</v>
      </c>
      <c r="S19" s="24">
        <f t="shared" si="6"/>
        <v>0.22712997940166743</v>
      </c>
      <c r="T19" s="25">
        <f t="shared" si="7"/>
        <v>0.22712997940166743</v>
      </c>
      <c r="U19" s="23">
        <v>44182</v>
      </c>
      <c r="V19" s="24">
        <v>0.22</v>
      </c>
      <c r="W19" s="24"/>
      <c r="X19" s="24">
        <v>0.2099</v>
      </c>
      <c r="Y19" s="24">
        <f t="shared" si="8"/>
        <v>-4.5909090909090899E-2</v>
      </c>
      <c r="Z19" s="24">
        <f t="shared" si="9"/>
        <v>4.5909090909090899E-2</v>
      </c>
      <c r="AA19" s="24"/>
      <c r="AB19" s="24">
        <v>0.22448611800000001</v>
      </c>
      <c r="AC19" s="24">
        <f t="shared" si="10"/>
        <v>2.0391445454545506E-2</v>
      </c>
      <c r="AD19" s="25">
        <f t="shared" si="11"/>
        <v>2.0391445454545506E-2</v>
      </c>
    </row>
    <row r="20" spans="1:30" x14ac:dyDescent="0.35">
      <c r="A20" s="23">
        <v>44183</v>
      </c>
      <c r="B20" s="24">
        <v>0.76507697699999999</v>
      </c>
      <c r="C20" s="24"/>
      <c r="D20" s="24">
        <v>0.74890000000000001</v>
      </c>
      <c r="E20" s="24">
        <f t="shared" si="0"/>
        <v>-2.1144247554582971E-2</v>
      </c>
      <c r="F20" s="24">
        <f t="shared" si="1"/>
        <v>2.1144247554582971E-2</v>
      </c>
      <c r="G20" s="24"/>
      <c r="H20" s="24">
        <v>0.76729616099999998</v>
      </c>
      <c r="I20" s="24">
        <f t="shared" si="2"/>
        <v>2.9006022488113443E-3</v>
      </c>
      <c r="J20" s="25">
        <f t="shared" si="3"/>
        <v>2.9006022488113443E-3</v>
      </c>
      <c r="K20" s="23">
        <v>44183</v>
      </c>
      <c r="L20" s="24">
        <v>20.96</v>
      </c>
      <c r="M20" s="24"/>
      <c r="N20" s="24">
        <v>21.8809</v>
      </c>
      <c r="O20" s="24">
        <f t="shared" si="4"/>
        <v>4.3936068702290054E-2</v>
      </c>
      <c r="P20" s="24">
        <f t="shared" si="5"/>
        <v>4.3936068702290054E-2</v>
      </c>
      <c r="Q20" s="24"/>
      <c r="R20" s="24">
        <v>19.847079560000001</v>
      </c>
      <c r="S20" s="24">
        <f t="shared" si="6"/>
        <v>-5.3097349236641216E-2</v>
      </c>
      <c r="T20" s="25">
        <f t="shared" si="7"/>
        <v>5.3097349236641216E-2</v>
      </c>
      <c r="U20" s="23">
        <v>44183</v>
      </c>
      <c r="V20" s="24">
        <v>0.21</v>
      </c>
      <c r="W20" s="24"/>
      <c r="X20" s="24">
        <v>0.20979999999999999</v>
      </c>
      <c r="Y20" s="24">
        <f t="shared" si="8"/>
        <v>-9.523809523809797E-4</v>
      </c>
      <c r="Z20" s="24">
        <f t="shared" si="9"/>
        <v>9.523809523809797E-4</v>
      </c>
      <c r="AA20" s="24"/>
      <c r="AB20" s="24">
        <v>0.19662222500000001</v>
      </c>
      <c r="AC20" s="24">
        <f t="shared" si="10"/>
        <v>-6.3703690476190386E-2</v>
      </c>
      <c r="AD20" s="25">
        <f t="shared" si="11"/>
        <v>6.3703690476190386E-2</v>
      </c>
    </row>
    <row r="21" spans="1:30" x14ac:dyDescent="0.35">
      <c r="A21" s="23">
        <v>44184</v>
      </c>
      <c r="B21" s="24">
        <v>0.76247375799999995</v>
      </c>
      <c r="C21" s="24"/>
      <c r="D21" s="24">
        <v>0.74860000000000004</v>
      </c>
      <c r="E21" s="24">
        <f t="shared" si="0"/>
        <v>-1.8195718678097644E-2</v>
      </c>
      <c r="F21" s="24">
        <f t="shared" si="1"/>
        <v>1.8195718678097644E-2</v>
      </c>
      <c r="G21" s="24"/>
      <c r="H21" s="24">
        <v>0.76779109599999995</v>
      </c>
      <c r="I21" s="24">
        <f t="shared" si="2"/>
        <v>6.9737980411910851E-3</v>
      </c>
      <c r="J21" s="25">
        <f t="shared" si="3"/>
        <v>6.9737980411910851E-3</v>
      </c>
      <c r="K21" s="23">
        <v>44184</v>
      </c>
      <c r="L21" s="24">
        <v>22.11</v>
      </c>
      <c r="M21" s="24"/>
      <c r="N21" s="24">
        <v>21.888500000000001</v>
      </c>
      <c r="O21" s="24">
        <f t="shared" si="4"/>
        <v>-1.0018091361374895E-2</v>
      </c>
      <c r="P21" s="24">
        <f t="shared" si="5"/>
        <v>1.0018091361374895E-2</v>
      </c>
      <c r="Q21" s="24"/>
      <c r="R21" s="24">
        <v>23.70248926</v>
      </c>
      <c r="S21" s="24">
        <f t="shared" si="6"/>
        <v>7.2025746720940781E-2</v>
      </c>
      <c r="T21" s="25">
        <f t="shared" si="7"/>
        <v>7.2025746720940781E-2</v>
      </c>
      <c r="U21" s="23">
        <v>44184</v>
      </c>
      <c r="V21" s="24">
        <v>0.21</v>
      </c>
      <c r="W21" s="24"/>
      <c r="X21" s="24">
        <v>0.2097</v>
      </c>
      <c r="Y21" s="24">
        <f t="shared" si="8"/>
        <v>-1.4285714285714034E-3</v>
      </c>
      <c r="Z21" s="24">
        <f t="shared" si="9"/>
        <v>1.4285714285714034E-3</v>
      </c>
      <c r="AA21" s="24"/>
      <c r="AB21" s="24">
        <v>0.21321380000000001</v>
      </c>
      <c r="AC21" s="24">
        <f t="shared" si="10"/>
        <v>1.5303809523809603E-2</v>
      </c>
      <c r="AD21" s="25">
        <f t="shared" si="11"/>
        <v>1.5303809523809603E-2</v>
      </c>
    </row>
    <row r="22" spans="1:30" x14ac:dyDescent="0.35">
      <c r="A22" s="23">
        <v>44185</v>
      </c>
      <c r="B22" s="24">
        <v>0.754873507</v>
      </c>
      <c r="C22" s="24"/>
      <c r="D22" s="24">
        <v>0.74829999999999997</v>
      </c>
      <c r="E22" s="24">
        <f t="shared" si="0"/>
        <v>-8.7080907450631118E-3</v>
      </c>
      <c r="F22" s="24">
        <f t="shared" si="1"/>
        <v>8.7080907450631118E-3</v>
      </c>
      <c r="G22" s="24"/>
      <c r="H22" s="24">
        <v>0.77624355700000003</v>
      </c>
      <c r="I22" s="24">
        <f t="shared" si="2"/>
        <v>2.8309444962412795E-2</v>
      </c>
      <c r="J22" s="25">
        <f t="shared" si="3"/>
        <v>2.8309444962412795E-2</v>
      </c>
      <c r="K22" s="23">
        <v>44185</v>
      </c>
      <c r="L22" s="24">
        <v>19.86</v>
      </c>
      <c r="M22" s="24"/>
      <c r="N22" s="24">
        <v>21.8962</v>
      </c>
      <c r="O22" s="24">
        <f t="shared" si="4"/>
        <v>0.10252769385699904</v>
      </c>
      <c r="P22" s="24">
        <f t="shared" si="5"/>
        <v>0.10252769385699904</v>
      </c>
      <c r="Q22" s="24"/>
      <c r="R22" s="24">
        <v>23.11263709</v>
      </c>
      <c r="S22" s="24">
        <f t="shared" si="6"/>
        <v>0.16377830261832832</v>
      </c>
      <c r="T22" s="25">
        <f t="shared" si="7"/>
        <v>0.16377830261832832</v>
      </c>
      <c r="U22" s="23">
        <v>44185</v>
      </c>
      <c r="V22" s="24">
        <v>0.2</v>
      </c>
      <c r="W22" s="24"/>
      <c r="X22" s="24">
        <v>0.20960000000000001</v>
      </c>
      <c r="Y22" s="24">
        <f t="shared" si="8"/>
        <v>4.7999999999999987E-2</v>
      </c>
      <c r="Z22" s="24">
        <f t="shared" si="9"/>
        <v>4.7999999999999987E-2</v>
      </c>
      <c r="AA22" s="24"/>
      <c r="AB22" s="24">
        <v>0.219402864</v>
      </c>
      <c r="AC22" s="24">
        <f t="shared" si="10"/>
        <v>9.7014319999999959E-2</v>
      </c>
      <c r="AD22" s="25">
        <f t="shared" si="11"/>
        <v>9.7014319999999959E-2</v>
      </c>
    </row>
    <row r="23" spans="1:30" x14ac:dyDescent="0.35">
      <c r="A23" s="23">
        <v>44186</v>
      </c>
      <c r="B23" s="24">
        <v>0.78104057400000004</v>
      </c>
      <c r="C23" s="24"/>
      <c r="D23" s="24">
        <v>0.74809999999999999</v>
      </c>
      <c r="E23" s="24">
        <f t="shared" si="0"/>
        <v>-4.2175240437637054E-2</v>
      </c>
      <c r="F23" s="24">
        <f t="shared" si="1"/>
        <v>4.2175240437637054E-2</v>
      </c>
      <c r="G23" s="24"/>
      <c r="H23" s="24">
        <v>0.76932384300000001</v>
      </c>
      <c r="I23" s="24">
        <f t="shared" si="2"/>
        <v>-1.5001437044421761E-2</v>
      </c>
      <c r="J23" s="25">
        <f t="shared" si="3"/>
        <v>1.5001437044421761E-2</v>
      </c>
      <c r="K23" s="23">
        <v>44186</v>
      </c>
      <c r="L23" s="24">
        <v>18.68</v>
      </c>
      <c r="M23" s="24"/>
      <c r="N23" s="24">
        <v>21.9038</v>
      </c>
      <c r="O23" s="24">
        <f t="shared" si="4"/>
        <v>0.17258029978586728</v>
      </c>
      <c r="P23" s="24">
        <f t="shared" si="5"/>
        <v>0.17258029978586728</v>
      </c>
      <c r="Q23" s="24"/>
      <c r="R23" s="24">
        <v>24.077462019999999</v>
      </c>
      <c r="S23" s="24">
        <f t="shared" si="6"/>
        <v>0.28894336295503209</v>
      </c>
      <c r="T23" s="25">
        <f t="shared" si="7"/>
        <v>0.28894336295503209</v>
      </c>
      <c r="U23" s="23">
        <v>44186</v>
      </c>
      <c r="V23" s="24">
        <v>0.22</v>
      </c>
      <c r="W23" s="24"/>
      <c r="X23" s="24">
        <v>0.20949999999999999</v>
      </c>
      <c r="Y23" s="24">
        <f t="shared" si="8"/>
        <v>-4.7727272727272771E-2</v>
      </c>
      <c r="Z23" s="24">
        <f t="shared" si="9"/>
        <v>4.7727272727272771E-2</v>
      </c>
      <c r="AA23" s="24"/>
      <c r="AB23" s="24">
        <v>0.22811943500000001</v>
      </c>
      <c r="AC23" s="24">
        <f t="shared" si="10"/>
        <v>3.6906522727272767E-2</v>
      </c>
      <c r="AD23" s="25">
        <f t="shared" si="11"/>
        <v>3.6906522727272767E-2</v>
      </c>
    </row>
    <row r="24" spans="1:30" x14ac:dyDescent="0.35">
      <c r="A24" s="23">
        <v>44187</v>
      </c>
      <c r="B24" s="24">
        <v>0.76988274400000001</v>
      </c>
      <c r="C24" s="24"/>
      <c r="D24" s="24">
        <v>0.74780000000000002</v>
      </c>
      <c r="E24" s="24">
        <f t="shared" si="0"/>
        <v>-2.8683256212844781E-2</v>
      </c>
      <c r="F24" s="24">
        <f t="shared" si="1"/>
        <v>2.8683256212844781E-2</v>
      </c>
      <c r="G24" s="24"/>
      <c r="H24" s="24">
        <v>0.77976460400000003</v>
      </c>
      <c r="I24" s="24">
        <f t="shared" si="2"/>
        <v>1.2835539018133935E-2</v>
      </c>
      <c r="J24" s="25">
        <f t="shared" si="3"/>
        <v>1.2835539018133935E-2</v>
      </c>
      <c r="K24" s="23">
        <v>44187</v>
      </c>
      <c r="L24" s="24">
        <v>21.25</v>
      </c>
      <c r="M24" s="24"/>
      <c r="N24" s="24">
        <v>21.9115</v>
      </c>
      <c r="O24" s="24">
        <f t="shared" si="4"/>
        <v>3.1129411764705892E-2</v>
      </c>
      <c r="P24" s="24">
        <f t="shared" si="5"/>
        <v>3.1129411764705892E-2</v>
      </c>
      <c r="Q24" s="24"/>
      <c r="R24" s="24">
        <v>17.227746539999998</v>
      </c>
      <c r="S24" s="24">
        <f t="shared" si="6"/>
        <v>-0.18928251576470595</v>
      </c>
      <c r="T24" s="25">
        <f t="shared" si="7"/>
        <v>0.18928251576470595</v>
      </c>
      <c r="U24" s="23">
        <v>44187</v>
      </c>
      <c r="V24" s="24">
        <v>0.2</v>
      </c>
      <c r="W24" s="24"/>
      <c r="X24" s="24">
        <v>0.2094</v>
      </c>
      <c r="Y24" s="24">
        <f t="shared" si="8"/>
        <v>4.6999999999999958E-2</v>
      </c>
      <c r="Z24" s="24">
        <f t="shared" si="9"/>
        <v>4.6999999999999958E-2</v>
      </c>
      <c r="AA24" s="24"/>
      <c r="AB24" s="24">
        <v>0.220848031</v>
      </c>
      <c r="AC24" s="24">
        <f t="shared" si="10"/>
        <v>0.10424015499999995</v>
      </c>
      <c r="AD24" s="25">
        <f t="shared" si="11"/>
        <v>0.10424015499999995</v>
      </c>
    </row>
    <row r="25" spans="1:30" x14ac:dyDescent="0.35">
      <c r="A25" s="23">
        <v>44188</v>
      </c>
      <c r="B25" s="24">
        <v>0.77510493199999997</v>
      </c>
      <c r="C25" s="24"/>
      <c r="D25" s="24">
        <v>0.74750000000000005</v>
      </c>
      <c r="E25" s="24">
        <f t="shared" si="0"/>
        <v>-3.5614445038778204E-2</v>
      </c>
      <c r="F25" s="24">
        <f t="shared" si="1"/>
        <v>3.5614445038778204E-2</v>
      </c>
      <c r="G25" s="24"/>
      <c r="H25" s="24">
        <v>0.77302265299999995</v>
      </c>
      <c r="I25" s="24">
        <f t="shared" si="2"/>
        <v>-2.6864478782596887E-3</v>
      </c>
      <c r="J25" s="25">
        <f t="shared" si="3"/>
        <v>2.6864478782596887E-3</v>
      </c>
      <c r="K25" s="23">
        <v>44188</v>
      </c>
      <c r="L25" s="24">
        <v>15.66</v>
      </c>
      <c r="M25" s="24"/>
      <c r="N25" s="24">
        <v>21.9191</v>
      </c>
      <c r="O25" s="24">
        <f t="shared" si="4"/>
        <v>0.39968710089399745</v>
      </c>
      <c r="P25" s="24">
        <f t="shared" si="5"/>
        <v>0.39968710089399745</v>
      </c>
      <c r="Q25" s="24"/>
      <c r="R25" s="24">
        <v>23.43105903</v>
      </c>
      <c r="S25" s="24">
        <f t="shared" si="6"/>
        <v>0.49623620881226055</v>
      </c>
      <c r="T25" s="25">
        <f t="shared" si="7"/>
        <v>0.49623620881226055</v>
      </c>
      <c r="U25" s="23">
        <v>44188</v>
      </c>
      <c r="V25" s="24">
        <v>0.22</v>
      </c>
      <c r="W25" s="24"/>
      <c r="X25" s="24">
        <v>0.20930000000000001</v>
      </c>
      <c r="Y25" s="24">
        <f t="shared" si="8"/>
        <v>-4.8636363636363582E-2</v>
      </c>
      <c r="Z25" s="24">
        <f t="shared" si="9"/>
        <v>4.8636363636363582E-2</v>
      </c>
      <c r="AA25" s="24"/>
      <c r="AB25" s="24">
        <v>0.21504620699999999</v>
      </c>
      <c r="AC25" s="24">
        <f t="shared" si="10"/>
        <v>-2.2517240909090963E-2</v>
      </c>
      <c r="AD25" s="25">
        <f t="shared" si="11"/>
        <v>2.2517240909090963E-2</v>
      </c>
    </row>
    <row r="26" spans="1:30" x14ac:dyDescent="0.35">
      <c r="A26" s="23">
        <v>44189</v>
      </c>
      <c r="B26" s="24">
        <v>0.763285514</v>
      </c>
      <c r="C26" s="24"/>
      <c r="D26" s="24">
        <v>0.74719999999999998</v>
      </c>
      <c r="E26" s="24">
        <f t="shared" si="0"/>
        <v>-2.1074045956543625E-2</v>
      </c>
      <c r="F26" s="24">
        <f t="shared" si="1"/>
        <v>2.1074045956543625E-2</v>
      </c>
      <c r="G26" s="24"/>
      <c r="H26" s="24">
        <v>0.77682514999999996</v>
      </c>
      <c r="I26" s="24">
        <f t="shared" si="2"/>
        <v>1.773862565404322E-2</v>
      </c>
      <c r="J26" s="25">
        <f t="shared" si="3"/>
        <v>1.773862565404322E-2</v>
      </c>
      <c r="K26" s="23">
        <v>44189</v>
      </c>
      <c r="L26" s="24">
        <v>18.59</v>
      </c>
      <c r="M26" s="24"/>
      <c r="N26" s="24">
        <v>21.9268</v>
      </c>
      <c r="O26" s="24">
        <f t="shared" si="4"/>
        <v>0.17949435180204412</v>
      </c>
      <c r="P26" s="24">
        <f t="shared" si="5"/>
        <v>0.17949435180204412</v>
      </c>
      <c r="Q26" s="24"/>
      <c r="R26" s="24">
        <v>22.28042559</v>
      </c>
      <c r="S26" s="24">
        <f t="shared" si="6"/>
        <v>0.19851670736955354</v>
      </c>
      <c r="T26" s="25">
        <f t="shared" si="7"/>
        <v>0.19851670736955354</v>
      </c>
      <c r="U26" s="23">
        <v>44189</v>
      </c>
      <c r="V26" s="24">
        <v>0.22</v>
      </c>
      <c r="W26" s="24"/>
      <c r="X26" s="24">
        <v>0.2092</v>
      </c>
      <c r="Y26" s="24">
        <f t="shared" si="8"/>
        <v>-4.9090909090909109E-2</v>
      </c>
      <c r="Z26" s="24">
        <f t="shared" si="9"/>
        <v>4.9090909090909109E-2</v>
      </c>
      <c r="AA26" s="24"/>
      <c r="AB26" s="24">
        <v>0.242942562</v>
      </c>
      <c r="AC26" s="24">
        <f t="shared" si="10"/>
        <v>0.10428437272727273</v>
      </c>
      <c r="AD26" s="25">
        <f t="shared" si="11"/>
        <v>0.10428437272727273</v>
      </c>
    </row>
    <row r="27" spans="1:30" x14ac:dyDescent="0.35">
      <c r="A27" s="23">
        <v>44190</v>
      </c>
      <c r="B27" s="24">
        <v>0.76856193100000003</v>
      </c>
      <c r="C27" s="24"/>
      <c r="D27" s="24">
        <v>0.74690000000000001</v>
      </c>
      <c r="E27" s="24">
        <f t="shared" si="0"/>
        <v>-2.8185016881873144E-2</v>
      </c>
      <c r="F27" s="24">
        <f t="shared" si="1"/>
        <v>2.8185016881873144E-2</v>
      </c>
      <c r="G27" s="24"/>
      <c r="H27" s="24">
        <v>0.77413814400000003</v>
      </c>
      <c r="I27" s="24">
        <f t="shared" si="2"/>
        <v>7.2553853828599222E-3</v>
      </c>
      <c r="J27" s="25">
        <f t="shared" si="3"/>
        <v>7.2553853828599222E-3</v>
      </c>
      <c r="K27" s="23">
        <v>44190</v>
      </c>
      <c r="L27" s="24">
        <v>21.2</v>
      </c>
      <c r="M27" s="24"/>
      <c r="N27" s="24">
        <v>21.9345</v>
      </c>
      <c r="O27" s="24">
        <f t="shared" si="4"/>
        <v>3.4646226415094371E-2</v>
      </c>
      <c r="P27" s="24">
        <f t="shared" si="5"/>
        <v>3.4646226415094371E-2</v>
      </c>
      <c r="Q27" s="24"/>
      <c r="R27" s="24">
        <v>28.990521229999999</v>
      </c>
      <c r="S27" s="24">
        <f t="shared" si="6"/>
        <v>0.36747741650943394</v>
      </c>
      <c r="T27" s="25">
        <f t="shared" si="7"/>
        <v>0.36747741650943394</v>
      </c>
      <c r="U27" s="23">
        <v>44190</v>
      </c>
      <c r="V27" s="24">
        <v>0.22</v>
      </c>
      <c r="W27" s="24"/>
      <c r="X27" s="24">
        <v>0.2092</v>
      </c>
      <c r="Y27" s="24">
        <f t="shared" si="8"/>
        <v>-4.9090909090909109E-2</v>
      </c>
      <c r="Z27" s="24">
        <f t="shared" si="9"/>
        <v>4.9090909090909109E-2</v>
      </c>
      <c r="AA27" s="24"/>
      <c r="AB27" s="24">
        <v>0.21056435500000001</v>
      </c>
      <c r="AC27" s="24">
        <f t="shared" si="10"/>
        <v>-4.2889295454545423E-2</v>
      </c>
      <c r="AD27" s="25">
        <f t="shared" si="11"/>
        <v>4.2889295454545423E-2</v>
      </c>
    </row>
    <row r="28" spans="1:30" x14ac:dyDescent="0.35">
      <c r="A28" s="23">
        <v>44191</v>
      </c>
      <c r="B28" s="24">
        <v>0.77073976899999996</v>
      </c>
      <c r="C28" s="24"/>
      <c r="D28" s="24">
        <v>0.74670000000000003</v>
      </c>
      <c r="E28" s="24">
        <f t="shared" si="0"/>
        <v>-3.1190513279456759E-2</v>
      </c>
      <c r="F28" s="24">
        <f t="shared" si="1"/>
        <v>3.1190513279456759E-2</v>
      </c>
      <c r="G28" s="24"/>
      <c r="H28" s="24">
        <v>0.77060790400000001</v>
      </c>
      <c r="I28" s="24">
        <f t="shared" si="2"/>
        <v>-1.7108887500516827E-4</v>
      </c>
      <c r="J28" s="25">
        <f t="shared" si="3"/>
        <v>1.7108887500516827E-4</v>
      </c>
      <c r="K28" s="23">
        <v>44191</v>
      </c>
      <c r="L28" s="24">
        <v>20.28</v>
      </c>
      <c r="M28" s="24"/>
      <c r="N28" s="24">
        <v>21.9421</v>
      </c>
      <c r="O28" s="24">
        <f t="shared" si="4"/>
        <v>8.1957593688362862E-2</v>
      </c>
      <c r="P28" s="24">
        <f t="shared" si="5"/>
        <v>8.1957593688362862E-2</v>
      </c>
      <c r="Q28" s="24"/>
      <c r="R28" s="24">
        <v>28.538253480000002</v>
      </c>
      <c r="S28" s="24">
        <f t="shared" si="6"/>
        <v>0.40721171005917162</v>
      </c>
      <c r="T28" s="25">
        <f t="shared" si="7"/>
        <v>0.40721171005917162</v>
      </c>
      <c r="U28" s="23">
        <v>44191</v>
      </c>
      <c r="V28" s="24">
        <v>0.21</v>
      </c>
      <c r="W28" s="24"/>
      <c r="X28" s="24">
        <v>0.20910000000000001</v>
      </c>
      <c r="Y28" s="24">
        <f t="shared" si="8"/>
        <v>-4.2857142857142105E-3</v>
      </c>
      <c r="Z28" s="24">
        <f t="shared" si="9"/>
        <v>4.2857142857142105E-3</v>
      </c>
      <c r="AA28" s="24"/>
      <c r="AB28" s="24">
        <v>0.21381018099999999</v>
      </c>
      <c r="AC28" s="24">
        <f t="shared" si="10"/>
        <v>1.8143719047619029E-2</v>
      </c>
      <c r="AD28" s="25">
        <f t="shared" si="11"/>
        <v>1.8143719047619029E-2</v>
      </c>
    </row>
    <row r="29" spans="1:30" x14ac:dyDescent="0.35">
      <c r="A29" s="23">
        <v>44192</v>
      </c>
      <c r="B29" s="24">
        <v>0.76272138599999995</v>
      </c>
      <c r="C29" s="24"/>
      <c r="D29" s="24">
        <v>0.74639999999999995</v>
      </c>
      <c r="E29" s="24">
        <f t="shared" si="0"/>
        <v>-2.1398883392526238E-2</v>
      </c>
      <c r="F29" s="24">
        <f t="shared" si="1"/>
        <v>2.1398883392526238E-2</v>
      </c>
      <c r="G29" s="24"/>
      <c r="H29" s="24">
        <v>0.775508753</v>
      </c>
      <c r="I29" s="24">
        <f t="shared" si="2"/>
        <v>1.6765449657917486E-2</v>
      </c>
      <c r="J29" s="25">
        <f t="shared" si="3"/>
        <v>1.6765449657917486E-2</v>
      </c>
      <c r="K29" s="23">
        <v>44192</v>
      </c>
      <c r="L29" s="24">
        <v>20.47</v>
      </c>
      <c r="M29" s="24"/>
      <c r="N29" s="24">
        <v>21.9498</v>
      </c>
      <c r="O29" s="24">
        <f t="shared" si="4"/>
        <v>7.2291157791890617E-2</v>
      </c>
      <c r="P29" s="24">
        <f t="shared" si="5"/>
        <v>7.2291157791890617E-2</v>
      </c>
      <c r="Q29" s="24"/>
      <c r="R29" s="24">
        <v>17.069660089999999</v>
      </c>
      <c r="S29" s="24">
        <f t="shared" si="6"/>
        <v>-0.16611333219345381</v>
      </c>
      <c r="T29" s="25">
        <f t="shared" si="7"/>
        <v>0.16611333219345381</v>
      </c>
      <c r="U29" s="23">
        <v>44192</v>
      </c>
      <c r="V29" s="24">
        <v>0.21</v>
      </c>
      <c r="W29" s="24"/>
      <c r="X29" s="24">
        <v>0.20899999999999999</v>
      </c>
      <c r="Y29" s="24">
        <f t="shared" si="8"/>
        <v>-4.7619047619047667E-3</v>
      </c>
      <c r="Z29" s="24">
        <f t="shared" si="9"/>
        <v>4.7619047619047667E-3</v>
      </c>
      <c r="AA29" s="24"/>
      <c r="AB29" s="24">
        <v>0.21753482800000001</v>
      </c>
      <c r="AC29" s="24">
        <f t="shared" si="10"/>
        <v>3.5880133333333439E-2</v>
      </c>
      <c r="AD29" s="25">
        <f t="shared" si="11"/>
        <v>3.5880133333333439E-2</v>
      </c>
    </row>
    <row r="30" spans="1:30" x14ac:dyDescent="0.35">
      <c r="A30" s="23">
        <v>44193</v>
      </c>
      <c r="B30" s="24">
        <v>0.77301784500000004</v>
      </c>
      <c r="C30" s="24"/>
      <c r="D30" s="24">
        <v>0.74609999999999999</v>
      </c>
      <c r="E30" s="24">
        <f t="shared" si="0"/>
        <v>-3.4821764043493783E-2</v>
      </c>
      <c r="F30" s="24">
        <f t="shared" si="1"/>
        <v>3.4821764043493783E-2</v>
      </c>
      <c r="G30" s="24"/>
      <c r="H30" s="24">
        <v>0.77629961700000005</v>
      </c>
      <c r="I30" s="24">
        <f t="shared" si="2"/>
        <v>4.2454026400904317E-3</v>
      </c>
      <c r="J30" s="25">
        <f t="shared" si="3"/>
        <v>4.2454026400904317E-3</v>
      </c>
      <c r="K30" s="23">
        <v>44193</v>
      </c>
      <c r="L30" s="24">
        <v>13.81</v>
      </c>
      <c r="M30" s="24"/>
      <c r="N30" s="24">
        <v>21.9575</v>
      </c>
      <c r="O30" s="24">
        <f t="shared" si="4"/>
        <v>0.58997103548153507</v>
      </c>
      <c r="P30" s="24">
        <f t="shared" si="5"/>
        <v>0.58997103548153507</v>
      </c>
      <c r="Q30" s="24"/>
      <c r="R30" s="24">
        <v>22.567450950000001</v>
      </c>
      <c r="S30" s="24">
        <f t="shared" si="6"/>
        <v>0.63413837436640119</v>
      </c>
      <c r="T30" s="25">
        <f t="shared" si="7"/>
        <v>0.63413837436640119</v>
      </c>
      <c r="U30" s="23">
        <v>44193</v>
      </c>
      <c r="V30" s="24">
        <v>0.21</v>
      </c>
      <c r="W30" s="24"/>
      <c r="X30" s="24">
        <v>0.2089</v>
      </c>
      <c r="Y30" s="24">
        <f t="shared" si="8"/>
        <v>-5.2380952380951902E-3</v>
      </c>
      <c r="Z30" s="24">
        <f t="shared" si="9"/>
        <v>5.2380952380951902E-3</v>
      </c>
      <c r="AA30" s="24"/>
      <c r="AB30" s="24">
        <v>0.221301682</v>
      </c>
      <c r="AC30" s="24">
        <f t="shared" si="10"/>
        <v>5.3817533333333369E-2</v>
      </c>
      <c r="AD30" s="25">
        <f t="shared" si="11"/>
        <v>5.3817533333333369E-2</v>
      </c>
    </row>
    <row r="31" spans="1:30" x14ac:dyDescent="0.35">
      <c r="A31" s="23">
        <v>44194</v>
      </c>
      <c r="B31" s="24">
        <v>0.76946834600000003</v>
      </c>
      <c r="C31" s="24"/>
      <c r="D31" s="24">
        <v>0.74580000000000002</v>
      </c>
      <c r="E31" s="24">
        <f t="shared" si="0"/>
        <v>-3.0759349780972025E-2</v>
      </c>
      <c r="F31" s="24">
        <f t="shared" si="1"/>
        <v>3.0759349780972025E-2</v>
      </c>
      <c r="G31" s="24"/>
      <c r="H31" s="24">
        <v>0.75921586299999999</v>
      </c>
      <c r="I31" s="24">
        <f t="shared" si="2"/>
        <v>-1.3324112750441893E-2</v>
      </c>
      <c r="J31" s="25">
        <f t="shared" si="3"/>
        <v>1.3324112750441893E-2</v>
      </c>
      <c r="K31" s="23">
        <v>44194</v>
      </c>
      <c r="L31" s="24">
        <v>21.53</v>
      </c>
      <c r="M31" s="24"/>
      <c r="N31" s="24">
        <v>21.9651</v>
      </c>
      <c r="O31" s="24">
        <f t="shared" si="4"/>
        <v>2.0209010682768157E-2</v>
      </c>
      <c r="P31" s="24">
        <f t="shared" si="5"/>
        <v>2.0209010682768157E-2</v>
      </c>
      <c r="Q31" s="24"/>
      <c r="R31" s="24">
        <v>9.8581725240000004</v>
      </c>
      <c r="S31" s="24">
        <f t="shared" si="6"/>
        <v>-0.54211925109150028</v>
      </c>
      <c r="T31" s="25">
        <f t="shared" si="7"/>
        <v>0.54211925109150028</v>
      </c>
      <c r="U31" s="23">
        <v>44194</v>
      </c>
      <c r="V31" s="24">
        <v>0.22</v>
      </c>
      <c r="W31" s="24"/>
      <c r="X31" s="24">
        <v>0.20880000000000001</v>
      </c>
      <c r="Y31" s="24">
        <f t="shared" si="8"/>
        <v>-5.0909090909090855E-2</v>
      </c>
      <c r="Z31" s="24">
        <f t="shared" si="9"/>
        <v>5.0909090909090855E-2</v>
      </c>
      <c r="AA31" s="24"/>
      <c r="AB31" s="24">
        <v>0.22174813199999999</v>
      </c>
      <c r="AC31" s="24">
        <f t="shared" si="10"/>
        <v>7.9460545454544795E-3</v>
      </c>
      <c r="AD31" s="25">
        <f t="shared" si="11"/>
        <v>7.9460545454544795E-3</v>
      </c>
    </row>
    <row r="32" spans="1:30" x14ac:dyDescent="0.35">
      <c r="A32" s="23">
        <v>44195</v>
      </c>
      <c r="B32" s="24">
        <v>0.76857942599999995</v>
      </c>
      <c r="C32" s="24"/>
      <c r="D32" s="24">
        <v>0.74550000000000005</v>
      </c>
      <c r="E32" s="24">
        <f t="shared" si="0"/>
        <v>-3.0028680471079778E-2</v>
      </c>
      <c r="F32" s="24">
        <f t="shared" si="1"/>
        <v>3.0028680471079778E-2</v>
      </c>
      <c r="G32" s="24"/>
      <c r="H32" s="24">
        <v>0.76563030399999998</v>
      </c>
      <c r="I32" s="24">
        <f t="shared" si="2"/>
        <v>-3.8371076563269478E-3</v>
      </c>
      <c r="J32" s="25">
        <f t="shared" si="3"/>
        <v>3.8371076563269478E-3</v>
      </c>
      <c r="K32" s="23">
        <v>44195</v>
      </c>
      <c r="L32" s="24">
        <v>18.82</v>
      </c>
      <c r="M32" s="24"/>
      <c r="N32" s="24">
        <v>21.972799999999999</v>
      </c>
      <c r="O32" s="24">
        <f t="shared" si="4"/>
        <v>0.16752391073326245</v>
      </c>
      <c r="P32" s="24">
        <f t="shared" si="5"/>
        <v>0.16752391073326245</v>
      </c>
      <c r="Q32" s="24"/>
      <c r="R32" s="24">
        <v>19.90986024</v>
      </c>
      <c r="S32" s="24">
        <f t="shared" si="6"/>
        <v>5.7909683315621685E-2</v>
      </c>
      <c r="T32" s="25">
        <f t="shared" si="7"/>
        <v>5.7909683315621685E-2</v>
      </c>
      <c r="U32" s="23">
        <v>44195</v>
      </c>
      <c r="V32" s="24">
        <v>0.21</v>
      </c>
      <c r="W32" s="24"/>
      <c r="X32" s="24">
        <v>0.2087</v>
      </c>
      <c r="Y32" s="24">
        <f t="shared" si="8"/>
        <v>-6.1904761904761699E-3</v>
      </c>
      <c r="Z32" s="24">
        <f t="shared" si="9"/>
        <v>6.1904761904761699E-3</v>
      </c>
      <c r="AA32" s="24"/>
      <c r="AB32" s="24">
        <v>0.232181948</v>
      </c>
      <c r="AC32" s="24">
        <f t="shared" si="10"/>
        <v>0.10562832380952385</v>
      </c>
      <c r="AD32" s="25">
        <f t="shared" si="11"/>
        <v>0.10562832380952385</v>
      </c>
    </row>
    <row r="33" spans="1:30" x14ac:dyDescent="0.35">
      <c r="A33" s="23">
        <v>44196</v>
      </c>
      <c r="B33" s="24">
        <v>0.76541511200000001</v>
      </c>
      <c r="C33" s="24"/>
      <c r="D33" s="24">
        <v>0.74529999999999996</v>
      </c>
      <c r="E33" s="24">
        <f t="shared" si="0"/>
        <v>-2.628000373214482E-2</v>
      </c>
      <c r="F33" s="24">
        <f t="shared" si="1"/>
        <v>2.628000373214482E-2</v>
      </c>
      <c r="G33" s="24"/>
      <c r="H33" s="24">
        <v>0.78220462499999999</v>
      </c>
      <c r="I33" s="24">
        <f t="shared" si="2"/>
        <v>2.1935173132562841E-2</v>
      </c>
      <c r="J33" s="25">
        <f t="shared" si="3"/>
        <v>2.1935173132562841E-2</v>
      </c>
      <c r="K33" s="23">
        <v>44196</v>
      </c>
      <c r="L33" s="24">
        <v>20.95</v>
      </c>
      <c r="M33" s="24"/>
      <c r="N33" s="24">
        <v>21.980499999999999</v>
      </c>
      <c r="O33" s="24">
        <f t="shared" si="4"/>
        <v>4.918854415274463E-2</v>
      </c>
      <c r="P33" s="24">
        <f t="shared" si="5"/>
        <v>4.918854415274463E-2</v>
      </c>
      <c r="Q33" s="24"/>
      <c r="R33" s="24">
        <v>29.565355490000002</v>
      </c>
      <c r="S33" s="24">
        <f t="shared" si="6"/>
        <v>0.41123415226730325</v>
      </c>
      <c r="T33" s="25">
        <f t="shared" si="7"/>
        <v>0.41123415226730325</v>
      </c>
      <c r="U33" s="23">
        <v>44196</v>
      </c>
      <c r="V33" s="24">
        <v>0.24</v>
      </c>
      <c r="W33" s="24"/>
      <c r="X33" s="24">
        <v>0.20860000000000001</v>
      </c>
      <c r="Y33" s="24">
        <f t="shared" si="8"/>
        <v>-0.13083333333333327</v>
      </c>
      <c r="Z33" s="24">
        <f t="shared" si="9"/>
        <v>0.13083333333333327</v>
      </c>
      <c r="AA33" s="24"/>
      <c r="AB33" s="24">
        <v>0.22446707900000001</v>
      </c>
      <c r="AC33" s="24">
        <f t="shared" si="10"/>
        <v>-6.4720504166666581E-2</v>
      </c>
      <c r="AD33" s="25">
        <f t="shared" si="11"/>
        <v>6.4720504166666581E-2</v>
      </c>
    </row>
    <row r="34" spans="1:30" x14ac:dyDescent="0.35">
      <c r="A34" s="23">
        <v>44197</v>
      </c>
      <c r="B34" s="24">
        <v>0.77118172299999999</v>
      </c>
      <c r="C34" s="24"/>
      <c r="D34" s="24">
        <v>0.745</v>
      </c>
      <c r="E34" s="24">
        <f t="shared" si="0"/>
        <v>-3.3950134214993564E-2</v>
      </c>
      <c r="F34" s="24">
        <f t="shared" si="1"/>
        <v>3.3950134214993564E-2</v>
      </c>
      <c r="G34" s="26"/>
      <c r="H34" s="25">
        <v>0.77032607099999995</v>
      </c>
      <c r="I34" s="24">
        <f t="shared" si="2"/>
        <v>-1.1095335567231021E-3</v>
      </c>
      <c r="J34" s="25">
        <f t="shared" si="3"/>
        <v>1.1095335567231021E-3</v>
      </c>
      <c r="K34" s="23">
        <v>44197</v>
      </c>
      <c r="L34" s="24">
        <v>16.91</v>
      </c>
      <c r="M34" s="24"/>
      <c r="N34" s="24">
        <v>21.988199999999999</v>
      </c>
      <c r="O34" s="24">
        <f t="shared" si="4"/>
        <v>0.3003075103489059</v>
      </c>
      <c r="P34" s="24">
        <f t="shared" si="5"/>
        <v>0.3003075103489059</v>
      </c>
      <c r="Q34" s="26"/>
      <c r="R34" s="25">
        <v>19.25990505</v>
      </c>
      <c r="S34" s="24">
        <f t="shared" si="6"/>
        <v>0.13896540804257837</v>
      </c>
      <c r="T34" s="25">
        <f t="shared" si="7"/>
        <v>0.13896540804257837</v>
      </c>
      <c r="U34" s="23">
        <v>44197</v>
      </c>
      <c r="V34" s="24">
        <v>0.22</v>
      </c>
      <c r="W34" s="24"/>
      <c r="X34" s="24">
        <v>0.20849999999999999</v>
      </c>
      <c r="Y34" s="24">
        <f t="shared" si="8"/>
        <v>-5.2272727272727318E-2</v>
      </c>
      <c r="Z34" s="24">
        <f t="shared" si="9"/>
        <v>5.2272727272727318E-2</v>
      </c>
      <c r="AA34" s="26"/>
      <c r="AB34" s="25">
        <v>0.21641006900000001</v>
      </c>
      <c r="AC34" s="24">
        <f t="shared" si="10"/>
        <v>-1.631786818181814E-2</v>
      </c>
      <c r="AD34" s="25">
        <f t="shared" si="11"/>
        <v>1.631786818181814E-2</v>
      </c>
    </row>
    <row r="35" spans="1:30" x14ac:dyDescent="0.35">
      <c r="A35" s="23">
        <v>44198</v>
      </c>
      <c r="B35" s="24">
        <v>0.768929321</v>
      </c>
      <c r="C35" s="24"/>
      <c r="D35" s="24">
        <v>0.74470000000000003</v>
      </c>
      <c r="E35" s="24">
        <f t="shared" si="0"/>
        <v>-3.1510465706379234E-2</v>
      </c>
      <c r="F35" s="24">
        <f t="shared" si="1"/>
        <v>3.1510465706379234E-2</v>
      </c>
      <c r="G35" s="26"/>
      <c r="H35" s="25">
        <v>0.77195809599999998</v>
      </c>
      <c r="I35" s="24">
        <f t="shared" si="2"/>
        <v>3.9389511067948772E-3</v>
      </c>
      <c r="J35" s="25">
        <f t="shared" si="3"/>
        <v>3.9389511067948772E-3</v>
      </c>
      <c r="K35" s="23">
        <v>44198</v>
      </c>
      <c r="L35" s="24">
        <v>16.010000000000002</v>
      </c>
      <c r="M35" s="24"/>
      <c r="N35" s="24">
        <v>21.995799999999999</v>
      </c>
      <c r="O35" s="24">
        <f t="shared" si="4"/>
        <v>0.37387882573391612</v>
      </c>
      <c r="P35" s="24">
        <f t="shared" si="5"/>
        <v>0.37387882573391612</v>
      </c>
      <c r="Q35" s="26"/>
      <c r="R35" s="25">
        <v>21.247879099999999</v>
      </c>
      <c r="S35" s="24">
        <f t="shared" si="6"/>
        <v>0.32716296689568997</v>
      </c>
      <c r="T35" s="25">
        <f t="shared" si="7"/>
        <v>0.32716296689568997</v>
      </c>
      <c r="U35" s="23">
        <v>44198</v>
      </c>
      <c r="V35" s="24">
        <v>0.12</v>
      </c>
      <c r="W35" s="24"/>
      <c r="X35" s="24">
        <v>0.2084</v>
      </c>
      <c r="Y35" s="24">
        <f t="shared" si="8"/>
        <v>0.73666666666666669</v>
      </c>
      <c r="Z35" s="24">
        <f t="shared" si="9"/>
        <v>0.73666666666666669</v>
      </c>
      <c r="AA35" s="26"/>
      <c r="AB35" s="25">
        <v>0.226174439</v>
      </c>
      <c r="AC35" s="24">
        <f t="shared" si="10"/>
        <v>0.88478699166666674</v>
      </c>
      <c r="AD35" s="25">
        <f t="shared" si="11"/>
        <v>0.88478699166666674</v>
      </c>
    </row>
    <row r="36" spans="1:30" x14ac:dyDescent="0.35">
      <c r="A36" s="23">
        <v>44199</v>
      </c>
      <c r="B36" s="24">
        <v>0.76911270600000003</v>
      </c>
      <c r="C36" s="24"/>
      <c r="D36" s="24">
        <v>0.74439999999999995</v>
      </c>
      <c r="E36" s="24">
        <f t="shared" si="0"/>
        <v>-3.2131449405544063E-2</v>
      </c>
      <c r="F36" s="24">
        <f t="shared" si="1"/>
        <v>3.2131449405544063E-2</v>
      </c>
      <c r="G36" s="26"/>
      <c r="H36" s="25">
        <v>0.78511462099999996</v>
      </c>
      <c r="I36" s="24">
        <f t="shared" si="2"/>
        <v>2.0805682801968848E-2</v>
      </c>
      <c r="J36" s="25">
        <f t="shared" si="3"/>
        <v>2.0805682801968848E-2</v>
      </c>
      <c r="K36" s="23">
        <v>44199</v>
      </c>
      <c r="L36" s="24">
        <v>20.65</v>
      </c>
      <c r="M36" s="24"/>
      <c r="N36" s="24">
        <v>22.003499999999999</v>
      </c>
      <c r="O36" s="24">
        <f t="shared" si="4"/>
        <v>6.5544794188862013E-2</v>
      </c>
      <c r="P36" s="24">
        <f t="shared" si="5"/>
        <v>6.5544794188862013E-2</v>
      </c>
      <c r="Q36" s="26"/>
      <c r="R36" s="25">
        <v>22.81035851</v>
      </c>
      <c r="S36" s="24">
        <f t="shared" si="6"/>
        <v>0.1046178455205812</v>
      </c>
      <c r="T36" s="25">
        <f t="shared" si="7"/>
        <v>0.1046178455205812</v>
      </c>
      <c r="U36" s="23">
        <v>44199</v>
      </c>
      <c r="V36" s="24">
        <v>0.23</v>
      </c>
      <c r="W36" s="24"/>
      <c r="X36" s="24">
        <v>0.20830000000000001</v>
      </c>
      <c r="Y36" s="24">
        <f t="shared" si="8"/>
        <v>-9.4347826086956507E-2</v>
      </c>
      <c r="Z36" s="24">
        <f t="shared" si="9"/>
        <v>9.4347826086956507E-2</v>
      </c>
      <c r="AA36" s="26"/>
      <c r="AB36" s="25">
        <v>0.20973968000000001</v>
      </c>
      <c r="AC36" s="24">
        <f t="shared" si="10"/>
        <v>-8.8088347826086946E-2</v>
      </c>
      <c r="AD36" s="25">
        <f t="shared" si="11"/>
        <v>8.8088347826086946E-2</v>
      </c>
    </row>
    <row r="37" spans="1:30" x14ac:dyDescent="0.35">
      <c r="A37" s="23">
        <v>44200</v>
      </c>
      <c r="B37" s="24">
        <v>0.77313571199999997</v>
      </c>
      <c r="C37" s="24"/>
      <c r="D37" s="24">
        <v>0.74409999999999998</v>
      </c>
      <c r="E37" s="24">
        <f t="shared" si="0"/>
        <v>-3.755577649477404E-2</v>
      </c>
      <c r="F37" s="24">
        <f t="shared" si="1"/>
        <v>3.755577649477404E-2</v>
      </c>
      <c r="G37" s="26"/>
      <c r="H37" s="25">
        <v>0.82399108399999998</v>
      </c>
      <c r="I37" s="24">
        <f t="shared" si="2"/>
        <v>6.5778066141122721E-2</v>
      </c>
      <c r="J37" s="25">
        <f t="shared" si="3"/>
        <v>6.5778066141122721E-2</v>
      </c>
      <c r="K37" s="23">
        <v>44200</v>
      </c>
      <c r="L37" s="24">
        <v>19.09</v>
      </c>
      <c r="M37" s="24"/>
      <c r="N37" s="24">
        <v>22.011199999999999</v>
      </c>
      <c r="O37" s="24">
        <f t="shared" si="4"/>
        <v>0.15302252488213719</v>
      </c>
      <c r="P37" s="24">
        <f t="shared" si="5"/>
        <v>0.15302252488213719</v>
      </c>
      <c r="Q37" s="26"/>
      <c r="R37" s="25">
        <v>80.874753979999994</v>
      </c>
      <c r="S37" s="24">
        <f t="shared" si="6"/>
        <v>3.2364983750654788</v>
      </c>
      <c r="T37" s="25">
        <f t="shared" si="7"/>
        <v>3.2364983750654788</v>
      </c>
      <c r="U37" s="23">
        <v>44200</v>
      </c>
      <c r="V37" s="24">
        <v>0.23</v>
      </c>
      <c r="W37" s="24"/>
      <c r="X37" s="24">
        <v>0.2082</v>
      </c>
      <c r="Y37" s="24">
        <f t="shared" si="8"/>
        <v>-9.4782608695652235E-2</v>
      </c>
      <c r="Z37" s="24">
        <f t="shared" si="9"/>
        <v>9.4782608695652235E-2</v>
      </c>
      <c r="AA37" s="26"/>
      <c r="AB37" s="25">
        <v>0.21335333300000001</v>
      </c>
      <c r="AC37" s="24">
        <f t="shared" si="10"/>
        <v>-7.2376813043478275E-2</v>
      </c>
      <c r="AD37" s="25">
        <f t="shared" si="11"/>
        <v>7.2376813043478275E-2</v>
      </c>
    </row>
    <row r="38" spans="1:30" x14ac:dyDescent="0.35">
      <c r="A38" s="23">
        <v>44201</v>
      </c>
      <c r="B38" s="24">
        <v>0.77062106399999997</v>
      </c>
      <c r="C38" s="24"/>
      <c r="D38" s="24">
        <v>0.74390000000000001</v>
      </c>
      <c r="E38" s="24">
        <f t="shared" si="0"/>
        <v>-3.4674712706788874E-2</v>
      </c>
      <c r="F38" s="24">
        <f t="shared" si="1"/>
        <v>3.4674712706788874E-2</v>
      </c>
      <c r="G38" s="26"/>
      <c r="H38" s="25">
        <v>0.78184133499999997</v>
      </c>
      <c r="I38" s="24">
        <f t="shared" si="2"/>
        <v>1.4560036734215203E-2</v>
      </c>
      <c r="J38" s="25">
        <f t="shared" si="3"/>
        <v>1.4560036734215203E-2</v>
      </c>
      <c r="K38" s="23">
        <v>44201</v>
      </c>
      <c r="L38" s="24">
        <v>24.05</v>
      </c>
      <c r="M38" s="24"/>
      <c r="N38" s="24">
        <v>22.018899999999999</v>
      </c>
      <c r="O38" s="24">
        <f t="shared" si="4"/>
        <v>-8.4453222453222537E-2</v>
      </c>
      <c r="P38" s="24">
        <f t="shared" si="5"/>
        <v>8.4453222453222537E-2</v>
      </c>
      <c r="Q38" s="26"/>
      <c r="R38" s="25">
        <v>22.166656889999999</v>
      </c>
      <c r="S38" s="24">
        <f t="shared" si="6"/>
        <v>-7.8309484823284897E-2</v>
      </c>
      <c r="T38" s="25">
        <f t="shared" si="7"/>
        <v>7.8309484823284897E-2</v>
      </c>
      <c r="U38" s="23">
        <v>44201</v>
      </c>
      <c r="V38" s="24">
        <v>0.22</v>
      </c>
      <c r="W38" s="24"/>
      <c r="X38" s="24">
        <v>0.2082</v>
      </c>
      <c r="Y38" s="24">
        <f t="shared" si="8"/>
        <v>-5.3636363636363656E-2</v>
      </c>
      <c r="Z38" s="24">
        <f t="shared" si="9"/>
        <v>5.3636363636363656E-2</v>
      </c>
      <c r="AA38" s="26"/>
      <c r="AB38" s="25">
        <v>0.23365971599999999</v>
      </c>
      <c r="AC38" s="24">
        <f t="shared" si="10"/>
        <v>6.2089618181818129E-2</v>
      </c>
      <c r="AD38" s="25">
        <f t="shared" si="11"/>
        <v>6.2089618181818129E-2</v>
      </c>
    </row>
    <row r="39" spans="1:30" x14ac:dyDescent="0.35">
      <c r="A39" s="23">
        <v>44202</v>
      </c>
      <c r="B39" s="24">
        <v>0.77552484300000002</v>
      </c>
      <c r="C39" s="24"/>
      <c r="D39" s="24">
        <v>0.74360000000000004</v>
      </c>
      <c r="E39" s="24">
        <f t="shared" si="0"/>
        <v>-4.1165467861098523E-2</v>
      </c>
      <c r="F39" s="24">
        <f t="shared" si="1"/>
        <v>4.1165467861098523E-2</v>
      </c>
      <c r="G39" s="26"/>
      <c r="H39" s="25">
        <v>0.795440959</v>
      </c>
      <c r="I39" s="24">
        <f t="shared" si="2"/>
        <v>2.5680822709634312E-2</v>
      </c>
      <c r="J39" s="25">
        <f t="shared" si="3"/>
        <v>2.5680822709634312E-2</v>
      </c>
      <c r="K39" s="23">
        <v>44202</v>
      </c>
      <c r="L39" s="24">
        <v>20.34</v>
      </c>
      <c r="M39" s="24"/>
      <c r="N39" s="24">
        <v>22.026599999999998</v>
      </c>
      <c r="O39" s="24">
        <f t="shared" si="4"/>
        <v>8.2920353982300812E-2</v>
      </c>
      <c r="P39" s="24">
        <f t="shared" si="5"/>
        <v>8.2920353982300812E-2</v>
      </c>
      <c r="Q39" s="26"/>
      <c r="R39" s="25">
        <v>25.987650840000001</v>
      </c>
      <c r="S39" s="24">
        <f t="shared" si="6"/>
        <v>0.27766228318584074</v>
      </c>
      <c r="T39" s="25">
        <f t="shared" si="7"/>
        <v>0.27766228318584074</v>
      </c>
      <c r="U39" s="23">
        <v>44202</v>
      </c>
      <c r="V39" s="24">
        <v>0.22</v>
      </c>
      <c r="W39" s="24"/>
      <c r="X39" s="24">
        <v>0.20810000000000001</v>
      </c>
      <c r="Y39" s="24">
        <f t="shared" si="8"/>
        <v>-5.4090909090909065E-2</v>
      </c>
      <c r="Z39" s="24">
        <f t="shared" si="9"/>
        <v>5.4090909090909065E-2</v>
      </c>
      <c r="AA39" s="26"/>
      <c r="AB39" s="25">
        <v>0.22771965699999999</v>
      </c>
      <c r="AC39" s="24">
        <f t="shared" si="10"/>
        <v>3.5089349999999957E-2</v>
      </c>
      <c r="AD39" s="25">
        <f t="shared" si="11"/>
        <v>3.5089349999999957E-2</v>
      </c>
    </row>
    <row r="40" spans="1:30" x14ac:dyDescent="0.35">
      <c r="A40" s="23">
        <v>44203</v>
      </c>
      <c r="B40" s="24">
        <v>0.77009625500000001</v>
      </c>
      <c r="C40" s="24"/>
      <c r="D40" s="24">
        <v>0.74329999999999996</v>
      </c>
      <c r="E40" s="24">
        <f t="shared" si="0"/>
        <v>-3.4795981445202649E-2</v>
      </c>
      <c r="F40" s="24">
        <f t="shared" si="1"/>
        <v>3.4795981445202649E-2</v>
      </c>
      <c r="G40" s="26"/>
      <c r="H40" s="25">
        <v>0.78539072799999998</v>
      </c>
      <c r="I40" s="24">
        <f t="shared" si="2"/>
        <v>1.9860469260430277E-2</v>
      </c>
      <c r="J40" s="25">
        <f t="shared" si="3"/>
        <v>1.9860469260430277E-2</v>
      </c>
      <c r="K40" s="23">
        <v>44203</v>
      </c>
      <c r="L40" s="24">
        <v>23.07</v>
      </c>
      <c r="M40" s="24"/>
      <c r="N40" s="24">
        <v>22.034300000000002</v>
      </c>
      <c r="O40" s="24">
        <f t="shared" si="4"/>
        <v>-4.4893801473775398E-2</v>
      </c>
      <c r="P40" s="24">
        <f t="shared" si="5"/>
        <v>4.4893801473775398E-2</v>
      </c>
      <c r="Q40" s="26"/>
      <c r="R40" s="25">
        <v>20.827377779999999</v>
      </c>
      <c r="S40" s="24">
        <f t="shared" si="6"/>
        <v>-9.720945903771136E-2</v>
      </c>
      <c r="T40" s="25">
        <f t="shared" si="7"/>
        <v>9.720945903771136E-2</v>
      </c>
      <c r="U40" s="23">
        <v>44203</v>
      </c>
      <c r="V40" s="24">
        <v>0.22</v>
      </c>
      <c r="W40" s="24"/>
      <c r="X40" s="24">
        <v>0.20799999999999999</v>
      </c>
      <c r="Y40" s="24">
        <f t="shared" si="8"/>
        <v>-5.4545454545454591E-2</v>
      </c>
      <c r="Z40" s="24">
        <f t="shared" si="9"/>
        <v>5.4545454545454591E-2</v>
      </c>
      <c r="AA40" s="26"/>
      <c r="AB40" s="25">
        <v>0.221770302</v>
      </c>
      <c r="AC40" s="24">
        <f t="shared" si="10"/>
        <v>8.0468272727272794E-3</v>
      </c>
      <c r="AD40" s="25">
        <f t="shared" si="11"/>
        <v>8.0468272727272794E-3</v>
      </c>
    </row>
    <row r="41" spans="1:30" x14ac:dyDescent="0.35">
      <c r="A41" s="23">
        <v>44204</v>
      </c>
      <c r="B41" s="24">
        <v>0.76987941299999996</v>
      </c>
      <c r="C41" s="24"/>
      <c r="D41" s="24">
        <v>0.74299999999999999</v>
      </c>
      <c r="E41" s="24">
        <f t="shared" si="0"/>
        <v>-3.4913796298641858E-2</v>
      </c>
      <c r="F41" s="24">
        <f t="shared" si="1"/>
        <v>3.4913796298641858E-2</v>
      </c>
      <c r="G41" s="26"/>
      <c r="H41" s="25">
        <v>0.78621017500000001</v>
      </c>
      <c r="I41" s="24">
        <f t="shared" si="2"/>
        <v>2.121210377137342E-2</v>
      </c>
      <c r="J41" s="25">
        <f t="shared" si="3"/>
        <v>2.121210377137342E-2</v>
      </c>
      <c r="K41" s="23">
        <v>44204</v>
      </c>
      <c r="L41" s="24">
        <v>19.670000000000002</v>
      </c>
      <c r="M41" s="24"/>
      <c r="N41" s="24">
        <v>22.042000000000002</v>
      </c>
      <c r="O41" s="24">
        <f t="shared" si="4"/>
        <v>0.12058973055414335</v>
      </c>
      <c r="P41" s="24">
        <f t="shared" si="5"/>
        <v>0.12058973055414335</v>
      </c>
      <c r="Q41" s="26"/>
      <c r="R41" s="25">
        <v>20.691597399999999</v>
      </c>
      <c r="S41" s="24">
        <f t="shared" si="6"/>
        <v>5.1936827656329301E-2</v>
      </c>
      <c r="T41" s="25">
        <f t="shared" si="7"/>
        <v>5.1936827656329301E-2</v>
      </c>
      <c r="U41" s="23">
        <v>44204</v>
      </c>
      <c r="V41" s="24">
        <v>0.22</v>
      </c>
      <c r="W41" s="24"/>
      <c r="X41" s="24">
        <v>0.2079</v>
      </c>
      <c r="Y41" s="24">
        <f t="shared" si="8"/>
        <v>-5.5E-2</v>
      </c>
      <c r="Z41" s="24">
        <f t="shared" si="9"/>
        <v>5.5E-2</v>
      </c>
      <c r="AA41" s="26"/>
      <c r="AB41" s="25">
        <v>0.22620377</v>
      </c>
      <c r="AC41" s="24">
        <f t="shared" si="10"/>
        <v>2.8198954545454534E-2</v>
      </c>
      <c r="AD41" s="25">
        <f t="shared" si="11"/>
        <v>2.8198954545454534E-2</v>
      </c>
    </row>
    <row r="42" spans="1:30" x14ac:dyDescent="0.35">
      <c r="A42" s="23">
        <v>44205</v>
      </c>
      <c r="B42" s="24">
        <v>0.77154653600000001</v>
      </c>
      <c r="C42" s="24"/>
      <c r="D42" s="24">
        <v>0.74280000000000002</v>
      </c>
      <c r="E42" s="24">
        <f t="shared" si="0"/>
        <v>-3.7258330714610308E-2</v>
      </c>
      <c r="F42" s="24">
        <f t="shared" si="1"/>
        <v>3.7258330714610308E-2</v>
      </c>
      <c r="G42" s="26"/>
      <c r="H42" s="25">
        <v>0.77940108500000005</v>
      </c>
      <c r="I42" s="24">
        <f t="shared" si="2"/>
        <v>1.0180266041658495E-2</v>
      </c>
      <c r="J42" s="25">
        <f t="shared" si="3"/>
        <v>1.0180266041658495E-2</v>
      </c>
      <c r="K42" s="23">
        <v>44205</v>
      </c>
      <c r="L42" s="24">
        <v>20.14</v>
      </c>
      <c r="M42" s="24"/>
      <c r="N42" s="24">
        <v>22.049700000000001</v>
      </c>
      <c r="O42" s="24">
        <f t="shared" si="4"/>
        <v>9.4821251241310869E-2</v>
      </c>
      <c r="P42" s="24">
        <f t="shared" si="5"/>
        <v>9.4821251241310869E-2</v>
      </c>
      <c r="Q42" s="26"/>
      <c r="R42" s="25">
        <v>19.265383060000001</v>
      </c>
      <c r="S42" s="24">
        <f t="shared" si="6"/>
        <v>-4.3426858987090325E-2</v>
      </c>
      <c r="T42" s="25">
        <f t="shared" si="7"/>
        <v>4.3426858987090325E-2</v>
      </c>
      <c r="U42" s="23">
        <v>44205</v>
      </c>
      <c r="V42" s="24">
        <v>0.22</v>
      </c>
      <c r="W42" s="24"/>
      <c r="X42" s="24">
        <v>0.20780000000000001</v>
      </c>
      <c r="Y42" s="24">
        <f t="shared" si="8"/>
        <v>-5.5454545454545402E-2</v>
      </c>
      <c r="Z42" s="24">
        <f t="shared" si="9"/>
        <v>5.5454545454545402E-2</v>
      </c>
      <c r="AA42" s="26"/>
      <c r="AB42" s="25">
        <v>0.21245593300000001</v>
      </c>
      <c r="AC42" s="24">
        <f t="shared" si="10"/>
        <v>-3.4291213636363581E-2</v>
      </c>
      <c r="AD42" s="25">
        <f t="shared" si="11"/>
        <v>3.4291213636363581E-2</v>
      </c>
    </row>
    <row r="43" spans="1:30" x14ac:dyDescent="0.35">
      <c r="A43" s="23">
        <v>44206</v>
      </c>
      <c r="B43" s="24">
        <v>0.77663157900000002</v>
      </c>
      <c r="C43" s="24"/>
      <c r="D43" s="24">
        <v>0.74250000000000005</v>
      </c>
      <c r="E43" s="24">
        <f t="shared" si="0"/>
        <v>-4.3948224515861424E-2</v>
      </c>
      <c r="F43" s="24">
        <f t="shared" si="1"/>
        <v>4.3948224515861424E-2</v>
      </c>
      <c r="G43" s="26"/>
      <c r="H43" s="25">
        <v>0.77948201900000003</v>
      </c>
      <c r="I43" s="24">
        <f t="shared" si="2"/>
        <v>3.6702602328767906E-3</v>
      </c>
      <c r="J43" s="25">
        <f t="shared" si="3"/>
        <v>3.6702602328767906E-3</v>
      </c>
      <c r="K43" s="23">
        <v>44206</v>
      </c>
      <c r="L43" s="24">
        <v>20.61</v>
      </c>
      <c r="M43" s="24"/>
      <c r="N43" s="24">
        <v>22.057400000000001</v>
      </c>
      <c r="O43" s="24">
        <f t="shared" si="4"/>
        <v>7.0228044638525083E-2</v>
      </c>
      <c r="P43" s="24">
        <f t="shared" si="5"/>
        <v>7.0228044638525083E-2</v>
      </c>
      <c r="Q43" s="26"/>
      <c r="R43" s="25">
        <v>22.592891059999999</v>
      </c>
      <c r="S43" s="24">
        <f t="shared" si="6"/>
        <v>9.6210143619602145E-2</v>
      </c>
      <c r="T43" s="25">
        <f t="shared" si="7"/>
        <v>9.6210143619602145E-2</v>
      </c>
      <c r="U43" s="23">
        <v>44206</v>
      </c>
      <c r="V43" s="24">
        <v>0.21</v>
      </c>
      <c r="W43" s="24"/>
      <c r="X43" s="24">
        <v>0.2077</v>
      </c>
      <c r="Y43" s="24">
        <f t="shared" si="8"/>
        <v>-1.0952380952380936E-2</v>
      </c>
      <c r="Z43" s="24">
        <f t="shared" si="9"/>
        <v>1.0952380952380936E-2</v>
      </c>
      <c r="AA43" s="26"/>
      <c r="AB43" s="25">
        <v>0.22498022600000001</v>
      </c>
      <c r="AC43" s="24">
        <f t="shared" si="10"/>
        <v>7.1334409523809594E-2</v>
      </c>
      <c r="AD43" s="25">
        <f t="shared" si="11"/>
        <v>7.1334409523809594E-2</v>
      </c>
    </row>
    <row r="44" spans="1:30" x14ac:dyDescent="0.35">
      <c r="A44" s="23">
        <v>44207</v>
      </c>
      <c r="B44" s="24">
        <v>0.60034651699999997</v>
      </c>
      <c r="C44" s="24"/>
      <c r="D44" s="24">
        <v>0.74219999999999997</v>
      </c>
      <c r="E44" s="24">
        <f t="shared" si="0"/>
        <v>0.23628600980123618</v>
      </c>
      <c r="F44" s="24">
        <f t="shared" si="1"/>
        <v>0.23628600980123618</v>
      </c>
      <c r="G44" s="26"/>
      <c r="H44" s="25">
        <v>0.79177414999999995</v>
      </c>
      <c r="I44" s="24">
        <f t="shared" si="2"/>
        <v>0.3188619032164719</v>
      </c>
      <c r="J44" s="25">
        <f t="shared" si="3"/>
        <v>0.3188619032164719</v>
      </c>
      <c r="K44" s="23">
        <v>44207</v>
      </c>
      <c r="L44" s="24">
        <v>19.920000000000002</v>
      </c>
      <c r="M44" s="24"/>
      <c r="N44" s="24">
        <v>22.065100000000001</v>
      </c>
      <c r="O44" s="24">
        <f t="shared" si="4"/>
        <v>0.1076857429718875</v>
      </c>
      <c r="P44" s="24">
        <f t="shared" si="5"/>
        <v>0.1076857429718875</v>
      </c>
      <c r="Q44" s="26"/>
      <c r="R44" s="25">
        <v>22.873529739999999</v>
      </c>
      <c r="S44" s="24">
        <f t="shared" si="6"/>
        <v>0.14826956526104401</v>
      </c>
      <c r="T44" s="25">
        <f t="shared" si="7"/>
        <v>0.14826956526104401</v>
      </c>
      <c r="U44" s="23">
        <v>44207</v>
      </c>
      <c r="V44" s="24">
        <v>0.19</v>
      </c>
      <c r="W44" s="24"/>
      <c r="X44" s="24">
        <v>0.20760000000000001</v>
      </c>
      <c r="Y44" s="24">
        <f t="shared" si="8"/>
        <v>9.263157894736844E-2</v>
      </c>
      <c r="Z44" s="24">
        <f t="shared" si="9"/>
        <v>9.263157894736844E-2</v>
      </c>
      <c r="AA44" s="26"/>
      <c r="AB44" s="25">
        <v>0.221449058</v>
      </c>
      <c r="AC44" s="24">
        <f t="shared" si="10"/>
        <v>0.16552135789473685</v>
      </c>
      <c r="AD44" s="25">
        <f t="shared" si="11"/>
        <v>0.16552135789473685</v>
      </c>
    </row>
    <row r="45" spans="1:30" x14ac:dyDescent="0.35">
      <c r="A45" s="23">
        <v>44208</v>
      </c>
      <c r="B45" s="24">
        <v>0.59048110600000003</v>
      </c>
      <c r="C45" s="24"/>
      <c r="D45" s="24">
        <v>0.7419</v>
      </c>
      <c r="E45" s="24">
        <f t="shared" si="0"/>
        <v>0.2564330889869319</v>
      </c>
      <c r="F45" s="24">
        <f t="shared" si="1"/>
        <v>0.2564330889869319</v>
      </c>
      <c r="G45" s="26"/>
      <c r="H45" s="25">
        <v>0.79237475300000004</v>
      </c>
      <c r="I45" s="24">
        <f t="shared" si="2"/>
        <v>0.34191381391972936</v>
      </c>
      <c r="J45" s="25">
        <f t="shared" si="3"/>
        <v>0.34191381391972936</v>
      </c>
      <c r="K45" s="23">
        <v>44208</v>
      </c>
      <c r="L45" s="24">
        <v>24.57</v>
      </c>
      <c r="M45" s="24"/>
      <c r="N45" s="24">
        <v>22.072800000000001</v>
      </c>
      <c r="O45" s="24">
        <f t="shared" si="4"/>
        <v>-0.10163614163614161</v>
      </c>
      <c r="P45" s="24">
        <f t="shared" si="5"/>
        <v>0.10163614163614161</v>
      </c>
      <c r="Q45" s="26"/>
      <c r="R45" s="25">
        <v>25.063122679999999</v>
      </c>
      <c r="S45" s="24">
        <f t="shared" si="6"/>
        <v>2.0070113146113108E-2</v>
      </c>
      <c r="T45" s="25">
        <f t="shared" si="7"/>
        <v>2.0070113146113108E-2</v>
      </c>
      <c r="U45" s="23">
        <v>44208</v>
      </c>
      <c r="V45" s="24">
        <v>0.2</v>
      </c>
      <c r="W45" s="24"/>
      <c r="X45" s="24">
        <v>0.20749999999999999</v>
      </c>
      <c r="Y45" s="24">
        <f t="shared" si="8"/>
        <v>3.7499999999999895E-2</v>
      </c>
      <c r="Z45" s="24">
        <f t="shared" si="9"/>
        <v>3.7499999999999895E-2</v>
      </c>
      <c r="AA45" s="26"/>
      <c r="AB45" s="25">
        <v>0.24205971900000001</v>
      </c>
      <c r="AC45" s="24">
        <f t="shared" si="10"/>
        <v>0.21029859499999998</v>
      </c>
      <c r="AD45" s="25">
        <f t="shared" si="11"/>
        <v>0.21029859499999998</v>
      </c>
    </row>
    <row r="46" spans="1:30" x14ac:dyDescent="0.35">
      <c r="A46" s="23">
        <v>44209</v>
      </c>
      <c r="B46" s="24">
        <v>0.59196747100000002</v>
      </c>
      <c r="C46" s="24"/>
      <c r="D46" s="24">
        <v>0.74160000000000004</v>
      </c>
      <c r="E46" s="24">
        <f t="shared" si="0"/>
        <v>0.25277153953616482</v>
      </c>
      <c r="F46" s="24">
        <f t="shared" si="1"/>
        <v>0.25277153953616482</v>
      </c>
      <c r="G46" s="26"/>
      <c r="H46" s="25">
        <v>0.79247865399999995</v>
      </c>
      <c r="I46" s="24">
        <f t="shared" si="2"/>
        <v>0.3387199344945086</v>
      </c>
      <c r="J46" s="25">
        <f t="shared" si="3"/>
        <v>0.3387199344945086</v>
      </c>
      <c r="K46" s="23">
        <v>44209</v>
      </c>
      <c r="L46" s="24">
        <v>18.920000000000002</v>
      </c>
      <c r="M46" s="24"/>
      <c r="N46" s="24">
        <v>22.080500000000001</v>
      </c>
      <c r="O46" s="24">
        <f t="shared" si="4"/>
        <v>0.16704545454545447</v>
      </c>
      <c r="P46" s="24">
        <f t="shared" si="5"/>
        <v>0.16704545454545447</v>
      </c>
      <c r="Q46" s="26"/>
      <c r="R46" s="25">
        <v>21.195396819999999</v>
      </c>
      <c r="S46" s="24">
        <f t="shared" si="6"/>
        <v>0.12026410253699774</v>
      </c>
      <c r="T46" s="25">
        <f t="shared" si="7"/>
        <v>0.12026410253699774</v>
      </c>
      <c r="U46" s="23">
        <v>44209</v>
      </c>
      <c r="V46" s="24">
        <v>0.2</v>
      </c>
      <c r="W46" s="24"/>
      <c r="X46" s="24">
        <v>0.2074</v>
      </c>
      <c r="Y46" s="24">
        <f t="shared" si="8"/>
        <v>3.699999999999995E-2</v>
      </c>
      <c r="Z46" s="24">
        <f t="shared" si="9"/>
        <v>3.699999999999995E-2</v>
      </c>
      <c r="AA46" s="26"/>
      <c r="AB46" s="25">
        <v>0.22790780699999999</v>
      </c>
      <c r="AC46" s="24">
        <f t="shared" si="10"/>
        <v>0.13953903499999989</v>
      </c>
      <c r="AD46" s="25">
        <f t="shared" si="11"/>
        <v>0.13953903499999989</v>
      </c>
    </row>
    <row r="47" spans="1:30" x14ac:dyDescent="0.35">
      <c r="A47" s="23">
        <v>44210</v>
      </c>
      <c r="B47" s="24">
        <v>0.59098845300000002</v>
      </c>
      <c r="C47" s="24"/>
      <c r="D47" s="24">
        <v>0.74139999999999995</v>
      </c>
      <c r="E47" s="24">
        <f t="shared" si="0"/>
        <v>0.25450843622489511</v>
      </c>
      <c r="F47" s="24">
        <f t="shared" si="1"/>
        <v>0.25450843622489511</v>
      </c>
      <c r="G47" s="26"/>
      <c r="H47" s="25">
        <v>0.794066665</v>
      </c>
      <c r="I47" s="24">
        <f t="shared" si="2"/>
        <v>0.34362466976998612</v>
      </c>
      <c r="J47" s="25">
        <f t="shared" si="3"/>
        <v>0.34362466976998612</v>
      </c>
      <c r="K47" s="23">
        <v>44210</v>
      </c>
      <c r="L47" s="24">
        <v>21.5</v>
      </c>
      <c r="M47" s="24"/>
      <c r="N47" s="24">
        <v>22.088200000000001</v>
      </c>
      <c r="O47" s="24">
        <f t="shared" si="4"/>
        <v>2.7358139534883745E-2</v>
      </c>
      <c r="P47" s="24">
        <f t="shared" si="5"/>
        <v>2.7358139534883745E-2</v>
      </c>
      <c r="Q47" s="26"/>
      <c r="R47" s="25">
        <v>21.91511255</v>
      </c>
      <c r="S47" s="24">
        <f t="shared" si="6"/>
        <v>1.9307560465116277E-2</v>
      </c>
      <c r="T47" s="25">
        <f t="shared" si="7"/>
        <v>1.9307560465116277E-2</v>
      </c>
      <c r="U47" s="23">
        <v>44210</v>
      </c>
      <c r="V47" s="24">
        <v>0.23</v>
      </c>
      <c r="W47" s="24"/>
      <c r="X47" s="24">
        <v>0.20730000000000001</v>
      </c>
      <c r="Y47" s="24">
        <f t="shared" si="8"/>
        <v>-9.8695652173913032E-2</v>
      </c>
      <c r="Z47" s="24">
        <f t="shared" si="9"/>
        <v>9.8695652173913032E-2</v>
      </c>
      <c r="AA47" s="26"/>
      <c r="AB47" s="25">
        <v>0.218116422</v>
      </c>
      <c r="AC47" s="24">
        <f t="shared" si="10"/>
        <v>-5.1667730434782629E-2</v>
      </c>
      <c r="AD47" s="25">
        <f t="shared" si="11"/>
        <v>5.1667730434782629E-2</v>
      </c>
    </row>
    <row r="48" spans="1:30" x14ac:dyDescent="0.35">
      <c r="A48" s="23">
        <v>44211</v>
      </c>
      <c r="B48" s="24">
        <v>0.59055087699999997</v>
      </c>
      <c r="C48" s="24"/>
      <c r="D48" s="24">
        <v>0.74109999999999998</v>
      </c>
      <c r="E48" s="24">
        <f t="shared" si="0"/>
        <v>0.25492997955534324</v>
      </c>
      <c r="F48" s="24">
        <f t="shared" si="1"/>
        <v>0.25492997955534324</v>
      </c>
      <c r="G48" s="26"/>
      <c r="H48" s="25">
        <v>0.79101711100000005</v>
      </c>
      <c r="I48" s="24">
        <f t="shared" si="2"/>
        <v>0.33945633104190631</v>
      </c>
      <c r="J48" s="25">
        <f t="shared" si="3"/>
        <v>0.33945633104190631</v>
      </c>
      <c r="K48" s="23">
        <v>44211</v>
      </c>
      <c r="L48" s="24">
        <v>16.88</v>
      </c>
      <c r="M48" s="24"/>
      <c r="N48" s="24">
        <v>22.0959</v>
      </c>
      <c r="O48" s="24">
        <f t="shared" si="4"/>
        <v>0.30899881516587685</v>
      </c>
      <c r="P48" s="24">
        <f t="shared" si="5"/>
        <v>0.30899881516587685</v>
      </c>
      <c r="Q48" s="26"/>
      <c r="R48" s="25">
        <v>18.299064850000001</v>
      </c>
      <c r="S48" s="24">
        <f t="shared" si="6"/>
        <v>8.4067822867298678E-2</v>
      </c>
      <c r="T48" s="25">
        <f t="shared" si="7"/>
        <v>8.4067822867298678E-2</v>
      </c>
      <c r="U48" s="23">
        <v>44211</v>
      </c>
      <c r="V48" s="24">
        <v>0.23</v>
      </c>
      <c r="W48" s="24"/>
      <c r="X48" s="24">
        <v>0.20730000000000001</v>
      </c>
      <c r="Y48" s="24">
        <f t="shared" si="8"/>
        <v>-9.8695652173913032E-2</v>
      </c>
      <c r="Z48" s="24">
        <f t="shared" si="9"/>
        <v>9.8695652173913032E-2</v>
      </c>
      <c r="AA48" s="26"/>
      <c r="AB48" s="25">
        <v>0.232396781</v>
      </c>
      <c r="AC48" s="24">
        <f t="shared" si="10"/>
        <v>1.0420786956521681E-2</v>
      </c>
      <c r="AD48" s="25">
        <f t="shared" si="11"/>
        <v>1.0420786956521681E-2</v>
      </c>
    </row>
    <row r="49" spans="1:30" x14ac:dyDescent="0.35">
      <c r="A49" s="23">
        <v>44212</v>
      </c>
      <c r="B49" s="24">
        <v>0.58939643100000005</v>
      </c>
      <c r="C49" s="24"/>
      <c r="D49" s="24">
        <v>0.74080000000000001</v>
      </c>
      <c r="E49" s="24">
        <f t="shared" si="0"/>
        <v>0.25687900543123571</v>
      </c>
      <c r="F49" s="24">
        <f t="shared" si="1"/>
        <v>0.25687900543123571</v>
      </c>
      <c r="G49" s="26"/>
      <c r="H49" s="25">
        <v>0.80989665899999996</v>
      </c>
      <c r="I49" s="24">
        <f t="shared" si="2"/>
        <v>0.37411191585583231</v>
      </c>
      <c r="J49" s="25">
        <f t="shared" si="3"/>
        <v>0.37411191585583231</v>
      </c>
      <c r="K49" s="23">
        <v>44212</v>
      </c>
      <c r="L49" s="24">
        <v>24.52</v>
      </c>
      <c r="M49" s="24"/>
      <c r="N49" s="24">
        <v>22.1037</v>
      </c>
      <c r="O49" s="24">
        <f t="shared" si="4"/>
        <v>-9.8544045676998357E-2</v>
      </c>
      <c r="P49" s="24">
        <f t="shared" si="5"/>
        <v>9.8544045676998357E-2</v>
      </c>
      <c r="Q49" s="26"/>
      <c r="R49" s="25">
        <v>22.91587878</v>
      </c>
      <c r="S49" s="24">
        <f t="shared" si="6"/>
        <v>-6.5420930668841748E-2</v>
      </c>
      <c r="T49" s="25">
        <f t="shared" si="7"/>
        <v>6.5420930668841748E-2</v>
      </c>
      <c r="U49" s="23">
        <v>44212</v>
      </c>
      <c r="V49" s="24">
        <v>0.21</v>
      </c>
      <c r="W49" s="24"/>
      <c r="X49" s="24">
        <v>0.2072</v>
      </c>
      <c r="Y49" s="24">
        <f t="shared" si="8"/>
        <v>-1.3333333333333319E-2</v>
      </c>
      <c r="Z49" s="24">
        <f t="shared" si="9"/>
        <v>1.3333333333333319E-2</v>
      </c>
      <c r="AA49" s="26"/>
      <c r="AB49" s="25">
        <v>0.22439835999999999</v>
      </c>
      <c r="AC49" s="24">
        <f t="shared" si="10"/>
        <v>6.856361904761904E-2</v>
      </c>
      <c r="AD49" s="25">
        <f t="shared" si="11"/>
        <v>6.856361904761904E-2</v>
      </c>
    </row>
    <row r="50" spans="1:30" x14ac:dyDescent="0.35">
      <c r="A50" s="23">
        <v>44213</v>
      </c>
      <c r="B50" s="24">
        <v>0.59851294600000005</v>
      </c>
      <c r="C50" s="24"/>
      <c r="D50" s="24">
        <v>0.74050000000000005</v>
      </c>
      <c r="E50" s="24">
        <f t="shared" si="0"/>
        <v>0.23723305393631366</v>
      </c>
      <c r="F50" s="24">
        <f t="shared" si="1"/>
        <v>0.23723305393631366</v>
      </c>
      <c r="G50" s="26"/>
      <c r="H50" s="25">
        <v>0.837196316</v>
      </c>
      <c r="I50" s="24">
        <f t="shared" si="2"/>
        <v>0.39879399701405949</v>
      </c>
      <c r="J50" s="25">
        <f t="shared" si="3"/>
        <v>0.39879399701405949</v>
      </c>
      <c r="K50" s="23">
        <v>44213</v>
      </c>
      <c r="L50" s="24">
        <v>30.78</v>
      </c>
      <c r="M50" s="24"/>
      <c r="N50" s="24">
        <v>22.1114</v>
      </c>
      <c r="O50" s="24">
        <f t="shared" si="4"/>
        <v>-0.28163092917478888</v>
      </c>
      <c r="P50" s="24">
        <f t="shared" si="5"/>
        <v>0.28163092917478888</v>
      </c>
      <c r="Q50" s="26"/>
      <c r="R50" s="25">
        <v>45.632655929999999</v>
      </c>
      <c r="S50" s="24">
        <f t="shared" si="6"/>
        <v>0.48254242787524354</v>
      </c>
      <c r="T50" s="25">
        <f t="shared" si="7"/>
        <v>0.48254242787524354</v>
      </c>
      <c r="U50" s="23">
        <v>44213</v>
      </c>
      <c r="V50" s="24">
        <v>0.2</v>
      </c>
      <c r="W50" s="24"/>
      <c r="X50" s="24">
        <v>0.20710000000000001</v>
      </c>
      <c r="Y50" s="24">
        <f t="shared" si="8"/>
        <v>3.5499999999999976E-2</v>
      </c>
      <c r="Z50" s="24">
        <f t="shared" si="9"/>
        <v>3.5499999999999976E-2</v>
      </c>
      <c r="AA50" s="26"/>
      <c r="AB50" s="25">
        <v>0.22309306700000001</v>
      </c>
      <c r="AC50" s="24">
        <f t="shared" si="10"/>
        <v>0.11546533499999997</v>
      </c>
      <c r="AD50" s="25">
        <f t="shared" si="11"/>
        <v>0.11546533499999997</v>
      </c>
    </row>
    <row r="51" spans="1:30" x14ac:dyDescent="0.35">
      <c r="A51" s="23">
        <v>44214</v>
      </c>
      <c r="B51" s="24">
        <v>0.59697690699999995</v>
      </c>
      <c r="C51" s="24"/>
      <c r="D51" s="24">
        <v>0.74029999999999996</v>
      </c>
      <c r="E51" s="24">
        <f t="shared" si="0"/>
        <v>0.24008146934903132</v>
      </c>
      <c r="F51" s="24">
        <f t="shared" si="1"/>
        <v>0.24008146934903132</v>
      </c>
      <c r="G51" s="26"/>
      <c r="H51" s="25">
        <v>0.83131318200000004</v>
      </c>
      <c r="I51" s="24">
        <f t="shared" si="2"/>
        <v>0.39253825776547185</v>
      </c>
      <c r="J51" s="25">
        <f t="shared" si="3"/>
        <v>0.39253825776547185</v>
      </c>
      <c r="K51" s="23">
        <v>44214</v>
      </c>
      <c r="L51" s="24">
        <v>22.1</v>
      </c>
      <c r="M51" s="24"/>
      <c r="N51" s="24">
        <v>22.1191</v>
      </c>
      <c r="O51" s="24">
        <f t="shared" si="4"/>
        <v>8.6425339366507314E-4</v>
      </c>
      <c r="P51" s="24">
        <f t="shared" si="5"/>
        <v>8.6425339366507314E-4</v>
      </c>
      <c r="Q51" s="26"/>
      <c r="R51" s="25">
        <v>50.696349920000003</v>
      </c>
      <c r="S51" s="24">
        <f t="shared" si="6"/>
        <v>1.2939524850678732</v>
      </c>
      <c r="T51" s="25">
        <f t="shared" si="7"/>
        <v>1.2939524850678732</v>
      </c>
      <c r="U51" s="23">
        <v>44214</v>
      </c>
      <c r="V51" s="24">
        <v>0.19</v>
      </c>
      <c r="W51" s="24"/>
      <c r="X51" s="24">
        <v>0.20699999999999999</v>
      </c>
      <c r="Y51" s="24">
        <f t="shared" si="8"/>
        <v>8.9473684210526247E-2</v>
      </c>
      <c r="Z51" s="24">
        <f t="shared" si="9"/>
        <v>8.9473684210526247E-2</v>
      </c>
      <c r="AA51" s="26"/>
      <c r="AB51" s="25">
        <v>0.24373314099999999</v>
      </c>
      <c r="AC51" s="24">
        <f t="shared" si="10"/>
        <v>0.2828060052631578</v>
      </c>
      <c r="AD51" s="25">
        <f t="shared" si="11"/>
        <v>0.2828060052631578</v>
      </c>
    </row>
    <row r="52" spans="1:30" x14ac:dyDescent="0.35">
      <c r="A52" s="23">
        <v>44215</v>
      </c>
      <c r="B52" s="24">
        <v>0.75903603900000005</v>
      </c>
      <c r="C52" s="24"/>
      <c r="D52" s="24">
        <v>0.74</v>
      </c>
      <c r="E52" s="24">
        <f t="shared" si="0"/>
        <v>-2.5079229472528455E-2</v>
      </c>
      <c r="F52" s="24">
        <f t="shared" si="1"/>
        <v>2.5079229472528455E-2</v>
      </c>
      <c r="G52" s="26"/>
      <c r="H52" s="25">
        <v>0.81304801500000001</v>
      </c>
      <c r="I52" s="24">
        <f t="shared" si="2"/>
        <v>7.1158644945447658E-2</v>
      </c>
      <c r="J52" s="25">
        <f t="shared" si="3"/>
        <v>7.1158644945447658E-2</v>
      </c>
      <c r="K52" s="23">
        <v>44215</v>
      </c>
      <c r="L52" s="24">
        <v>13.64</v>
      </c>
      <c r="M52" s="24"/>
      <c r="N52" s="24">
        <v>22.126799999999999</v>
      </c>
      <c r="O52" s="24">
        <f t="shared" si="4"/>
        <v>0.62219941348973595</v>
      </c>
      <c r="P52" s="24">
        <f t="shared" si="5"/>
        <v>0.62219941348973595</v>
      </c>
      <c r="Q52" s="26"/>
      <c r="R52" s="25">
        <v>24.16384266</v>
      </c>
      <c r="S52" s="24">
        <f t="shared" si="6"/>
        <v>0.77154271700879762</v>
      </c>
      <c r="T52" s="25">
        <f t="shared" si="7"/>
        <v>0.77154271700879762</v>
      </c>
      <c r="U52" s="23">
        <v>44215</v>
      </c>
      <c r="V52" s="24">
        <v>0.22</v>
      </c>
      <c r="W52" s="24"/>
      <c r="X52" s="24">
        <v>0.2069</v>
      </c>
      <c r="Y52" s="24">
        <f t="shared" si="8"/>
        <v>-5.9545454545454547E-2</v>
      </c>
      <c r="Z52" s="24">
        <f t="shared" si="9"/>
        <v>5.9545454545454547E-2</v>
      </c>
      <c r="AA52" s="26"/>
      <c r="AB52" s="25">
        <v>0.23890803499999999</v>
      </c>
      <c r="AC52" s="24">
        <f t="shared" si="10"/>
        <v>8.5945613636363591E-2</v>
      </c>
      <c r="AD52" s="25">
        <f t="shared" si="11"/>
        <v>8.5945613636363591E-2</v>
      </c>
    </row>
    <row r="53" spans="1:30" x14ac:dyDescent="0.35">
      <c r="A53" s="23">
        <v>44216</v>
      </c>
      <c r="B53" s="24">
        <v>0.77569954500000005</v>
      </c>
      <c r="C53" s="24"/>
      <c r="D53" s="24">
        <v>0.73970000000000002</v>
      </c>
      <c r="E53" s="24">
        <f t="shared" si="0"/>
        <v>-4.6409135124605518E-2</v>
      </c>
      <c r="F53" s="24">
        <f t="shared" si="1"/>
        <v>4.6409135124605518E-2</v>
      </c>
      <c r="G53" s="26"/>
      <c r="H53" s="25">
        <v>0.80535645700000003</v>
      </c>
      <c r="I53" s="24">
        <f t="shared" si="2"/>
        <v>3.8232473115605577E-2</v>
      </c>
      <c r="J53" s="25">
        <f t="shared" si="3"/>
        <v>3.8232473115605577E-2</v>
      </c>
      <c r="K53" s="23">
        <v>44216</v>
      </c>
      <c r="L53" s="24">
        <v>20.329999999999998</v>
      </c>
      <c r="M53" s="24"/>
      <c r="N53" s="24">
        <v>22.134599999999999</v>
      </c>
      <c r="O53" s="24">
        <f t="shared" si="4"/>
        <v>8.8765371372356169E-2</v>
      </c>
      <c r="P53" s="24">
        <f t="shared" si="5"/>
        <v>8.8765371372356169E-2</v>
      </c>
      <c r="Q53" s="26"/>
      <c r="R53" s="25">
        <v>28.14682543</v>
      </c>
      <c r="S53" s="24">
        <f t="shared" si="6"/>
        <v>0.38449706984751608</v>
      </c>
      <c r="T53" s="25">
        <f t="shared" si="7"/>
        <v>0.38449706984751608</v>
      </c>
      <c r="U53" s="23">
        <v>44216</v>
      </c>
      <c r="V53" s="24">
        <v>0.21</v>
      </c>
      <c r="W53" s="24"/>
      <c r="X53" s="24">
        <v>0.20680000000000001</v>
      </c>
      <c r="Y53" s="24">
        <f t="shared" si="8"/>
        <v>-1.5238095238095146E-2</v>
      </c>
      <c r="Z53" s="24">
        <f t="shared" si="9"/>
        <v>1.5238095238095146E-2</v>
      </c>
      <c r="AA53" s="26"/>
      <c r="AB53" s="25">
        <v>0.23006569499999999</v>
      </c>
      <c r="AC53" s="24">
        <f t="shared" si="10"/>
        <v>9.5550928571428551E-2</v>
      </c>
      <c r="AD53" s="25">
        <f t="shared" si="11"/>
        <v>9.5550928571428551E-2</v>
      </c>
    </row>
    <row r="54" spans="1:30" x14ac:dyDescent="0.35">
      <c r="A54" s="23">
        <v>44217</v>
      </c>
      <c r="B54" s="24">
        <v>0.76148932400000002</v>
      </c>
      <c r="C54" s="24"/>
      <c r="D54" s="24">
        <v>0.73939999999999995</v>
      </c>
      <c r="E54" s="24">
        <f t="shared" si="0"/>
        <v>-2.9008054747199682E-2</v>
      </c>
      <c r="F54" s="24">
        <f t="shared" si="1"/>
        <v>2.9008054747199682E-2</v>
      </c>
      <c r="G54" s="26"/>
      <c r="H54" s="25">
        <v>0.81392145599999999</v>
      </c>
      <c r="I54" s="24">
        <f t="shared" si="2"/>
        <v>6.8854717127984272E-2</v>
      </c>
      <c r="J54" s="25">
        <f t="shared" si="3"/>
        <v>6.8854717127984272E-2</v>
      </c>
      <c r="K54" s="23">
        <v>44217</v>
      </c>
      <c r="L54" s="24">
        <v>16.34</v>
      </c>
      <c r="M54" s="24"/>
      <c r="N54" s="24">
        <v>22.142299999999999</v>
      </c>
      <c r="O54" s="24">
        <f t="shared" si="4"/>
        <v>0.35509791921664619</v>
      </c>
      <c r="P54" s="24">
        <f t="shared" si="5"/>
        <v>0.35509791921664619</v>
      </c>
      <c r="Q54" s="26"/>
      <c r="R54" s="25">
        <v>26.275658450000002</v>
      </c>
      <c r="S54" s="24">
        <f t="shared" si="6"/>
        <v>0.60805743268053869</v>
      </c>
      <c r="T54" s="25">
        <f t="shared" si="7"/>
        <v>0.60805743268053869</v>
      </c>
      <c r="U54" s="23">
        <v>44217</v>
      </c>
      <c r="V54" s="24">
        <v>0.2</v>
      </c>
      <c r="W54" s="24"/>
      <c r="X54" s="24">
        <v>0.20669999999999999</v>
      </c>
      <c r="Y54" s="24">
        <f t="shared" si="8"/>
        <v>3.3499999999999919E-2</v>
      </c>
      <c r="Z54" s="24">
        <f t="shared" si="9"/>
        <v>3.3499999999999919E-2</v>
      </c>
      <c r="AA54" s="26"/>
      <c r="AB54" s="25">
        <v>0.25013529499999998</v>
      </c>
      <c r="AC54" s="24">
        <f t="shared" si="10"/>
        <v>0.25067647499999984</v>
      </c>
      <c r="AD54" s="25">
        <f t="shared" si="11"/>
        <v>0.25067647499999984</v>
      </c>
    </row>
    <row r="55" spans="1:30" x14ac:dyDescent="0.35">
      <c r="A55" s="23">
        <v>44218</v>
      </c>
      <c r="B55" s="24">
        <v>0.77276242100000003</v>
      </c>
      <c r="C55" s="24"/>
      <c r="D55" s="24">
        <v>0.73909999999999998</v>
      </c>
      <c r="E55" s="24">
        <f t="shared" si="0"/>
        <v>-4.3561151636280271E-2</v>
      </c>
      <c r="F55" s="24">
        <f t="shared" si="1"/>
        <v>4.3561151636280271E-2</v>
      </c>
      <c r="G55" s="26"/>
      <c r="H55" s="25">
        <v>0.80197409900000005</v>
      </c>
      <c r="I55" s="24">
        <f t="shared" si="2"/>
        <v>3.7801628555123562E-2</v>
      </c>
      <c r="J55" s="25">
        <f t="shared" si="3"/>
        <v>3.7801628555123562E-2</v>
      </c>
      <c r="K55" s="23">
        <v>44218</v>
      </c>
      <c r="L55" s="24">
        <v>17.93</v>
      </c>
      <c r="M55" s="24"/>
      <c r="N55" s="24">
        <v>22.15</v>
      </c>
      <c r="O55" s="24">
        <f t="shared" si="4"/>
        <v>0.23535973229224758</v>
      </c>
      <c r="P55" s="24">
        <f t="shared" si="5"/>
        <v>0.23535973229224758</v>
      </c>
      <c r="Q55" s="26"/>
      <c r="R55" s="25">
        <v>24.781235689999999</v>
      </c>
      <c r="S55" s="24">
        <f t="shared" si="6"/>
        <v>0.38211018906860006</v>
      </c>
      <c r="T55" s="25">
        <f t="shared" si="7"/>
        <v>0.38211018906860006</v>
      </c>
      <c r="U55" s="23">
        <v>44218</v>
      </c>
      <c r="V55" s="24">
        <v>0.2</v>
      </c>
      <c r="W55" s="24"/>
      <c r="X55" s="24">
        <v>0.20660000000000001</v>
      </c>
      <c r="Y55" s="24">
        <f t="shared" si="8"/>
        <v>3.2999999999999974E-2</v>
      </c>
      <c r="Z55" s="24">
        <f t="shared" si="9"/>
        <v>3.2999999999999974E-2</v>
      </c>
      <c r="AA55" s="26"/>
      <c r="AB55" s="25">
        <v>0.23434131599999999</v>
      </c>
      <c r="AC55" s="24">
        <f t="shared" si="10"/>
        <v>0.17170657999999991</v>
      </c>
      <c r="AD55" s="25">
        <f t="shared" si="11"/>
        <v>0.17170657999999991</v>
      </c>
    </row>
    <row r="56" spans="1:30" x14ac:dyDescent="0.35">
      <c r="A56" s="23">
        <v>44219</v>
      </c>
      <c r="B56" s="24">
        <v>0.77144331700000002</v>
      </c>
      <c r="C56" s="24"/>
      <c r="D56" s="24">
        <v>0.7389</v>
      </c>
      <c r="E56" s="24">
        <f t="shared" si="0"/>
        <v>-4.2184974946124283E-2</v>
      </c>
      <c r="F56" s="24">
        <f t="shared" si="1"/>
        <v>4.2184974946124283E-2</v>
      </c>
      <c r="G56" s="26"/>
      <c r="H56" s="25">
        <v>0.80353129700000003</v>
      </c>
      <c r="I56" s="24">
        <f t="shared" si="2"/>
        <v>4.1594734561683958E-2</v>
      </c>
      <c r="J56" s="25">
        <f t="shared" si="3"/>
        <v>4.1594734561683958E-2</v>
      </c>
      <c r="K56" s="23">
        <v>44219</v>
      </c>
      <c r="L56" s="24">
        <v>27.2</v>
      </c>
      <c r="M56" s="24"/>
      <c r="N56" s="24">
        <v>22.157800000000002</v>
      </c>
      <c r="O56" s="24">
        <f t="shared" si="4"/>
        <v>-0.18537499999999993</v>
      </c>
      <c r="P56" s="24">
        <f t="shared" si="5"/>
        <v>0.18537499999999993</v>
      </c>
      <c r="Q56" s="26"/>
      <c r="R56" s="25">
        <v>26.79547621</v>
      </c>
      <c r="S56" s="24">
        <f t="shared" si="6"/>
        <v>-1.4872198161764667E-2</v>
      </c>
      <c r="T56" s="25">
        <f t="shared" si="7"/>
        <v>1.4872198161764667E-2</v>
      </c>
      <c r="U56" s="23">
        <v>44219</v>
      </c>
      <c r="V56" s="24">
        <v>0.19</v>
      </c>
      <c r="W56" s="24"/>
      <c r="X56" s="24">
        <v>0.20649999999999999</v>
      </c>
      <c r="Y56" s="24">
        <f t="shared" si="8"/>
        <v>8.6842105263157832E-2</v>
      </c>
      <c r="Z56" s="24">
        <f t="shared" si="9"/>
        <v>8.6842105263157832E-2</v>
      </c>
      <c r="AA56" s="26"/>
      <c r="AB56" s="25">
        <v>0.240888557</v>
      </c>
      <c r="AC56" s="24">
        <f t="shared" si="10"/>
        <v>0.26783451052631579</v>
      </c>
      <c r="AD56" s="25">
        <f t="shared" si="11"/>
        <v>0.26783451052631579</v>
      </c>
    </row>
    <row r="57" spans="1:30" x14ac:dyDescent="0.35">
      <c r="A57" s="23">
        <v>44220</v>
      </c>
      <c r="B57" s="24">
        <v>0.76149509800000004</v>
      </c>
      <c r="C57" s="24"/>
      <c r="D57" s="24">
        <v>0.73860000000000003</v>
      </c>
      <c r="E57" s="24">
        <f t="shared" si="0"/>
        <v>-3.0065982118771303E-2</v>
      </c>
      <c r="F57" s="24">
        <f t="shared" si="1"/>
        <v>3.0065982118771303E-2</v>
      </c>
      <c r="G57" s="26"/>
      <c r="H57" s="25">
        <v>0.80241349200000001</v>
      </c>
      <c r="I57" s="24">
        <f t="shared" si="2"/>
        <v>5.3734284183139899E-2</v>
      </c>
      <c r="J57" s="25">
        <f t="shared" si="3"/>
        <v>5.3734284183139899E-2</v>
      </c>
      <c r="K57" s="23">
        <v>44220</v>
      </c>
      <c r="L57" s="24">
        <v>18.670000000000002</v>
      </c>
      <c r="M57" s="24"/>
      <c r="N57" s="24">
        <v>22.165500000000002</v>
      </c>
      <c r="O57" s="24">
        <f t="shared" si="4"/>
        <v>0.18722549544724154</v>
      </c>
      <c r="P57" s="24">
        <f t="shared" si="5"/>
        <v>0.18722549544724154</v>
      </c>
      <c r="Q57" s="26"/>
      <c r="R57" s="25">
        <v>32.687337829999997</v>
      </c>
      <c r="S57" s="24">
        <f t="shared" si="6"/>
        <v>0.75079474183181538</v>
      </c>
      <c r="T57" s="25">
        <f t="shared" si="7"/>
        <v>0.75079474183181538</v>
      </c>
      <c r="U57" s="23">
        <v>44220</v>
      </c>
      <c r="V57" s="24">
        <v>0.19</v>
      </c>
      <c r="W57" s="24"/>
      <c r="X57" s="24">
        <v>0.2064</v>
      </c>
      <c r="Y57" s="24">
        <f t="shared" si="8"/>
        <v>8.6315789473684193E-2</v>
      </c>
      <c r="Z57" s="24">
        <f t="shared" si="9"/>
        <v>8.6315789473684193E-2</v>
      </c>
      <c r="AA57" s="26"/>
      <c r="AB57" s="25">
        <v>0.236192872</v>
      </c>
      <c r="AC57" s="24">
        <f t="shared" si="10"/>
        <v>0.2431203789473684</v>
      </c>
      <c r="AD57" s="25">
        <f t="shared" si="11"/>
        <v>0.2431203789473684</v>
      </c>
    </row>
    <row r="58" spans="1:30" x14ac:dyDescent="0.35">
      <c r="A58" s="23">
        <v>44221</v>
      </c>
      <c r="B58" s="24">
        <v>0.76132085400000005</v>
      </c>
      <c r="C58" s="24"/>
      <c r="D58" s="24">
        <v>0.73829999999999996</v>
      </c>
      <c r="E58" s="24">
        <f t="shared" si="0"/>
        <v>-3.0238044681224624E-2</v>
      </c>
      <c r="F58" s="24">
        <f t="shared" si="1"/>
        <v>3.0238044681224624E-2</v>
      </c>
      <c r="G58" s="26"/>
      <c r="H58" s="25">
        <v>0.80657688100000002</v>
      </c>
      <c r="I58" s="24">
        <f t="shared" si="2"/>
        <v>5.9444092148827406E-2</v>
      </c>
      <c r="J58" s="25">
        <f t="shared" si="3"/>
        <v>5.9444092148827406E-2</v>
      </c>
      <c r="K58" s="23">
        <v>44221</v>
      </c>
      <c r="L58" s="24">
        <v>18.7</v>
      </c>
      <c r="M58" s="24"/>
      <c r="N58" s="24">
        <v>22.173200000000001</v>
      </c>
      <c r="O58" s="24">
        <f t="shared" si="4"/>
        <v>0.18573262032085575</v>
      </c>
      <c r="P58" s="24">
        <f t="shared" si="5"/>
        <v>0.18573262032085575</v>
      </c>
      <c r="Q58" s="26"/>
      <c r="R58" s="25">
        <v>26.34158116</v>
      </c>
      <c r="S58" s="24">
        <f t="shared" si="6"/>
        <v>0.40864070374331557</v>
      </c>
      <c r="T58" s="25">
        <f t="shared" si="7"/>
        <v>0.40864070374331557</v>
      </c>
      <c r="U58" s="23">
        <v>44221</v>
      </c>
      <c r="V58" s="24">
        <v>0.2</v>
      </c>
      <c r="W58" s="24"/>
      <c r="X58" s="24">
        <v>0.2064</v>
      </c>
      <c r="Y58" s="24">
        <f t="shared" si="8"/>
        <v>3.1999999999999945E-2</v>
      </c>
      <c r="Z58" s="24">
        <f t="shared" si="9"/>
        <v>3.1999999999999945E-2</v>
      </c>
      <c r="AA58" s="26"/>
      <c r="AB58" s="25">
        <v>0.23077160699999999</v>
      </c>
      <c r="AC58" s="24">
        <f t="shared" si="10"/>
        <v>0.15385803499999989</v>
      </c>
      <c r="AD58" s="25">
        <f t="shared" si="11"/>
        <v>0.15385803499999989</v>
      </c>
    </row>
    <row r="59" spans="1:30" x14ac:dyDescent="0.35">
      <c r="A59" s="23">
        <v>44222</v>
      </c>
      <c r="B59" s="24">
        <v>0.76708887299999995</v>
      </c>
      <c r="C59" s="24"/>
      <c r="D59" s="24">
        <v>0.73799999999999999</v>
      </c>
      <c r="E59" s="24">
        <f t="shared" si="0"/>
        <v>-3.7921124948973102E-2</v>
      </c>
      <c r="F59" s="24">
        <f t="shared" si="1"/>
        <v>3.7921124948973102E-2</v>
      </c>
      <c r="G59" s="26"/>
      <c r="H59" s="25">
        <v>0.81770046299999999</v>
      </c>
      <c r="I59" s="24">
        <f t="shared" si="2"/>
        <v>6.5978782617539075E-2</v>
      </c>
      <c r="J59" s="25">
        <f t="shared" si="3"/>
        <v>6.5978782617539075E-2</v>
      </c>
      <c r="K59" s="23">
        <v>44222</v>
      </c>
      <c r="L59" s="24">
        <v>15.2</v>
      </c>
      <c r="M59" s="24"/>
      <c r="N59" s="24">
        <v>22.181000000000001</v>
      </c>
      <c r="O59" s="24">
        <f t="shared" si="4"/>
        <v>0.45927631578947381</v>
      </c>
      <c r="P59" s="24">
        <f t="shared" si="5"/>
        <v>0.45927631578947381</v>
      </c>
      <c r="Q59" s="26"/>
      <c r="R59" s="25">
        <v>21.12333881</v>
      </c>
      <c r="S59" s="24">
        <f t="shared" si="6"/>
        <v>0.38969334276315798</v>
      </c>
      <c r="T59" s="25">
        <f t="shared" si="7"/>
        <v>0.38969334276315798</v>
      </c>
      <c r="U59" s="23">
        <v>44222</v>
      </c>
      <c r="V59" s="24">
        <v>0.19</v>
      </c>
      <c r="W59" s="24"/>
      <c r="X59" s="24">
        <v>0.20630000000000001</v>
      </c>
      <c r="Y59" s="24">
        <f t="shared" si="8"/>
        <v>8.5789473684210568E-2</v>
      </c>
      <c r="Z59" s="24">
        <f t="shared" si="9"/>
        <v>8.5789473684210568E-2</v>
      </c>
      <c r="AA59" s="26"/>
      <c r="AB59" s="25">
        <v>0.24091029</v>
      </c>
      <c r="AC59" s="24">
        <f t="shared" si="10"/>
        <v>0.26794889473684208</v>
      </c>
      <c r="AD59" s="25">
        <f t="shared" si="11"/>
        <v>0.26794889473684208</v>
      </c>
    </row>
    <row r="60" spans="1:30" x14ac:dyDescent="0.35">
      <c r="A60" s="23">
        <v>44223</v>
      </c>
      <c r="B60" s="24">
        <v>0.77007872600000005</v>
      </c>
      <c r="C60" s="24"/>
      <c r="D60" s="24">
        <v>0.73780000000000001</v>
      </c>
      <c r="E60" s="24">
        <f t="shared" si="0"/>
        <v>-4.1916137805370346E-2</v>
      </c>
      <c r="F60" s="24">
        <f t="shared" si="1"/>
        <v>4.1916137805370346E-2</v>
      </c>
      <c r="G60" s="26"/>
      <c r="H60" s="25">
        <v>0.80739328300000002</v>
      </c>
      <c r="I60" s="24">
        <f t="shared" si="2"/>
        <v>4.845550946956035E-2</v>
      </c>
      <c r="J60" s="25">
        <f t="shared" si="3"/>
        <v>4.845550946956035E-2</v>
      </c>
      <c r="K60" s="23">
        <v>44223</v>
      </c>
      <c r="L60" s="24">
        <v>20.21</v>
      </c>
      <c r="M60" s="24"/>
      <c r="N60" s="24">
        <v>22.188700000000001</v>
      </c>
      <c r="O60" s="24">
        <f t="shared" si="4"/>
        <v>9.7906976744186039E-2</v>
      </c>
      <c r="P60" s="24">
        <f t="shared" si="5"/>
        <v>9.7906976744186039E-2</v>
      </c>
      <c r="Q60" s="26"/>
      <c r="R60" s="25">
        <v>16.793430170000001</v>
      </c>
      <c r="S60" s="24">
        <f t="shared" si="6"/>
        <v>-0.16905343047996041</v>
      </c>
      <c r="T60" s="25">
        <f t="shared" si="7"/>
        <v>0.16905343047996041</v>
      </c>
      <c r="U60" s="23">
        <v>44223</v>
      </c>
      <c r="V60" s="24">
        <v>0.19</v>
      </c>
      <c r="W60" s="24"/>
      <c r="X60" s="24">
        <v>0.20619999999999999</v>
      </c>
      <c r="Y60" s="24">
        <f t="shared" si="8"/>
        <v>8.5263157894736805E-2</v>
      </c>
      <c r="Z60" s="24">
        <f t="shared" si="9"/>
        <v>8.5263157894736805E-2</v>
      </c>
      <c r="AA60" s="26"/>
      <c r="AB60" s="25">
        <v>0.246386826</v>
      </c>
      <c r="AC60" s="24">
        <f t="shared" si="10"/>
        <v>0.29677276842105266</v>
      </c>
      <c r="AD60" s="25">
        <f t="shared" si="11"/>
        <v>0.29677276842105266</v>
      </c>
    </row>
    <row r="61" spans="1:30" x14ac:dyDescent="0.35">
      <c r="A61" s="23">
        <v>44224</v>
      </c>
      <c r="B61" s="24">
        <v>0.76857942599999995</v>
      </c>
      <c r="C61" s="24"/>
      <c r="D61" s="24">
        <v>0.73750000000000004</v>
      </c>
      <c r="E61" s="24">
        <f t="shared" si="0"/>
        <v>-4.0437494094461894E-2</v>
      </c>
      <c r="F61" s="24">
        <f t="shared" si="1"/>
        <v>4.0437494094461894E-2</v>
      </c>
      <c r="G61" s="26"/>
      <c r="H61" s="25">
        <v>0.82616745300000005</v>
      </c>
      <c r="I61" s="24">
        <f t="shared" si="2"/>
        <v>7.4927879997662206E-2</v>
      </c>
      <c r="J61" s="25">
        <f t="shared" si="3"/>
        <v>7.4927879997662206E-2</v>
      </c>
      <c r="K61" s="23">
        <v>44224</v>
      </c>
      <c r="L61" s="24">
        <v>23.25</v>
      </c>
      <c r="M61" s="24"/>
      <c r="N61" s="24">
        <v>22.1965</v>
      </c>
      <c r="O61" s="24">
        <f t="shared" si="4"/>
        <v>-4.531182795698923E-2</v>
      </c>
      <c r="P61" s="24">
        <f t="shared" si="5"/>
        <v>4.531182795698923E-2</v>
      </c>
      <c r="Q61" s="26"/>
      <c r="R61" s="25">
        <v>31.371486480000002</v>
      </c>
      <c r="S61" s="24">
        <f t="shared" si="6"/>
        <v>0.34931124645161299</v>
      </c>
      <c r="T61" s="25">
        <f t="shared" si="7"/>
        <v>0.34931124645161299</v>
      </c>
      <c r="U61" s="23">
        <v>44224</v>
      </c>
      <c r="V61" s="24">
        <v>0.2</v>
      </c>
      <c r="W61" s="24"/>
      <c r="X61" s="24">
        <v>0.20610000000000001</v>
      </c>
      <c r="Y61" s="24">
        <f t="shared" si="8"/>
        <v>3.0499999999999972E-2</v>
      </c>
      <c r="Z61" s="24">
        <f t="shared" si="9"/>
        <v>3.0499999999999972E-2</v>
      </c>
      <c r="AA61" s="26"/>
      <c r="AB61" s="25">
        <v>0.24638699999999999</v>
      </c>
      <c r="AC61" s="24">
        <f t="shared" si="10"/>
        <v>0.23193499999999992</v>
      </c>
      <c r="AD61" s="25">
        <f t="shared" si="11"/>
        <v>0.23193499999999992</v>
      </c>
    </row>
    <row r="62" spans="1:30" x14ac:dyDescent="0.35">
      <c r="A62" s="23">
        <v>44225</v>
      </c>
      <c r="B62" s="24">
        <v>0.78473408</v>
      </c>
      <c r="C62" s="24"/>
      <c r="D62" s="24">
        <v>0.73719999999999997</v>
      </c>
      <c r="E62" s="24">
        <f t="shared" si="0"/>
        <v>-6.0573487518217679E-2</v>
      </c>
      <c r="F62" s="24">
        <f t="shared" si="1"/>
        <v>6.0573487518217679E-2</v>
      </c>
      <c r="G62" s="26"/>
      <c r="H62" s="25">
        <v>0.80601361599999999</v>
      </c>
      <c r="I62" s="24">
        <f t="shared" si="2"/>
        <v>2.711687505657966E-2</v>
      </c>
      <c r="J62" s="25">
        <f t="shared" si="3"/>
        <v>2.711687505657966E-2</v>
      </c>
      <c r="K62" s="23">
        <v>44225</v>
      </c>
      <c r="L62" s="24">
        <v>27.52</v>
      </c>
      <c r="M62" s="24"/>
      <c r="N62" s="24">
        <v>22.2042</v>
      </c>
      <c r="O62" s="24">
        <f t="shared" si="4"/>
        <v>-0.19316133720930231</v>
      </c>
      <c r="P62" s="24">
        <f t="shared" si="5"/>
        <v>0.19316133720930231</v>
      </c>
      <c r="Q62" s="26"/>
      <c r="R62" s="25">
        <v>15.236880019999999</v>
      </c>
      <c r="S62" s="24">
        <f t="shared" si="6"/>
        <v>-0.44633430159883725</v>
      </c>
      <c r="T62" s="25">
        <f t="shared" si="7"/>
        <v>0.44633430159883725</v>
      </c>
      <c r="U62" s="23">
        <v>44225</v>
      </c>
      <c r="V62" s="24">
        <v>0.19</v>
      </c>
      <c r="W62" s="24"/>
      <c r="X62" s="24">
        <v>0.20599999999999999</v>
      </c>
      <c r="Y62" s="24">
        <f t="shared" si="8"/>
        <v>8.4210526315789402E-2</v>
      </c>
      <c r="Z62" s="24">
        <f t="shared" si="9"/>
        <v>8.4210526315789402E-2</v>
      </c>
      <c r="AA62" s="26"/>
      <c r="AB62" s="25">
        <v>0.25174613200000001</v>
      </c>
      <c r="AC62" s="24">
        <f t="shared" si="10"/>
        <v>0.3249796421052632</v>
      </c>
      <c r="AD62" s="25">
        <f t="shared" si="11"/>
        <v>0.3249796421052632</v>
      </c>
    </row>
    <row r="63" spans="1:30" x14ac:dyDescent="0.35">
      <c r="A63" s="23">
        <v>44226</v>
      </c>
      <c r="B63" s="24">
        <v>0.77684919500000005</v>
      </c>
      <c r="C63" s="24"/>
      <c r="D63" s="24">
        <v>0.7369</v>
      </c>
      <c r="E63" s="24">
        <f t="shared" si="0"/>
        <v>-5.1424646195327585E-2</v>
      </c>
      <c r="F63" s="24">
        <f t="shared" si="1"/>
        <v>5.1424646195327585E-2</v>
      </c>
      <c r="G63" s="26"/>
      <c r="H63" s="25">
        <v>0.81738759699999997</v>
      </c>
      <c r="I63" s="24">
        <f t="shared" si="2"/>
        <v>5.2183103568769117E-2</v>
      </c>
      <c r="J63" s="25">
        <f t="shared" si="3"/>
        <v>5.2183103568769117E-2</v>
      </c>
      <c r="K63" s="23">
        <v>44226</v>
      </c>
      <c r="L63" s="24">
        <v>20.67</v>
      </c>
      <c r="M63" s="24"/>
      <c r="N63" s="24">
        <v>22.212</v>
      </c>
      <c r="O63" s="24">
        <f t="shared" si="4"/>
        <v>7.4600870827285823E-2</v>
      </c>
      <c r="P63" s="24">
        <f t="shared" si="5"/>
        <v>7.4600870827285823E-2</v>
      </c>
      <c r="Q63" s="26"/>
      <c r="R63" s="25">
        <v>19.056706160000001</v>
      </c>
      <c r="S63" s="24">
        <f t="shared" si="6"/>
        <v>-7.8050016448959869E-2</v>
      </c>
      <c r="T63" s="25">
        <f t="shared" si="7"/>
        <v>7.8050016448959869E-2</v>
      </c>
      <c r="U63" s="23">
        <v>44226</v>
      </c>
      <c r="V63" s="24">
        <v>0.21</v>
      </c>
      <c r="W63" s="24"/>
      <c r="X63" s="24">
        <v>0.2059</v>
      </c>
      <c r="Y63" s="24">
        <f t="shared" si="8"/>
        <v>-1.9523809523809488E-2</v>
      </c>
      <c r="Z63" s="24">
        <f t="shared" si="9"/>
        <v>1.9523809523809488E-2</v>
      </c>
      <c r="AA63" s="26"/>
      <c r="AB63" s="25">
        <v>0.241080348</v>
      </c>
      <c r="AC63" s="24">
        <f t="shared" si="10"/>
        <v>0.14800165714285718</v>
      </c>
      <c r="AD63" s="25">
        <f t="shared" si="11"/>
        <v>0.14800165714285718</v>
      </c>
    </row>
    <row r="64" spans="1:30" x14ac:dyDescent="0.35">
      <c r="A64" s="23">
        <v>44227</v>
      </c>
      <c r="B64" s="24">
        <v>0.77341884299999997</v>
      </c>
      <c r="C64" s="24"/>
      <c r="D64" s="24">
        <v>0.73670000000000002</v>
      </c>
      <c r="E64" s="24">
        <f t="shared" si="0"/>
        <v>-4.747601294218784E-2</v>
      </c>
      <c r="F64" s="24">
        <f t="shared" si="1"/>
        <v>4.747601294218784E-2</v>
      </c>
      <c r="G64" s="26"/>
      <c r="H64" s="25">
        <v>0.80793241100000002</v>
      </c>
      <c r="I64" s="24">
        <f t="shared" si="2"/>
        <v>4.4624679515339986E-2</v>
      </c>
      <c r="J64" s="25">
        <f t="shared" si="3"/>
        <v>4.4624679515339986E-2</v>
      </c>
      <c r="K64" s="23">
        <v>44227</v>
      </c>
      <c r="L64" s="24">
        <v>20.61</v>
      </c>
      <c r="M64" s="24"/>
      <c r="N64" s="24">
        <v>22.219799999999999</v>
      </c>
      <c r="O64" s="24">
        <f t="shared" si="4"/>
        <v>7.8107714701601161E-2</v>
      </c>
      <c r="P64" s="24">
        <f t="shared" si="5"/>
        <v>7.8107714701601161E-2</v>
      </c>
      <c r="Q64" s="26"/>
      <c r="R64" s="25">
        <v>23.899299620000001</v>
      </c>
      <c r="S64" s="24">
        <f t="shared" si="6"/>
        <v>0.15959726443474048</v>
      </c>
      <c r="T64" s="25">
        <f t="shared" si="7"/>
        <v>0.15959726443474048</v>
      </c>
      <c r="U64" s="23">
        <v>44227</v>
      </c>
      <c r="V64" s="24">
        <v>0.22</v>
      </c>
      <c r="W64" s="24"/>
      <c r="X64" s="24">
        <v>0.20580000000000001</v>
      </c>
      <c r="Y64" s="24">
        <f t="shared" si="8"/>
        <v>-6.4545454545454503E-2</v>
      </c>
      <c r="Z64" s="24">
        <f t="shared" si="9"/>
        <v>6.4545454545454503E-2</v>
      </c>
      <c r="AA64" s="26"/>
      <c r="AB64" s="25">
        <v>0.241410614</v>
      </c>
      <c r="AC64" s="24">
        <f t="shared" si="10"/>
        <v>9.7320972727272706E-2</v>
      </c>
      <c r="AD64" s="25">
        <f t="shared" si="11"/>
        <v>9.7320972727272706E-2</v>
      </c>
    </row>
    <row r="65" spans="1:30" x14ac:dyDescent="0.35">
      <c r="A65" s="23">
        <v>44228</v>
      </c>
      <c r="B65" s="24">
        <v>0.77819916</v>
      </c>
      <c r="C65" s="24"/>
      <c r="D65" s="24">
        <v>0.73640000000000005</v>
      </c>
      <c r="E65" s="24">
        <f t="shared" si="0"/>
        <v>-5.3712676842262261E-2</v>
      </c>
      <c r="F65" s="24">
        <f t="shared" si="1"/>
        <v>5.3712676842262261E-2</v>
      </c>
      <c r="G65" s="26"/>
      <c r="H65" s="25">
        <v>0.80250476800000003</v>
      </c>
      <c r="I65" s="24">
        <f t="shared" si="2"/>
        <v>3.1233146023956174E-2</v>
      </c>
      <c r="J65" s="25">
        <f t="shared" si="3"/>
        <v>3.1233146023956174E-2</v>
      </c>
      <c r="K65" s="23">
        <v>44228</v>
      </c>
      <c r="L65" s="24">
        <v>26.99</v>
      </c>
      <c r="M65" s="24"/>
      <c r="N65" s="24">
        <v>22.227499999999999</v>
      </c>
      <c r="O65" s="24">
        <f t="shared" si="4"/>
        <v>-0.17645424231196738</v>
      </c>
      <c r="P65" s="24">
        <f t="shared" si="5"/>
        <v>0.17645424231196738</v>
      </c>
      <c r="Q65" s="26"/>
      <c r="R65" s="25">
        <v>22.647784919999999</v>
      </c>
      <c r="S65" s="24">
        <f t="shared" si="6"/>
        <v>-0.16088236680251941</v>
      </c>
      <c r="T65" s="25">
        <f t="shared" si="7"/>
        <v>0.16088236680251941</v>
      </c>
      <c r="U65" s="23">
        <v>44228</v>
      </c>
      <c r="V65" s="24">
        <v>0.21</v>
      </c>
      <c r="W65" s="24"/>
      <c r="X65" s="24">
        <v>0.20569999999999999</v>
      </c>
      <c r="Y65" s="24">
        <f t="shared" si="8"/>
        <v>-2.0476190476190467E-2</v>
      </c>
      <c r="Z65" s="24">
        <f t="shared" si="9"/>
        <v>2.0476190476190467E-2</v>
      </c>
      <c r="AA65" s="26"/>
      <c r="AB65" s="25">
        <v>0.238300858</v>
      </c>
      <c r="AC65" s="24">
        <f t="shared" si="10"/>
        <v>0.13476599047619053</v>
      </c>
      <c r="AD65" s="25">
        <f t="shared" si="11"/>
        <v>0.13476599047619053</v>
      </c>
    </row>
    <row r="66" spans="1:30" x14ac:dyDescent="0.35">
      <c r="A66" s="23">
        <v>44229</v>
      </c>
      <c r="B66" s="24">
        <v>0.78884359699999995</v>
      </c>
      <c r="C66" s="24"/>
      <c r="D66" s="24">
        <v>0.73609999999999998</v>
      </c>
      <c r="E66" s="24">
        <f t="shared" si="0"/>
        <v>-6.686191939769269E-2</v>
      </c>
      <c r="F66" s="24">
        <f t="shared" si="1"/>
        <v>6.686191939769269E-2</v>
      </c>
      <c r="G66" s="26"/>
      <c r="H66" s="25">
        <v>0.83757974000000002</v>
      </c>
      <c r="I66" s="24">
        <f t="shared" si="2"/>
        <v>6.1781756466485038E-2</v>
      </c>
      <c r="J66" s="25">
        <f t="shared" si="3"/>
        <v>6.1781756466485038E-2</v>
      </c>
      <c r="K66" s="23">
        <v>44229</v>
      </c>
      <c r="L66" s="24">
        <v>43.78</v>
      </c>
      <c r="M66" s="24"/>
      <c r="N66" s="24">
        <v>22.235299999999999</v>
      </c>
      <c r="O66" s="24">
        <f t="shared" si="4"/>
        <v>-0.49211283691183194</v>
      </c>
      <c r="P66" s="24">
        <f t="shared" si="5"/>
        <v>0.49211283691183194</v>
      </c>
      <c r="Q66" s="26"/>
      <c r="R66" s="25">
        <v>23.033827200000001</v>
      </c>
      <c r="S66" s="24">
        <f t="shared" si="6"/>
        <v>-0.47387329374143444</v>
      </c>
      <c r="T66" s="25">
        <f t="shared" si="7"/>
        <v>0.47387329374143444</v>
      </c>
      <c r="U66" s="23">
        <v>44229</v>
      </c>
      <c r="V66" s="24">
        <v>0.22</v>
      </c>
      <c r="W66" s="24"/>
      <c r="X66" s="24">
        <v>0.2056</v>
      </c>
      <c r="Y66" s="24">
        <f t="shared" si="8"/>
        <v>-6.5454545454545432E-2</v>
      </c>
      <c r="Z66" s="24">
        <f t="shared" si="9"/>
        <v>6.5454545454545432E-2</v>
      </c>
      <c r="AA66" s="26"/>
      <c r="AB66" s="25">
        <v>0.23182528799999999</v>
      </c>
      <c r="AC66" s="24">
        <f t="shared" si="10"/>
        <v>5.3751309090909041E-2</v>
      </c>
      <c r="AD66" s="25">
        <f t="shared" si="11"/>
        <v>5.3751309090909041E-2</v>
      </c>
    </row>
    <row r="67" spans="1:30" x14ac:dyDescent="0.35">
      <c r="A67" s="23">
        <v>44230</v>
      </c>
      <c r="B67" s="24">
        <v>0.77244576600000003</v>
      </c>
      <c r="C67" s="24"/>
      <c r="D67" s="24">
        <v>0.73580000000000001</v>
      </c>
      <c r="E67" s="24">
        <f t="shared" si="0"/>
        <v>-4.7441215439324474E-2</v>
      </c>
      <c r="F67" s="24">
        <f t="shared" si="1"/>
        <v>4.7441215439324474E-2</v>
      </c>
      <c r="G67" s="26"/>
      <c r="H67" s="25">
        <v>0.82296651099999996</v>
      </c>
      <c r="I67" s="24">
        <f t="shared" si="2"/>
        <v>6.5403614368442178E-2</v>
      </c>
      <c r="J67" s="25">
        <f t="shared" si="3"/>
        <v>6.5403614368442178E-2</v>
      </c>
      <c r="K67" s="23">
        <v>44230</v>
      </c>
      <c r="L67" s="24">
        <v>21.59</v>
      </c>
      <c r="M67" s="24"/>
      <c r="N67" s="24">
        <v>22.243099999999998</v>
      </c>
      <c r="O67" s="24">
        <f t="shared" si="4"/>
        <v>3.0250115794349164E-2</v>
      </c>
      <c r="P67" s="24">
        <f t="shared" si="5"/>
        <v>3.0250115794349164E-2</v>
      </c>
      <c r="Q67" s="26"/>
      <c r="R67" s="25">
        <v>22.0710552</v>
      </c>
      <c r="S67" s="24">
        <f t="shared" si="6"/>
        <v>2.2281389532190835E-2</v>
      </c>
      <c r="T67" s="25">
        <f t="shared" si="7"/>
        <v>2.2281389532190835E-2</v>
      </c>
      <c r="U67" s="23">
        <v>44230</v>
      </c>
      <c r="V67" s="24">
        <v>0.21</v>
      </c>
      <c r="W67" s="24"/>
      <c r="X67" s="24">
        <v>0.20549999999999999</v>
      </c>
      <c r="Y67" s="24">
        <f t="shared" si="8"/>
        <v>-2.142857142857145E-2</v>
      </c>
      <c r="Z67" s="24">
        <f t="shared" si="9"/>
        <v>2.142857142857145E-2</v>
      </c>
      <c r="AA67" s="26"/>
      <c r="AB67" s="25">
        <v>0.25205387400000001</v>
      </c>
      <c r="AC67" s="24">
        <f t="shared" si="10"/>
        <v>0.20025654285714295</v>
      </c>
      <c r="AD67" s="25">
        <f t="shared" si="11"/>
        <v>0.20025654285714295</v>
      </c>
    </row>
    <row r="68" spans="1:30" x14ac:dyDescent="0.35">
      <c r="A68" s="23">
        <v>44231</v>
      </c>
      <c r="B68" s="24">
        <v>0.77329776100000003</v>
      </c>
      <c r="C68" s="24"/>
      <c r="D68" s="24">
        <v>0.73560000000000003</v>
      </c>
      <c r="E68" s="24">
        <f t="shared" ref="E68:E92" si="12">(D68-B68)/B68</f>
        <v>-4.8749347148310175E-2</v>
      </c>
      <c r="F68" s="24">
        <f t="shared" ref="F68:F92" si="13">ABS((B68-D68)/B68)</f>
        <v>4.8749347148310175E-2</v>
      </c>
      <c r="G68" s="26"/>
      <c r="H68" s="25">
        <v>0.82899066700000001</v>
      </c>
      <c r="I68" s="24">
        <f t="shared" ref="I68:I92" si="14">(H68-B68)/B68</f>
        <v>7.2020001620048638E-2</v>
      </c>
      <c r="J68" s="25">
        <f t="shared" ref="J68:J92" si="15">ABS((B68-H68)/B68)</f>
        <v>7.2020001620048638E-2</v>
      </c>
      <c r="K68" s="23">
        <v>44231</v>
      </c>
      <c r="L68" s="24">
        <v>15.94</v>
      </c>
      <c r="M68" s="24"/>
      <c r="N68" s="24">
        <v>22.250800000000002</v>
      </c>
      <c r="O68" s="24">
        <f t="shared" ref="O68:O92" si="16">(N68-L68)/L68</f>
        <v>0.39590966122961119</v>
      </c>
      <c r="P68" s="24">
        <f t="shared" ref="P68:P92" si="17">ABS((L68-N68)/L68)</f>
        <v>0.39590966122961119</v>
      </c>
      <c r="Q68" s="26"/>
      <c r="R68" s="25">
        <v>22.243167769999999</v>
      </c>
      <c r="S68" s="24">
        <f t="shared" ref="S68:S92" si="18">(R68-L68)/L68</f>
        <v>0.39543085131744043</v>
      </c>
      <c r="T68" s="25">
        <f t="shared" ref="T68:T92" si="19">ABS((L68-R68)/L68)</f>
        <v>0.39543085131744043</v>
      </c>
      <c r="U68" s="23">
        <v>44231</v>
      </c>
      <c r="V68" s="24">
        <v>0.21</v>
      </c>
      <c r="W68" s="24"/>
      <c r="X68" s="24">
        <v>0.20549999999999999</v>
      </c>
      <c r="Y68" s="24">
        <f t="shared" ref="Y68:Y92" si="20">(X68-V68)/V68</f>
        <v>-2.142857142857145E-2</v>
      </c>
      <c r="Z68" s="24">
        <f t="shared" ref="Z68:Z92" si="21">ABS((V68-X68)/V68)</f>
        <v>2.142857142857145E-2</v>
      </c>
      <c r="AA68" s="26"/>
      <c r="AB68" s="25">
        <v>0.236364299</v>
      </c>
      <c r="AC68" s="24">
        <f t="shared" ref="AC68:AC92" si="22">(AB68-V68)/V68</f>
        <v>0.12554428095238099</v>
      </c>
      <c r="AD68" s="25">
        <f t="shared" ref="AD68:AD92" si="23">ABS((V68-AB68)/V68)</f>
        <v>0.12554428095238099</v>
      </c>
    </row>
    <row r="69" spans="1:30" x14ac:dyDescent="0.35">
      <c r="A69" s="23">
        <v>44232</v>
      </c>
      <c r="B69" s="24">
        <v>0.77219559100000001</v>
      </c>
      <c r="C69" s="24"/>
      <c r="D69" s="24">
        <v>0.73529999999999995</v>
      </c>
      <c r="E69" s="24">
        <f t="shared" si="12"/>
        <v>-4.7780110933060303E-2</v>
      </c>
      <c r="F69" s="24">
        <f t="shared" si="13"/>
        <v>4.7780110933060303E-2</v>
      </c>
      <c r="G69" s="26"/>
      <c r="H69" s="25">
        <v>0.81797828699999997</v>
      </c>
      <c r="I69" s="24">
        <f t="shared" si="14"/>
        <v>5.9288989128662296E-2</v>
      </c>
      <c r="J69" s="25">
        <f t="shared" si="15"/>
        <v>5.9288989128662296E-2</v>
      </c>
      <c r="K69" s="23">
        <v>44232</v>
      </c>
      <c r="L69" s="24">
        <v>23.47</v>
      </c>
      <c r="M69" s="24"/>
      <c r="N69" s="24">
        <v>22.258600000000001</v>
      </c>
      <c r="O69" s="24">
        <f t="shared" si="16"/>
        <v>-5.161482743928409E-2</v>
      </c>
      <c r="P69" s="24">
        <f t="shared" si="17"/>
        <v>5.161482743928409E-2</v>
      </c>
      <c r="Q69" s="26"/>
      <c r="R69" s="25">
        <v>23.464549309999999</v>
      </c>
      <c r="S69" s="24">
        <f t="shared" si="18"/>
        <v>-2.3224073285044655E-4</v>
      </c>
      <c r="T69" s="25">
        <f t="shared" si="19"/>
        <v>2.3224073285044655E-4</v>
      </c>
      <c r="U69" s="23">
        <v>44232</v>
      </c>
      <c r="V69" s="24">
        <v>0.2</v>
      </c>
      <c r="W69" s="24"/>
      <c r="X69" s="24">
        <v>0.2054</v>
      </c>
      <c r="Y69" s="24">
        <f t="shared" si="20"/>
        <v>2.6999999999999941E-2</v>
      </c>
      <c r="Z69" s="24">
        <f t="shared" si="21"/>
        <v>2.6999999999999941E-2</v>
      </c>
      <c r="AA69" s="26"/>
      <c r="AB69" s="25">
        <v>0.252383205</v>
      </c>
      <c r="AC69" s="24">
        <f t="shared" si="22"/>
        <v>0.26191602499999994</v>
      </c>
      <c r="AD69" s="25">
        <f t="shared" si="23"/>
        <v>0.26191602499999994</v>
      </c>
    </row>
    <row r="70" spans="1:30" x14ac:dyDescent="0.35">
      <c r="A70" s="23">
        <v>44233</v>
      </c>
      <c r="B70" s="24">
        <v>0.77482680199999998</v>
      </c>
      <c r="C70" s="24"/>
      <c r="D70" s="24">
        <v>0.73499999999999999</v>
      </c>
      <c r="E70" s="24">
        <f t="shared" si="12"/>
        <v>-5.1400909076968142E-2</v>
      </c>
      <c r="F70" s="24">
        <f t="shared" si="13"/>
        <v>5.1400909076968142E-2</v>
      </c>
      <c r="G70" s="26"/>
      <c r="H70" s="25">
        <v>0.80121903400000005</v>
      </c>
      <c r="I70" s="24">
        <f t="shared" si="14"/>
        <v>3.406210514643513E-2</v>
      </c>
      <c r="J70" s="25">
        <f t="shared" si="15"/>
        <v>3.406210514643513E-2</v>
      </c>
      <c r="K70" s="23">
        <v>44233</v>
      </c>
      <c r="L70" s="24">
        <v>17.77</v>
      </c>
      <c r="M70" s="24"/>
      <c r="N70" s="24">
        <v>22.266400000000001</v>
      </c>
      <c r="O70" s="24">
        <f t="shared" si="16"/>
        <v>0.25303320202588642</v>
      </c>
      <c r="P70" s="24">
        <f t="shared" si="17"/>
        <v>0.25303320202588642</v>
      </c>
      <c r="Q70" s="26"/>
      <c r="R70" s="25">
        <v>19.94664165</v>
      </c>
      <c r="S70" s="24">
        <f t="shared" si="18"/>
        <v>0.12248968204839621</v>
      </c>
      <c r="T70" s="25">
        <f t="shared" si="19"/>
        <v>0.12248968204839621</v>
      </c>
      <c r="U70" s="23">
        <v>44233</v>
      </c>
      <c r="V70" s="24">
        <v>0.19</v>
      </c>
      <c r="W70" s="24"/>
      <c r="X70" s="24">
        <v>0.20530000000000001</v>
      </c>
      <c r="Y70" s="24">
        <f t="shared" si="20"/>
        <v>8.0526315789473724E-2</v>
      </c>
      <c r="Z70" s="24">
        <f t="shared" si="21"/>
        <v>8.0526315789473724E-2</v>
      </c>
      <c r="AA70" s="26"/>
      <c r="AB70" s="25">
        <v>0.21803546100000001</v>
      </c>
      <c r="AC70" s="24">
        <f t="shared" si="22"/>
        <v>0.14755505789473691</v>
      </c>
      <c r="AD70" s="25">
        <f t="shared" si="23"/>
        <v>0.14755505789473691</v>
      </c>
    </row>
    <row r="71" spans="1:30" x14ac:dyDescent="0.35">
      <c r="A71" s="23">
        <v>44234</v>
      </c>
      <c r="B71" s="24">
        <v>0.76983030100000005</v>
      </c>
      <c r="C71" s="24"/>
      <c r="D71" s="24">
        <v>0.73470000000000002</v>
      </c>
      <c r="E71" s="24">
        <f t="shared" si="12"/>
        <v>-4.5633824694047774E-2</v>
      </c>
      <c r="F71" s="24">
        <f t="shared" si="13"/>
        <v>4.5633824694047774E-2</v>
      </c>
      <c r="G71" s="26"/>
      <c r="H71" s="25">
        <v>0.79486056400000005</v>
      </c>
      <c r="I71" s="24">
        <f t="shared" si="14"/>
        <v>3.2514000770671139E-2</v>
      </c>
      <c r="J71" s="25">
        <f t="shared" si="15"/>
        <v>3.2514000770671139E-2</v>
      </c>
      <c r="K71" s="23">
        <v>44234</v>
      </c>
      <c r="L71" s="24">
        <v>18.98</v>
      </c>
      <c r="M71" s="24"/>
      <c r="N71" s="24">
        <v>22.2742</v>
      </c>
      <c r="O71" s="24">
        <f t="shared" si="16"/>
        <v>0.17356164383561642</v>
      </c>
      <c r="P71" s="24">
        <f t="shared" si="17"/>
        <v>0.17356164383561642</v>
      </c>
      <c r="Q71" s="26"/>
      <c r="R71" s="25">
        <v>21.924261569999999</v>
      </c>
      <c r="S71" s="24">
        <f t="shared" si="18"/>
        <v>0.15512442413066377</v>
      </c>
      <c r="T71" s="25">
        <f t="shared" si="19"/>
        <v>0.15512442413066377</v>
      </c>
      <c r="U71" s="23">
        <v>44234</v>
      </c>
      <c r="V71" s="24">
        <v>0.2</v>
      </c>
      <c r="W71" s="24"/>
      <c r="X71" s="24">
        <v>0.20519999999999999</v>
      </c>
      <c r="Y71" s="24">
        <f t="shared" si="20"/>
        <v>2.5999999999999912E-2</v>
      </c>
      <c r="Z71" s="24">
        <f t="shared" si="21"/>
        <v>2.5999999999999912E-2</v>
      </c>
      <c r="AA71" s="26"/>
      <c r="AB71" s="25">
        <v>0.22879281000000001</v>
      </c>
      <c r="AC71" s="24">
        <f t="shared" si="22"/>
        <v>0.14396405000000001</v>
      </c>
      <c r="AD71" s="25">
        <f t="shared" si="23"/>
        <v>0.14396405000000001</v>
      </c>
    </row>
    <row r="72" spans="1:30" x14ac:dyDescent="0.35">
      <c r="A72" s="23">
        <v>44235</v>
      </c>
      <c r="B72" s="24">
        <v>0.76187850099999999</v>
      </c>
      <c r="C72" s="24"/>
      <c r="D72" s="24">
        <v>0.73450000000000004</v>
      </c>
      <c r="E72" s="24">
        <f t="shared" si="12"/>
        <v>-3.5935521167829811E-2</v>
      </c>
      <c r="F72" s="24">
        <f t="shared" si="13"/>
        <v>3.5935521167829811E-2</v>
      </c>
      <c r="G72" s="26"/>
      <c r="H72" s="25">
        <v>0.81529246600000005</v>
      </c>
      <c r="I72" s="24">
        <f t="shared" si="14"/>
        <v>7.0108245514070577E-2</v>
      </c>
      <c r="J72" s="25">
        <f t="shared" si="15"/>
        <v>7.0108245514070577E-2</v>
      </c>
      <c r="K72" s="23">
        <v>44235</v>
      </c>
      <c r="L72" s="24">
        <v>18.8</v>
      </c>
      <c r="M72" s="24"/>
      <c r="N72" s="24">
        <v>22.2819</v>
      </c>
      <c r="O72" s="24">
        <f t="shared" si="16"/>
        <v>0.18520744680851062</v>
      </c>
      <c r="P72" s="24">
        <f t="shared" si="17"/>
        <v>0.18520744680851062</v>
      </c>
      <c r="Q72" s="26"/>
      <c r="R72" s="25">
        <v>23.049692159999999</v>
      </c>
      <c r="S72" s="24">
        <f t="shared" si="18"/>
        <v>0.22604745531914885</v>
      </c>
      <c r="T72" s="25">
        <f t="shared" si="19"/>
        <v>0.22604745531914885</v>
      </c>
      <c r="U72" s="23">
        <v>44235</v>
      </c>
      <c r="V72" s="24">
        <v>0.22</v>
      </c>
      <c r="W72" s="24"/>
      <c r="X72" s="24">
        <v>0.2051</v>
      </c>
      <c r="Y72" s="24">
        <f t="shared" si="20"/>
        <v>-6.7727272727272705E-2</v>
      </c>
      <c r="Z72" s="24">
        <f t="shared" si="21"/>
        <v>6.7727272727272705E-2</v>
      </c>
      <c r="AA72" s="26"/>
      <c r="AB72" s="25">
        <v>0.23450365100000001</v>
      </c>
      <c r="AC72" s="24">
        <f t="shared" si="22"/>
        <v>6.5925686363636396E-2</v>
      </c>
      <c r="AD72" s="25">
        <f t="shared" si="23"/>
        <v>6.5925686363636396E-2</v>
      </c>
    </row>
    <row r="73" spans="1:30" x14ac:dyDescent="0.35">
      <c r="A73" s="23">
        <v>44236</v>
      </c>
      <c r="B73" s="24">
        <v>0.77492302300000004</v>
      </c>
      <c r="C73" s="24"/>
      <c r="D73" s="24">
        <v>0.73419999999999996</v>
      </c>
      <c r="E73" s="24">
        <f t="shared" si="12"/>
        <v>-5.2551055771122804E-2</v>
      </c>
      <c r="F73" s="24">
        <f t="shared" si="13"/>
        <v>5.2551055771122804E-2</v>
      </c>
      <c r="G73" s="26"/>
      <c r="H73" s="25">
        <v>0.81499990099999997</v>
      </c>
      <c r="I73" s="24">
        <f t="shared" si="14"/>
        <v>5.1717237468114206E-2</v>
      </c>
      <c r="J73" s="25">
        <f t="shared" si="15"/>
        <v>5.1717237468114206E-2</v>
      </c>
      <c r="K73" s="23">
        <v>44236</v>
      </c>
      <c r="L73" s="24">
        <v>17.690000000000001</v>
      </c>
      <c r="M73" s="24"/>
      <c r="N73" s="24">
        <v>22.2897</v>
      </c>
      <c r="O73" s="24">
        <f t="shared" si="16"/>
        <v>0.2600169587337478</v>
      </c>
      <c r="P73" s="24">
        <f t="shared" si="17"/>
        <v>0.2600169587337478</v>
      </c>
      <c r="Q73" s="26"/>
      <c r="R73" s="25">
        <v>22.394279659999999</v>
      </c>
      <c r="S73" s="24">
        <f t="shared" si="18"/>
        <v>0.26592875409836048</v>
      </c>
      <c r="T73" s="25">
        <f t="shared" si="19"/>
        <v>0.26592875409836048</v>
      </c>
      <c r="U73" s="23">
        <v>44236</v>
      </c>
      <c r="V73" s="24">
        <v>0.22</v>
      </c>
      <c r="W73" s="24"/>
      <c r="X73" s="24">
        <v>0.20499999999999999</v>
      </c>
      <c r="Y73" s="24">
        <f t="shared" si="20"/>
        <v>-6.8181818181818246E-2</v>
      </c>
      <c r="Z73" s="24">
        <f t="shared" si="21"/>
        <v>6.8181818181818246E-2</v>
      </c>
      <c r="AA73" s="26"/>
      <c r="AB73" s="25">
        <v>0.25741032699999999</v>
      </c>
      <c r="AC73" s="24">
        <f t="shared" si="22"/>
        <v>0.17004694090909087</v>
      </c>
      <c r="AD73" s="25">
        <f t="shared" si="23"/>
        <v>0.17004694090909087</v>
      </c>
    </row>
    <row r="74" spans="1:30" x14ac:dyDescent="0.35">
      <c r="A74" s="23">
        <v>44237</v>
      </c>
      <c r="B74" s="24">
        <v>0.76875087499999994</v>
      </c>
      <c r="C74" s="24"/>
      <c r="D74" s="24">
        <v>0.7339</v>
      </c>
      <c r="E74" s="24">
        <f t="shared" si="12"/>
        <v>-4.5334419944562603E-2</v>
      </c>
      <c r="F74" s="24">
        <f t="shared" si="13"/>
        <v>4.5334419944562603E-2</v>
      </c>
      <c r="G74" s="26"/>
      <c r="H74" s="25">
        <v>0.80788146100000002</v>
      </c>
      <c r="I74" s="24">
        <f t="shared" si="14"/>
        <v>5.0901517347866541E-2</v>
      </c>
      <c r="J74" s="25">
        <f t="shared" si="15"/>
        <v>5.0901517347866541E-2</v>
      </c>
      <c r="K74" s="23">
        <v>44237</v>
      </c>
      <c r="L74" s="24">
        <v>20.010000000000002</v>
      </c>
      <c r="M74" s="24"/>
      <c r="N74" s="24">
        <v>22.297499999999999</v>
      </c>
      <c r="O74" s="24">
        <f t="shared" si="16"/>
        <v>0.11431784107946015</v>
      </c>
      <c r="P74" s="24">
        <f t="shared" si="17"/>
        <v>0.11431784107946015</v>
      </c>
      <c r="Q74" s="26"/>
      <c r="R74" s="25">
        <v>23.45169572</v>
      </c>
      <c r="S74" s="24">
        <f t="shared" si="18"/>
        <v>0.17199878660669657</v>
      </c>
      <c r="T74" s="25">
        <f t="shared" si="19"/>
        <v>0.17199878660669657</v>
      </c>
      <c r="U74" s="23">
        <v>44237</v>
      </c>
      <c r="V74" s="24">
        <v>0.23</v>
      </c>
      <c r="W74" s="24"/>
      <c r="X74" s="24">
        <v>0.2049</v>
      </c>
      <c r="Y74" s="24">
        <f t="shared" si="20"/>
        <v>-0.10913043478260874</v>
      </c>
      <c r="Z74" s="24">
        <f t="shared" si="21"/>
        <v>0.10913043478260874</v>
      </c>
      <c r="AA74" s="26"/>
      <c r="AB74" s="25">
        <v>0.22914616099999999</v>
      </c>
      <c r="AC74" s="24">
        <f t="shared" si="22"/>
        <v>-3.7123434782609689E-3</v>
      </c>
      <c r="AD74" s="25">
        <f t="shared" si="23"/>
        <v>3.7123434782609689E-3</v>
      </c>
    </row>
    <row r="75" spans="1:30" x14ac:dyDescent="0.35">
      <c r="A75" s="23">
        <v>44238</v>
      </c>
      <c r="B75" s="24">
        <v>0.77195066499999998</v>
      </c>
      <c r="C75" s="24"/>
      <c r="D75" s="24">
        <v>0.73360000000000003</v>
      </c>
      <c r="E75" s="24">
        <f t="shared" si="12"/>
        <v>-4.9680202037263546E-2</v>
      </c>
      <c r="F75" s="24">
        <f t="shared" si="13"/>
        <v>4.9680202037263546E-2</v>
      </c>
      <c r="G75" s="26"/>
      <c r="H75" s="25">
        <v>0.80710773099999999</v>
      </c>
      <c r="I75" s="24">
        <f t="shared" si="14"/>
        <v>4.5543151387789811E-2</v>
      </c>
      <c r="J75" s="25">
        <f t="shared" si="15"/>
        <v>4.5543151387789811E-2</v>
      </c>
      <c r="K75" s="23">
        <v>44238</v>
      </c>
      <c r="L75" s="24">
        <v>17.399999999999999</v>
      </c>
      <c r="M75" s="24"/>
      <c r="N75" s="24">
        <v>22.305299999999999</v>
      </c>
      <c r="O75" s="24">
        <f t="shared" si="16"/>
        <v>0.28191379310344833</v>
      </c>
      <c r="P75" s="24">
        <f t="shared" si="17"/>
        <v>0.28191379310344833</v>
      </c>
      <c r="Q75" s="26"/>
      <c r="R75" s="25">
        <v>25.95998668</v>
      </c>
      <c r="S75" s="24">
        <f t="shared" si="18"/>
        <v>0.4919532574712645</v>
      </c>
      <c r="T75" s="25">
        <f t="shared" si="19"/>
        <v>0.4919532574712645</v>
      </c>
      <c r="U75" s="23">
        <v>44238</v>
      </c>
      <c r="V75" s="24">
        <v>0.22</v>
      </c>
      <c r="W75" s="24"/>
      <c r="X75" s="24">
        <v>0.20480000000000001</v>
      </c>
      <c r="Y75" s="24">
        <f t="shared" si="20"/>
        <v>-6.909090909090905E-2</v>
      </c>
      <c r="Z75" s="24">
        <f t="shared" si="21"/>
        <v>6.909090909090905E-2</v>
      </c>
      <c r="AA75" s="26"/>
      <c r="AB75" s="25">
        <v>0.238925423</v>
      </c>
      <c r="AC75" s="24">
        <f t="shared" si="22"/>
        <v>8.602464999999998E-2</v>
      </c>
      <c r="AD75" s="25">
        <f t="shared" si="23"/>
        <v>8.602464999999998E-2</v>
      </c>
    </row>
    <row r="76" spans="1:30" x14ac:dyDescent="0.35">
      <c r="A76" s="23">
        <v>44239</v>
      </c>
      <c r="B76" s="24">
        <v>0.77013337999999998</v>
      </c>
      <c r="C76" s="24"/>
      <c r="D76" s="24">
        <v>0.73340000000000005</v>
      </c>
      <c r="E76" s="24">
        <f t="shared" si="12"/>
        <v>-4.7697426126367785E-2</v>
      </c>
      <c r="F76" s="24">
        <f t="shared" si="13"/>
        <v>4.7697426126367785E-2</v>
      </c>
      <c r="G76" s="26"/>
      <c r="H76" s="25">
        <v>0.80600431800000005</v>
      </c>
      <c r="I76" s="24">
        <f t="shared" si="14"/>
        <v>4.6577565564032655E-2</v>
      </c>
      <c r="J76" s="25">
        <f t="shared" si="15"/>
        <v>4.6577565564032655E-2</v>
      </c>
      <c r="K76" s="23">
        <v>44239</v>
      </c>
      <c r="L76" s="24">
        <v>24.09</v>
      </c>
      <c r="M76" s="24"/>
      <c r="N76" s="24">
        <v>22.313099999999999</v>
      </c>
      <c r="O76" s="24">
        <f t="shared" si="16"/>
        <v>-7.3760896637609014E-2</v>
      </c>
      <c r="P76" s="24">
        <f t="shared" si="17"/>
        <v>7.3760896637609014E-2</v>
      </c>
      <c r="Q76" s="26"/>
      <c r="R76" s="25">
        <v>20.362929350000002</v>
      </c>
      <c r="S76" s="24">
        <f t="shared" si="18"/>
        <v>-0.15471443129929424</v>
      </c>
      <c r="T76" s="25">
        <f t="shared" si="19"/>
        <v>0.15471443129929424</v>
      </c>
      <c r="U76" s="23">
        <v>44239</v>
      </c>
      <c r="V76" s="24">
        <v>0.23</v>
      </c>
      <c r="W76" s="24"/>
      <c r="X76" s="24">
        <v>0.20469999999999999</v>
      </c>
      <c r="Y76" s="24">
        <f t="shared" si="20"/>
        <v>-0.11000000000000007</v>
      </c>
      <c r="Z76" s="24">
        <f t="shared" si="21"/>
        <v>0.11000000000000007</v>
      </c>
      <c r="AA76" s="26"/>
      <c r="AB76" s="25">
        <v>0.22761186899999999</v>
      </c>
      <c r="AC76" s="24">
        <f t="shared" si="22"/>
        <v>-1.0383178260869633E-2</v>
      </c>
      <c r="AD76" s="25">
        <f t="shared" si="23"/>
        <v>1.0383178260869633E-2</v>
      </c>
    </row>
    <row r="77" spans="1:30" x14ac:dyDescent="0.35">
      <c r="A77" s="23">
        <v>44240</v>
      </c>
      <c r="B77" s="24">
        <v>0.77036039199999995</v>
      </c>
      <c r="C77" s="24"/>
      <c r="D77" s="24">
        <v>0.73309999999999997</v>
      </c>
      <c r="E77" s="24">
        <f t="shared" si="12"/>
        <v>-4.8367481489105399E-2</v>
      </c>
      <c r="F77" s="24">
        <f t="shared" si="13"/>
        <v>4.8367481489105399E-2</v>
      </c>
      <c r="G77" s="26"/>
      <c r="H77" s="25">
        <v>0.80221732000000001</v>
      </c>
      <c r="I77" s="24">
        <f t="shared" si="14"/>
        <v>4.1353278713218249E-2</v>
      </c>
      <c r="J77" s="25">
        <f t="shared" si="15"/>
        <v>4.1353278713218249E-2</v>
      </c>
      <c r="K77" s="23">
        <v>44240</v>
      </c>
      <c r="L77" s="24">
        <v>18.829999999999998</v>
      </c>
      <c r="M77" s="24"/>
      <c r="N77" s="24">
        <v>22.320900000000002</v>
      </c>
      <c r="O77" s="24">
        <f t="shared" si="16"/>
        <v>0.18539033457249091</v>
      </c>
      <c r="P77" s="24">
        <f t="shared" si="17"/>
        <v>0.18539033457249091</v>
      </c>
      <c r="Q77" s="26"/>
      <c r="R77" s="25">
        <v>25.109002650000001</v>
      </c>
      <c r="S77" s="24">
        <f t="shared" si="18"/>
        <v>0.3334573898035052</v>
      </c>
      <c r="T77" s="25">
        <f t="shared" si="19"/>
        <v>0.3334573898035052</v>
      </c>
      <c r="U77" s="23">
        <v>44240</v>
      </c>
      <c r="V77" s="24">
        <v>0.22</v>
      </c>
      <c r="W77" s="24"/>
      <c r="X77" s="24">
        <v>0.20469999999999999</v>
      </c>
      <c r="Y77" s="24">
        <f t="shared" si="20"/>
        <v>-6.9545454545454577E-2</v>
      </c>
      <c r="Z77" s="24">
        <f t="shared" si="21"/>
        <v>6.9545454545454577E-2</v>
      </c>
      <c r="AA77" s="26"/>
      <c r="AB77" s="25">
        <v>0.243592167</v>
      </c>
      <c r="AC77" s="24">
        <f t="shared" si="22"/>
        <v>0.10723712272727272</v>
      </c>
      <c r="AD77" s="25">
        <f t="shared" si="23"/>
        <v>0.10723712272727272</v>
      </c>
    </row>
    <row r="78" spans="1:30" x14ac:dyDescent="0.35">
      <c r="A78" s="23">
        <v>44241</v>
      </c>
      <c r="B78" s="24">
        <v>0.76675411000000004</v>
      </c>
      <c r="C78" s="24"/>
      <c r="D78" s="24">
        <v>0.73280000000000001</v>
      </c>
      <c r="E78" s="24">
        <f t="shared" si="12"/>
        <v>-4.4282918809525569E-2</v>
      </c>
      <c r="F78" s="24">
        <f t="shared" si="13"/>
        <v>4.4282918809525569E-2</v>
      </c>
      <c r="G78" s="26"/>
      <c r="H78" s="25">
        <v>0.79177623900000005</v>
      </c>
      <c r="I78" s="24">
        <f t="shared" si="14"/>
        <v>3.2633837463225339E-2</v>
      </c>
      <c r="J78" s="25">
        <f t="shared" si="15"/>
        <v>3.2633837463225339E-2</v>
      </c>
      <c r="K78" s="23">
        <v>44241</v>
      </c>
      <c r="L78" s="24">
        <v>14.71</v>
      </c>
      <c r="M78" s="24"/>
      <c r="N78" s="24">
        <v>22.328700000000001</v>
      </c>
      <c r="O78" s="24">
        <f t="shared" si="16"/>
        <v>0.51792658055744389</v>
      </c>
      <c r="P78" s="24">
        <f t="shared" si="17"/>
        <v>0.51792658055744389</v>
      </c>
      <c r="Q78" s="26"/>
      <c r="R78" s="25">
        <v>20.20188757</v>
      </c>
      <c r="S78" s="24">
        <f t="shared" si="18"/>
        <v>0.37334381849082249</v>
      </c>
      <c r="T78" s="25">
        <f t="shared" si="19"/>
        <v>0.37334381849082249</v>
      </c>
      <c r="U78" s="23">
        <v>44241</v>
      </c>
      <c r="V78" s="24">
        <v>0.22</v>
      </c>
      <c r="W78" s="24"/>
      <c r="X78" s="24">
        <v>0.2046</v>
      </c>
      <c r="Y78" s="24">
        <f t="shared" si="20"/>
        <v>-6.9999999999999993E-2</v>
      </c>
      <c r="Z78" s="24">
        <f t="shared" si="21"/>
        <v>6.9999999999999993E-2</v>
      </c>
      <c r="AA78" s="26"/>
      <c r="AB78" s="25">
        <v>0.23454359899999999</v>
      </c>
      <c r="AC78" s="24">
        <f t="shared" si="22"/>
        <v>6.6107268181818141E-2</v>
      </c>
      <c r="AD78" s="25">
        <f t="shared" si="23"/>
        <v>6.6107268181818141E-2</v>
      </c>
    </row>
    <row r="79" spans="1:30" x14ac:dyDescent="0.35">
      <c r="A79" s="23">
        <v>44242</v>
      </c>
      <c r="B79" s="24">
        <v>0.77192617200000002</v>
      </c>
      <c r="C79" s="24"/>
      <c r="D79" s="24">
        <v>0.73250000000000004</v>
      </c>
      <c r="E79" s="24">
        <f t="shared" si="12"/>
        <v>-5.1075055400505297E-2</v>
      </c>
      <c r="F79" s="24">
        <f t="shared" si="13"/>
        <v>5.1075055400505297E-2</v>
      </c>
      <c r="G79" s="26"/>
      <c r="H79" s="25">
        <v>0.77856400199999998</v>
      </c>
      <c r="I79" s="24">
        <f t="shared" si="14"/>
        <v>8.5990477338031696E-3</v>
      </c>
      <c r="J79" s="25">
        <f t="shared" si="15"/>
        <v>8.5990477338031696E-3</v>
      </c>
      <c r="K79" s="23">
        <v>44242</v>
      </c>
      <c r="L79" s="24">
        <v>23.59</v>
      </c>
      <c r="M79" s="24"/>
      <c r="N79" s="24">
        <v>22.336500000000001</v>
      </c>
      <c r="O79" s="24">
        <f t="shared" si="16"/>
        <v>-5.3136922424756206E-2</v>
      </c>
      <c r="P79" s="24">
        <f t="shared" si="17"/>
        <v>5.3136922424756206E-2</v>
      </c>
      <c r="Q79" s="26"/>
      <c r="R79" s="25">
        <v>21.468718580000001</v>
      </c>
      <c r="S79" s="24">
        <f t="shared" si="18"/>
        <v>-8.9922908859686262E-2</v>
      </c>
      <c r="T79" s="25">
        <f t="shared" si="19"/>
        <v>8.9922908859686262E-2</v>
      </c>
      <c r="U79" s="23">
        <v>44242</v>
      </c>
      <c r="V79" s="24">
        <v>0.22</v>
      </c>
      <c r="W79" s="24"/>
      <c r="X79" s="24">
        <v>0.20449999999999999</v>
      </c>
      <c r="Y79" s="24">
        <f t="shared" si="20"/>
        <v>-7.045454545454552E-2</v>
      </c>
      <c r="Z79" s="24">
        <f t="shared" si="21"/>
        <v>7.045454545454552E-2</v>
      </c>
      <c r="AA79" s="26"/>
      <c r="AB79" s="25">
        <v>0.229795106</v>
      </c>
      <c r="AC79" s="24">
        <f t="shared" si="22"/>
        <v>4.452320909090908E-2</v>
      </c>
      <c r="AD79" s="25">
        <f t="shared" si="23"/>
        <v>4.452320909090908E-2</v>
      </c>
    </row>
    <row r="80" spans="1:30" x14ac:dyDescent="0.35">
      <c r="A80" s="23">
        <v>44243</v>
      </c>
      <c r="B80" s="24">
        <v>0.76473058100000002</v>
      </c>
      <c r="C80" s="24"/>
      <c r="D80" s="24">
        <v>0.73229999999999995</v>
      </c>
      <c r="E80" s="24">
        <f t="shared" si="12"/>
        <v>-4.24078516091147E-2</v>
      </c>
      <c r="F80" s="24">
        <f t="shared" si="13"/>
        <v>4.24078516091147E-2</v>
      </c>
      <c r="G80" s="26"/>
      <c r="H80" s="25">
        <v>0.78239029100000002</v>
      </c>
      <c r="I80" s="24">
        <f t="shared" si="14"/>
        <v>2.309272106904274E-2</v>
      </c>
      <c r="J80" s="25">
        <f t="shared" si="15"/>
        <v>2.309272106904274E-2</v>
      </c>
      <c r="K80" s="23">
        <v>44243</v>
      </c>
      <c r="L80" s="24">
        <v>21.45</v>
      </c>
      <c r="M80" s="24"/>
      <c r="N80" s="24">
        <v>22.3443</v>
      </c>
      <c r="O80" s="24">
        <f t="shared" si="16"/>
        <v>4.1692307692307751E-2</v>
      </c>
      <c r="P80" s="24">
        <f t="shared" si="17"/>
        <v>4.1692307692307751E-2</v>
      </c>
      <c r="Q80" s="26"/>
      <c r="R80" s="25">
        <v>22.671006680000001</v>
      </c>
      <c r="S80" s="24">
        <f t="shared" si="18"/>
        <v>5.6923388344988446E-2</v>
      </c>
      <c r="T80" s="25">
        <f t="shared" si="19"/>
        <v>5.6923388344988446E-2</v>
      </c>
      <c r="U80" s="23">
        <v>44243</v>
      </c>
      <c r="V80" s="24">
        <v>0.22</v>
      </c>
      <c r="W80" s="24"/>
      <c r="X80" s="24">
        <v>0.2044</v>
      </c>
      <c r="Y80" s="24">
        <f t="shared" si="20"/>
        <v>-7.0909090909090922E-2</v>
      </c>
      <c r="Z80" s="24">
        <f t="shared" si="21"/>
        <v>7.0909090909090922E-2</v>
      </c>
      <c r="AA80" s="26"/>
      <c r="AB80" s="25">
        <v>0.23434069199999999</v>
      </c>
      <c r="AC80" s="24">
        <f t="shared" si="22"/>
        <v>6.5184963636363585E-2</v>
      </c>
      <c r="AD80" s="25">
        <f t="shared" si="23"/>
        <v>6.5184963636363585E-2</v>
      </c>
    </row>
    <row r="81" spans="1:30" x14ac:dyDescent="0.35">
      <c r="A81" s="23">
        <v>44244</v>
      </c>
      <c r="B81" s="24">
        <v>0.78219384199999997</v>
      </c>
      <c r="C81" s="24"/>
      <c r="D81" s="24">
        <v>0.73199999999999998</v>
      </c>
      <c r="E81" s="24">
        <f t="shared" si="12"/>
        <v>-6.4170592127980458E-2</v>
      </c>
      <c r="F81" s="24">
        <f t="shared" si="13"/>
        <v>6.4170592127980458E-2</v>
      </c>
      <c r="G81" s="26"/>
      <c r="H81" s="25">
        <v>0.78345529300000005</v>
      </c>
      <c r="I81" s="24">
        <f t="shared" si="14"/>
        <v>1.6127089376907675E-3</v>
      </c>
      <c r="J81" s="25">
        <f t="shared" si="15"/>
        <v>1.6127089376907675E-3</v>
      </c>
      <c r="K81" s="23">
        <v>44244</v>
      </c>
      <c r="L81" s="24">
        <v>22.99</v>
      </c>
      <c r="M81" s="24"/>
      <c r="N81" s="24">
        <v>22.3521</v>
      </c>
      <c r="O81" s="24">
        <f t="shared" si="16"/>
        <v>-2.7746846454980358E-2</v>
      </c>
      <c r="P81" s="24">
        <f t="shared" si="17"/>
        <v>2.7746846454980358E-2</v>
      </c>
      <c r="Q81" s="26"/>
      <c r="R81" s="25">
        <v>21.331620619999999</v>
      </c>
      <c r="S81" s="24">
        <f t="shared" si="18"/>
        <v>-7.2134814267072619E-2</v>
      </c>
      <c r="T81" s="25">
        <f t="shared" si="19"/>
        <v>7.2134814267072619E-2</v>
      </c>
      <c r="U81" s="23">
        <v>44244</v>
      </c>
      <c r="V81" s="24">
        <v>0.22</v>
      </c>
      <c r="W81" s="24"/>
      <c r="X81" s="24">
        <v>0.20430000000000001</v>
      </c>
      <c r="Y81" s="24">
        <f t="shared" si="20"/>
        <v>-7.1363636363636324E-2</v>
      </c>
      <c r="Z81" s="24">
        <f t="shared" si="21"/>
        <v>7.1363636363636324E-2</v>
      </c>
      <c r="AA81" s="26"/>
      <c r="AB81" s="25">
        <v>0.23443330100000001</v>
      </c>
      <c r="AC81" s="24">
        <f t="shared" si="22"/>
        <v>6.5605913636363686E-2</v>
      </c>
      <c r="AD81" s="25">
        <f t="shared" si="23"/>
        <v>6.5605913636363686E-2</v>
      </c>
    </row>
    <row r="82" spans="1:30" x14ac:dyDescent="0.35">
      <c r="A82" s="23">
        <v>44245</v>
      </c>
      <c r="B82" s="24">
        <v>0.77223932799999995</v>
      </c>
      <c r="C82" s="24"/>
      <c r="D82" s="24">
        <v>0.73170000000000002</v>
      </c>
      <c r="E82" s="24">
        <f t="shared" si="12"/>
        <v>-5.2495808656872672E-2</v>
      </c>
      <c r="F82" s="24">
        <f t="shared" si="13"/>
        <v>5.2495808656872672E-2</v>
      </c>
      <c r="G82" s="26"/>
      <c r="H82" s="25">
        <v>0.78431910100000002</v>
      </c>
      <c r="I82" s="24">
        <f t="shared" si="14"/>
        <v>1.5642525007480677E-2</v>
      </c>
      <c r="J82" s="25">
        <f t="shared" si="15"/>
        <v>1.5642525007480677E-2</v>
      </c>
      <c r="K82" s="23">
        <v>44245</v>
      </c>
      <c r="L82" s="24">
        <v>18.239999999999998</v>
      </c>
      <c r="M82" s="24"/>
      <c r="N82" s="24">
        <v>22.3599</v>
      </c>
      <c r="O82" s="24">
        <f t="shared" si="16"/>
        <v>0.22587171052631588</v>
      </c>
      <c r="P82" s="24">
        <f t="shared" si="17"/>
        <v>0.22587171052631588</v>
      </c>
      <c r="Q82" s="26"/>
      <c r="R82" s="25">
        <v>20.872848820000002</v>
      </c>
      <c r="S82" s="24">
        <f t="shared" si="18"/>
        <v>0.14434478179824581</v>
      </c>
      <c r="T82" s="25">
        <f t="shared" si="19"/>
        <v>0.14434478179824581</v>
      </c>
      <c r="U82" s="23">
        <v>44245</v>
      </c>
      <c r="V82" s="24">
        <v>0.22</v>
      </c>
      <c r="W82" s="24"/>
      <c r="X82" s="24">
        <v>0.20419999999999999</v>
      </c>
      <c r="Y82" s="24">
        <f t="shared" si="20"/>
        <v>-7.181818181818185E-2</v>
      </c>
      <c r="Z82" s="24">
        <f t="shared" si="21"/>
        <v>7.181818181818185E-2</v>
      </c>
      <c r="AA82" s="26"/>
      <c r="AB82" s="25">
        <v>0.23051733099999999</v>
      </c>
      <c r="AC82" s="24">
        <f t="shared" si="22"/>
        <v>4.7806049999999961E-2</v>
      </c>
      <c r="AD82" s="25">
        <f t="shared" si="23"/>
        <v>4.7806049999999961E-2</v>
      </c>
    </row>
    <row r="83" spans="1:30" x14ac:dyDescent="0.35">
      <c r="A83" s="23">
        <v>44246</v>
      </c>
      <c r="B83" s="24">
        <v>0.77597095900000002</v>
      </c>
      <c r="C83" s="24"/>
      <c r="D83" s="24">
        <v>0.73140000000000005</v>
      </c>
      <c r="E83" s="24">
        <f t="shared" si="12"/>
        <v>-5.743895242863073E-2</v>
      </c>
      <c r="F83" s="24">
        <f t="shared" si="13"/>
        <v>5.743895242863073E-2</v>
      </c>
      <c r="G83" s="26"/>
      <c r="H83" s="25">
        <v>0.78093555599999998</v>
      </c>
      <c r="I83" s="24">
        <f t="shared" si="14"/>
        <v>6.3979159818015295E-3</v>
      </c>
      <c r="J83" s="25">
        <f t="shared" si="15"/>
        <v>6.3979159818015295E-3</v>
      </c>
      <c r="K83" s="23">
        <v>44246</v>
      </c>
      <c r="L83" s="24">
        <v>20.56</v>
      </c>
      <c r="M83" s="24"/>
      <c r="N83" s="24">
        <v>22.367699999999999</v>
      </c>
      <c r="O83" s="24">
        <f t="shared" si="16"/>
        <v>8.7923151750972789E-2</v>
      </c>
      <c r="P83" s="24">
        <f t="shared" si="17"/>
        <v>8.7923151750972789E-2</v>
      </c>
      <c r="Q83" s="26"/>
      <c r="R83" s="25">
        <v>21.539595120000001</v>
      </c>
      <c r="S83" s="24">
        <f t="shared" si="18"/>
        <v>4.7645677042801683E-2</v>
      </c>
      <c r="T83" s="25">
        <f t="shared" si="19"/>
        <v>4.7645677042801683E-2</v>
      </c>
      <c r="U83" s="23">
        <v>44246</v>
      </c>
      <c r="V83" s="24">
        <v>0.22</v>
      </c>
      <c r="W83" s="24"/>
      <c r="X83" s="24">
        <v>0.2041</v>
      </c>
      <c r="Y83" s="24">
        <f t="shared" si="20"/>
        <v>-7.2272727272727266E-2</v>
      </c>
      <c r="Z83" s="24">
        <f t="shared" si="21"/>
        <v>7.2272727272727266E-2</v>
      </c>
      <c r="AA83" s="26"/>
      <c r="AB83" s="25">
        <v>0.23957842100000001</v>
      </c>
      <c r="AC83" s="24">
        <f t="shared" si="22"/>
        <v>8.8992822727272783E-2</v>
      </c>
      <c r="AD83" s="25">
        <f t="shared" si="23"/>
        <v>8.8992822727272783E-2</v>
      </c>
    </row>
    <row r="84" spans="1:30" x14ac:dyDescent="0.35">
      <c r="A84" s="23">
        <v>44247</v>
      </c>
      <c r="B84" s="24">
        <v>0.78083100100000002</v>
      </c>
      <c r="C84" s="24"/>
      <c r="D84" s="24">
        <v>0.73119999999999996</v>
      </c>
      <c r="E84" s="24">
        <f t="shared" si="12"/>
        <v>-6.3561770647474661E-2</v>
      </c>
      <c r="F84" s="24">
        <f t="shared" si="13"/>
        <v>6.3561770647474661E-2</v>
      </c>
      <c r="G84" s="26"/>
      <c r="H84" s="25">
        <v>0.78158017999999996</v>
      </c>
      <c r="I84" s="24">
        <f t="shared" si="14"/>
        <v>9.5946369834249594E-4</v>
      </c>
      <c r="J84" s="25">
        <f t="shared" si="15"/>
        <v>9.5946369834249594E-4</v>
      </c>
      <c r="K84" s="23">
        <v>44247</v>
      </c>
      <c r="L84" s="24">
        <v>14.42</v>
      </c>
      <c r="M84" s="24"/>
      <c r="N84" s="24">
        <v>22.375499999999999</v>
      </c>
      <c r="O84" s="24">
        <f t="shared" si="16"/>
        <v>0.55169902912621349</v>
      </c>
      <c r="P84" s="24">
        <f t="shared" si="17"/>
        <v>0.55169902912621349</v>
      </c>
      <c r="Q84" s="26"/>
      <c r="R84" s="25">
        <v>24.05478321</v>
      </c>
      <c r="S84" s="24">
        <f t="shared" si="18"/>
        <v>0.66815417545076283</v>
      </c>
      <c r="T84" s="25">
        <f t="shared" si="19"/>
        <v>0.66815417545076283</v>
      </c>
      <c r="U84" s="23">
        <v>44247</v>
      </c>
      <c r="V84" s="24">
        <v>0.24</v>
      </c>
      <c r="W84" s="24"/>
      <c r="X84" s="24">
        <v>0.20399999999999999</v>
      </c>
      <c r="Y84" s="24">
        <f t="shared" si="20"/>
        <v>-0.15000000000000002</v>
      </c>
      <c r="Z84" s="24">
        <f t="shared" si="21"/>
        <v>0.15000000000000002</v>
      </c>
      <c r="AA84" s="26"/>
      <c r="AB84" s="25">
        <v>0.23504245900000001</v>
      </c>
      <c r="AC84" s="24">
        <f t="shared" si="22"/>
        <v>-2.0656420833333258E-2</v>
      </c>
      <c r="AD84" s="25">
        <f t="shared" si="23"/>
        <v>2.0656420833333258E-2</v>
      </c>
    </row>
    <row r="85" spans="1:30" x14ac:dyDescent="0.35">
      <c r="A85" s="23">
        <v>44248</v>
      </c>
      <c r="B85" s="24">
        <v>0.77845871200000005</v>
      </c>
      <c r="C85" s="24"/>
      <c r="D85" s="24">
        <v>0.73089999999999999</v>
      </c>
      <c r="E85" s="24">
        <f t="shared" si="12"/>
        <v>-6.1093428934481567E-2</v>
      </c>
      <c r="F85" s="24">
        <f t="shared" si="13"/>
        <v>6.1093428934481567E-2</v>
      </c>
      <c r="G85" s="26"/>
      <c r="H85" s="25">
        <v>0.78917227899999998</v>
      </c>
      <c r="I85" s="24">
        <f t="shared" si="14"/>
        <v>1.3762537222397895E-2</v>
      </c>
      <c r="J85" s="25">
        <f t="shared" si="15"/>
        <v>1.3762537222397895E-2</v>
      </c>
      <c r="K85" s="23">
        <v>44248</v>
      </c>
      <c r="L85" s="24">
        <v>21.6</v>
      </c>
      <c r="M85" s="24"/>
      <c r="N85" s="24">
        <v>22.383299999999998</v>
      </c>
      <c r="O85" s="24">
        <f t="shared" si="16"/>
        <v>3.6263888888888748E-2</v>
      </c>
      <c r="P85" s="24">
        <f t="shared" si="17"/>
        <v>3.6263888888888748E-2</v>
      </c>
      <c r="Q85" s="26"/>
      <c r="R85" s="25">
        <v>28.577504919999999</v>
      </c>
      <c r="S85" s="24">
        <f t="shared" si="18"/>
        <v>0.32303263518518505</v>
      </c>
      <c r="T85" s="25">
        <f t="shared" si="19"/>
        <v>0.32303263518518505</v>
      </c>
      <c r="U85" s="23">
        <v>44248</v>
      </c>
      <c r="V85" s="24">
        <v>0.23</v>
      </c>
      <c r="W85" s="24"/>
      <c r="X85" s="24">
        <v>0.2039</v>
      </c>
      <c r="Y85" s="24">
        <f t="shared" si="20"/>
        <v>-0.11347826086956526</v>
      </c>
      <c r="Z85" s="24">
        <f t="shared" si="21"/>
        <v>0.11347826086956526</v>
      </c>
      <c r="AA85" s="26"/>
      <c r="AB85" s="25">
        <v>0.23976894300000001</v>
      </c>
      <c r="AC85" s="24">
        <f t="shared" si="22"/>
        <v>4.2473665217391314E-2</v>
      </c>
      <c r="AD85" s="25">
        <f t="shared" si="23"/>
        <v>4.2473665217391314E-2</v>
      </c>
    </row>
    <row r="86" spans="1:30" x14ac:dyDescent="0.35">
      <c r="A86" s="23">
        <v>44249</v>
      </c>
      <c r="B86" s="24">
        <v>0.77460959399999996</v>
      </c>
      <c r="C86" s="24"/>
      <c r="D86" s="24">
        <v>0.73060000000000003</v>
      </c>
      <c r="E86" s="24">
        <f t="shared" si="12"/>
        <v>-5.6815193538643331E-2</v>
      </c>
      <c r="F86" s="24">
        <f t="shared" si="13"/>
        <v>5.6815193538643331E-2</v>
      </c>
      <c r="G86" s="26"/>
      <c r="H86" s="25">
        <v>0.78892189599999996</v>
      </c>
      <c r="I86" s="24">
        <f t="shared" si="14"/>
        <v>1.8476794130695987E-2</v>
      </c>
      <c r="J86" s="25">
        <f t="shared" si="15"/>
        <v>1.8476794130695987E-2</v>
      </c>
      <c r="K86" s="23">
        <v>44249</v>
      </c>
      <c r="L86" s="24">
        <v>22.49</v>
      </c>
      <c r="M86" s="24"/>
      <c r="N86" s="24">
        <v>22.391200000000001</v>
      </c>
      <c r="O86" s="24">
        <f t="shared" si="16"/>
        <v>-4.3930635838149009E-3</v>
      </c>
      <c r="P86" s="24">
        <f t="shared" si="17"/>
        <v>4.3930635838149009E-3</v>
      </c>
      <c r="Q86" s="26"/>
      <c r="R86" s="25">
        <v>23.847929520000001</v>
      </c>
      <c r="S86" s="24">
        <f t="shared" si="18"/>
        <v>6.0379258337038805E-2</v>
      </c>
      <c r="T86" s="25">
        <f t="shared" si="19"/>
        <v>6.0379258337038805E-2</v>
      </c>
      <c r="U86" s="23">
        <v>44249</v>
      </c>
      <c r="V86" s="24">
        <v>0.21</v>
      </c>
      <c r="W86" s="24"/>
      <c r="X86" s="24">
        <v>0.20380000000000001</v>
      </c>
      <c r="Y86" s="24">
        <f t="shared" si="20"/>
        <v>-2.9523809523809445E-2</v>
      </c>
      <c r="Z86" s="24">
        <f t="shared" si="21"/>
        <v>2.9523809523809445E-2</v>
      </c>
      <c r="AA86" s="26"/>
      <c r="AB86" s="25">
        <v>0.235308555</v>
      </c>
      <c r="AC86" s="24">
        <f t="shared" si="22"/>
        <v>0.12051692857142862</v>
      </c>
      <c r="AD86" s="25">
        <f t="shared" si="23"/>
        <v>0.12051692857142862</v>
      </c>
    </row>
    <row r="87" spans="1:30" x14ac:dyDescent="0.35">
      <c r="A87" s="23">
        <v>44250</v>
      </c>
      <c r="B87" s="24">
        <v>0.77735654300000001</v>
      </c>
      <c r="C87" s="24"/>
      <c r="D87" s="24">
        <v>0.73040000000000005</v>
      </c>
      <c r="E87" s="24">
        <f t="shared" si="12"/>
        <v>-6.0405412963765281E-2</v>
      </c>
      <c r="F87" s="24">
        <f t="shared" si="13"/>
        <v>6.0405412963765281E-2</v>
      </c>
      <c r="G87" s="26"/>
      <c r="H87" s="25">
        <v>0.79657007599999996</v>
      </c>
      <c r="I87" s="24">
        <f t="shared" si="14"/>
        <v>2.4716500006355446E-2</v>
      </c>
      <c r="J87" s="25">
        <f t="shared" si="15"/>
        <v>2.4716500006355446E-2</v>
      </c>
      <c r="K87" s="23">
        <v>44250</v>
      </c>
      <c r="L87" s="24">
        <v>20.23</v>
      </c>
      <c r="M87" s="24"/>
      <c r="N87" s="24">
        <v>22.399000000000001</v>
      </c>
      <c r="O87" s="24">
        <f t="shared" si="16"/>
        <v>0.10721700444883837</v>
      </c>
      <c r="P87" s="24">
        <f t="shared" si="17"/>
        <v>0.10721700444883837</v>
      </c>
      <c r="Q87" s="26"/>
      <c r="R87" s="25">
        <v>28.85106416</v>
      </c>
      <c r="S87" s="24">
        <f t="shared" si="18"/>
        <v>0.4261524547701433</v>
      </c>
      <c r="T87" s="25">
        <f t="shared" si="19"/>
        <v>0.4261524547701433</v>
      </c>
      <c r="U87" s="23">
        <v>44250</v>
      </c>
      <c r="V87" s="24">
        <v>0.24</v>
      </c>
      <c r="W87" s="24"/>
      <c r="X87" s="24">
        <v>0.20380000000000001</v>
      </c>
      <c r="Y87" s="24">
        <f t="shared" si="20"/>
        <v>-0.15083333333333326</v>
      </c>
      <c r="Z87" s="24">
        <f t="shared" si="21"/>
        <v>0.15083333333333326</v>
      </c>
      <c r="AA87" s="26"/>
      <c r="AB87" s="25">
        <v>0.23069858900000001</v>
      </c>
      <c r="AC87" s="24">
        <f t="shared" si="22"/>
        <v>-3.875587916666659E-2</v>
      </c>
      <c r="AD87" s="25">
        <f t="shared" si="23"/>
        <v>3.875587916666659E-2</v>
      </c>
    </row>
    <row r="88" spans="1:30" x14ac:dyDescent="0.35">
      <c r="A88" s="23">
        <v>44251</v>
      </c>
      <c r="B88" s="24">
        <v>0.77896991999999998</v>
      </c>
      <c r="C88" s="24"/>
      <c r="D88" s="24">
        <v>0.73009999999999997</v>
      </c>
      <c r="E88" s="24">
        <f t="shared" si="12"/>
        <v>-6.2736594501620821E-2</v>
      </c>
      <c r="F88" s="24">
        <f t="shared" si="13"/>
        <v>6.2736594501620821E-2</v>
      </c>
      <c r="G88" s="26"/>
      <c r="H88" s="25">
        <v>0.79079005700000005</v>
      </c>
      <c r="I88" s="24">
        <f t="shared" si="14"/>
        <v>1.5174060893134441E-2</v>
      </c>
      <c r="J88" s="25">
        <f t="shared" si="15"/>
        <v>1.5174060893134441E-2</v>
      </c>
      <c r="K88" s="23">
        <v>44251</v>
      </c>
      <c r="L88" s="24">
        <v>15.21</v>
      </c>
      <c r="M88" s="24"/>
      <c r="N88" s="24">
        <v>22.4068</v>
      </c>
      <c r="O88" s="24">
        <f t="shared" si="16"/>
        <v>0.47316239316239311</v>
      </c>
      <c r="P88" s="24">
        <f t="shared" si="17"/>
        <v>0.47316239316239311</v>
      </c>
      <c r="Q88" s="26"/>
      <c r="R88" s="25">
        <v>21.912247099999998</v>
      </c>
      <c r="S88" s="24">
        <f t="shared" si="18"/>
        <v>0.44064740959894788</v>
      </c>
      <c r="T88" s="25">
        <f t="shared" si="19"/>
        <v>0.44064740959894788</v>
      </c>
      <c r="U88" s="23">
        <v>44251</v>
      </c>
      <c r="V88" s="24">
        <v>0.24</v>
      </c>
      <c r="W88" s="24"/>
      <c r="X88" s="24">
        <v>0.20369999999999999</v>
      </c>
      <c r="Y88" s="24">
        <f t="shared" si="20"/>
        <v>-0.15125</v>
      </c>
      <c r="Z88" s="24">
        <f t="shared" si="21"/>
        <v>0.15125</v>
      </c>
      <c r="AA88" s="26"/>
      <c r="AB88" s="25">
        <v>0.211899844</v>
      </c>
      <c r="AC88" s="24">
        <f t="shared" si="22"/>
        <v>-0.11708398333333328</v>
      </c>
      <c r="AD88" s="25">
        <f t="shared" si="23"/>
        <v>0.11708398333333328</v>
      </c>
    </row>
    <row r="89" spans="1:30" x14ac:dyDescent="0.35">
      <c r="A89" s="23">
        <v>44252</v>
      </c>
      <c r="B89" s="24">
        <v>0.781671334</v>
      </c>
      <c r="C89" s="24"/>
      <c r="D89" s="24">
        <v>0.7298</v>
      </c>
      <c r="E89" s="24">
        <f t="shared" si="12"/>
        <v>-6.6359519332200551E-2</v>
      </c>
      <c r="F89" s="24">
        <f t="shared" si="13"/>
        <v>6.6359519332200551E-2</v>
      </c>
      <c r="G89" s="26"/>
      <c r="H89" s="25">
        <v>0.769560036</v>
      </c>
      <c r="I89" s="24">
        <f t="shared" si="14"/>
        <v>-1.5494105352467733E-2</v>
      </c>
      <c r="J89" s="25">
        <f t="shared" si="15"/>
        <v>1.5494105352467733E-2</v>
      </c>
      <c r="K89" s="23">
        <v>44252</v>
      </c>
      <c r="L89" s="24">
        <v>22.55</v>
      </c>
      <c r="M89" s="24"/>
      <c r="N89" s="24">
        <v>22.4146</v>
      </c>
      <c r="O89" s="24">
        <f t="shared" si="16"/>
        <v>-6.0044345898004709E-3</v>
      </c>
      <c r="P89" s="24">
        <f t="shared" si="17"/>
        <v>6.0044345898004709E-3</v>
      </c>
      <c r="Q89" s="26"/>
      <c r="R89" s="25">
        <v>19.501929199999999</v>
      </c>
      <c r="S89" s="24">
        <f t="shared" si="18"/>
        <v>-0.13516943680709539</v>
      </c>
      <c r="T89" s="25">
        <f t="shared" si="19"/>
        <v>0.13516943680709539</v>
      </c>
      <c r="U89" s="23">
        <v>44252</v>
      </c>
      <c r="V89" s="24">
        <v>0.22</v>
      </c>
      <c r="W89" s="24"/>
      <c r="X89" s="24">
        <v>0.2036</v>
      </c>
      <c r="Y89" s="24">
        <f t="shared" si="20"/>
        <v>-7.454545454545454E-2</v>
      </c>
      <c r="Z89" s="24">
        <f t="shared" si="21"/>
        <v>7.454545454545454E-2</v>
      </c>
      <c r="AA89" s="26"/>
      <c r="AB89" s="25">
        <v>0.22479422399999999</v>
      </c>
      <c r="AC89" s="24">
        <f t="shared" si="22"/>
        <v>2.1791927272727208E-2</v>
      </c>
      <c r="AD89" s="25">
        <f t="shared" si="23"/>
        <v>2.1791927272727208E-2</v>
      </c>
    </row>
    <row r="90" spans="1:30" x14ac:dyDescent="0.35">
      <c r="A90" s="23">
        <v>44253</v>
      </c>
      <c r="B90" s="24">
        <v>0.77996151199999997</v>
      </c>
      <c r="C90" s="24"/>
      <c r="D90" s="24">
        <v>0.72950000000000004</v>
      </c>
      <c r="E90" s="24">
        <f t="shared" si="12"/>
        <v>-6.469743855771172E-2</v>
      </c>
      <c r="F90" s="24">
        <f t="shared" si="13"/>
        <v>6.469743855771172E-2</v>
      </c>
      <c r="G90" s="26"/>
      <c r="H90" s="25">
        <v>0.75682363399999997</v>
      </c>
      <c r="I90" s="24">
        <f t="shared" si="14"/>
        <v>-2.9665409951664386E-2</v>
      </c>
      <c r="J90" s="25">
        <f t="shared" si="15"/>
        <v>2.9665409951664386E-2</v>
      </c>
      <c r="K90" s="23">
        <v>44253</v>
      </c>
      <c r="L90" s="24">
        <v>19.399999999999999</v>
      </c>
      <c r="M90" s="24"/>
      <c r="N90" s="24">
        <v>22.422499999999999</v>
      </c>
      <c r="O90" s="24">
        <f t="shared" si="16"/>
        <v>0.15579896907216501</v>
      </c>
      <c r="P90" s="24">
        <f t="shared" si="17"/>
        <v>0.15579896907216501</v>
      </c>
      <c r="Q90" s="26"/>
      <c r="R90" s="25">
        <v>23.268305359999999</v>
      </c>
      <c r="S90" s="24">
        <f t="shared" si="18"/>
        <v>0.1993971835051547</v>
      </c>
      <c r="T90" s="25">
        <f t="shared" si="19"/>
        <v>0.1993971835051547</v>
      </c>
      <c r="U90" s="23">
        <v>44253</v>
      </c>
      <c r="V90" s="24">
        <v>0.23</v>
      </c>
      <c r="W90" s="24"/>
      <c r="X90" s="24">
        <v>0.20349999999999999</v>
      </c>
      <c r="Y90" s="24">
        <f t="shared" si="20"/>
        <v>-0.11521739130434792</v>
      </c>
      <c r="Z90" s="24">
        <f t="shared" si="21"/>
        <v>0.11521739130434792</v>
      </c>
      <c r="AA90" s="26"/>
      <c r="AB90" s="25">
        <v>0.2236226</v>
      </c>
      <c r="AC90" s="24">
        <f t="shared" si="22"/>
        <v>-2.7727826086956543E-2</v>
      </c>
      <c r="AD90" s="25">
        <f t="shared" si="23"/>
        <v>2.7727826086956543E-2</v>
      </c>
    </row>
    <row r="91" spans="1:30" x14ac:dyDescent="0.35">
      <c r="A91" s="23">
        <v>44254</v>
      </c>
      <c r="B91" s="24">
        <v>0.77795661299999996</v>
      </c>
      <c r="C91" s="24"/>
      <c r="D91" s="24">
        <v>0.72929999999999995</v>
      </c>
      <c r="E91" s="24">
        <f t="shared" si="12"/>
        <v>-6.2544121596148722E-2</v>
      </c>
      <c r="F91" s="24">
        <f t="shared" si="13"/>
        <v>6.2544121596148722E-2</v>
      </c>
      <c r="G91" s="26"/>
      <c r="H91" s="25">
        <v>0.75307155400000003</v>
      </c>
      <c r="I91" s="24">
        <f t="shared" si="14"/>
        <v>-3.198772088849116E-2</v>
      </c>
      <c r="J91" s="25">
        <f t="shared" si="15"/>
        <v>3.198772088849116E-2</v>
      </c>
      <c r="K91" s="23">
        <v>44254</v>
      </c>
      <c r="L91" s="24">
        <v>19.61</v>
      </c>
      <c r="M91" s="24"/>
      <c r="N91" s="24">
        <v>22.430299999999999</v>
      </c>
      <c r="O91" s="24">
        <f t="shared" si="16"/>
        <v>0.14381947985721569</v>
      </c>
      <c r="P91" s="24">
        <f t="shared" si="17"/>
        <v>0.14381947985721569</v>
      </c>
      <c r="Q91" s="26"/>
      <c r="R91" s="25">
        <v>11.83442702</v>
      </c>
      <c r="S91" s="24">
        <f t="shared" si="18"/>
        <v>-0.39651060581336051</v>
      </c>
      <c r="T91" s="25">
        <f t="shared" si="19"/>
        <v>0.39651060581336051</v>
      </c>
      <c r="U91" s="23">
        <v>44254</v>
      </c>
      <c r="V91" s="24">
        <v>0.22</v>
      </c>
      <c r="W91" s="24"/>
      <c r="X91" s="24">
        <v>0.2034</v>
      </c>
      <c r="Y91" s="24">
        <f t="shared" si="20"/>
        <v>-7.5454545454545469E-2</v>
      </c>
      <c r="Z91" s="24">
        <f t="shared" si="21"/>
        <v>7.5454545454545469E-2</v>
      </c>
      <c r="AA91" s="26"/>
      <c r="AB91" s="25">
        <v>0.23845513500000001</v>
      </c>
      <c r="AC91" s="24">
        <f t="shared" si="22"/>
        <v>8.3886977272727328E-2</v>
      </c>
      <c r="AD91" s="25">
        <f t="shared" si="23"/>
        <v>8.3886977272727328E-2</v>
      </c>
    </row>
    <row r="92" spans="1:30" x14ac:dyDescent="0.35">
      <c r="A92" s="23">
        <v>44255</v>
      </c>
      <c r="B92" s="24">
        <v>0.77336831100000003</v>
      </c>
      <c r="C92" s="24"/>
      <c r="D92" s="24">
        <v>0.72899999999999998</v>
      </c>
      <c r="E92" s="24">
        <f t="shared" si="12"/>
        <v>-5.7370221108012334E-2</v>
      </c>
      <c r="F92" s="24">
        <f t="shared" si="13"/>
        <v>5.7370221108012334E-2</v>
      </c>
      <c r="G92" s="26"/>
      <c r="H92" s="25">
        <v>0.78059281700000005</v>
      </c>
      <c r="I92" s="24">
        <f t="shared" si="14"/>
        <v>9.3416111020354683E-3</v>
      </c>
      <c r="J92" s="25">
        <f t="shared" si="15"/>
        <v>9.3416111020354683E-3</v>
      </c>
      <c r="K92" s="23">
        <v>44255</v>
      </c>
      <c r="L92" s="24">
        <v>22.29</v>
      </c>
      <c r="M92" s="24"/>
      <c r="N92" s="24">
        <v>22.438099999999999</v>
      </c>
      <c r="O92" s="24">
        <f t="shared" si="16"/>
        <v>6.6442350829968352E-3</v>
      </c>
      <c r="P92" s="24">
        <f t="shared" si="17"/>
        <v>6.6442350829968352E-3</v>
      </c>
      <c r="Q92" s="26"/>
      <c r="R92" s="25">
        <v>20.80198901</v>
      </c>
      <c r="S92" s="24">
        <f t="shared" si="18"/>
        <v>-6.6756886047554934E-2</v>
      </c>
      <c r="T92" s="25">
        <f t="shared" si="19"/>
        <v>6.6756886047554934E-2</v>
      </c>
      <c r="U92" s="23">
        <v>44255</v>
      </c>
      <c r="V92" s="24">
        <v>0.21</v>
      </c>
      <c r="W92" s="24"/>
      <c r="X92" s="24">
        <v>0.20330000000000001</v>
      </c>
      <c r="Y92" s="24">
        <f t="shared" si="20"/>
        <v>-3.1904761904761832E-2</v>
      </c>
      <c r="Z92" s="24">
        <f t="shared" si="21"/>
        <v>3.1904761904761832E-2</v>
      </c>
      <c r="AA92" s="26"/>
      <c r="AB92" s="25">
        <v>0.21870387999999999</v>
      </c>
      <c r="AC92" s="24">
        <f t="shared" si="22"/>
        <v>4.1447047619047606E-2</v>
      </c>
      <c r="AD92" s="25">
        <f t="shared" si="23"/>
        <v>4.1447047619047606E-2</v>
      </c>
    </row>
    <row r="93" spans="1:30" x14ac:dyDescent="0.35">
      <c r="A93" s="23"/>
      <c r="B93" s="27"/>
      <c r="C93" s="24"/>
      <c r="D93" s="24"/>
      <c r="E93" s="26"/>
      <c r="F93" s="25"/>
      <c r="G93" s="26"/>
      <c r="H93" s="25"/>
      <c r="I93" s="26"/>
      <c r="J93" s="25"/>
      <c r="K93" s="23"/>
      <c r="L93" s="27"/>
      <c r="M93" s="24"/>
      <c r="N93" s="24"/>
      <c r="O93" s="26"/>
      <c r="P93" s="25"/>
      <c r="Q93" s="26"/>
      <c r="R93" s="25"/>
      <c r="S93" s="26"/>
      <c r="T93" s="25"/>
      <c r="U93" s="23"/>
      <c r="V93" s="27"/>
      <c r="W93" s="24"/>
      <c r="X93" s="24"/>
      <c r="Y93" s="26"/>
      <c r="Z93" s="25"/>
      <c r="AA93" s="26"/>
      <c r="AB93" s="25"/>
      <c r="AC93" s="26"/>
      <c r="AD93" s="25"/>
    </row>
    <row r="94" spans="1:30" x14ac:dyDescent="0.35">
      <c r="A94" s="14" t="s">
        <v>23</v>
      </c>
      <c r="B94" s="15">
        <f>AVERAGE(B3:B92)</f>
        <v>0.75514362852222183</v>
      </c>
      <c r="C94" s="15"/>
      <c r="D94" s="15">
        <f>AVERAGE(D3:D92)</f>
        <v>0.74126222222222227</v>
      </c>
      <c r="E94" s="15"/>
      <c r="F94" s="15"/>
      <c r="G94" s="15"/>
      <c r="H94" s="15">
        <f>AVERAGE(H3:H92)</f>
        <v>0.78851288353333349</v>
      </c>
      <c r="I94" s="15"/>
      <c r="J94" s="16"/>
      <c r="K94" s="15" t="s">
        <v>15</v>
      </c>
      <c r="L94" s="15">
        <f>AVERAGE(L3:L92)</f>
        <v>20.941444444444446</v>
      </c>
      <c r="M94" s="15"/>
      <c r="N94" s="15">
        <f>AVERAGE(N3:N92)</f>
        <v>22.09299</v>
      </c>
      <c r="O94" s="15"/>
      <c r="P94" s="16"/>
      <c r="Q94" s="15"/>
      <c r="R94" s="15">
        <f>AVERAGE(R3:R92)</f>
        <v>23.714560416044439</v>
      </c>
      <c r="S94" s="15"/>
      <c r="T94" s="16"/>
      <c r="U94" s="14"/>
      <c r="V94" s="15">
        <f>AVERAGE(V3:V92)</f>
        <v>0.21366666666666659</v>
      </c>
      <c r="W94" s="15"/>
      <c r="X94" s="15">
        <f>AVERAGE(X3:X92)</f>
        <v>0.20731222222222229</v>
      </c>
      <c r="Y94" s="15"/>
      <c r="Z94" s="15"/>
      <c r="AA94" s="15"/>
      <c r="AB94" s="15">
        <f>AVERAGE(AB3:AB92)</f>
        <v>0.22829798719999994</v>
      </c>
      <c r="AC94" s="14"/>
      <c r="AD94" s="25"/>
    </row>
    <row r="95" spans="1:30" x14ac:dyDescent="0.35">
      <c r="A95" s="14" t="s">
        <v>24</v>
      </c>
      <c r="B95" s="15">
        <f>MEDIAN(B3:B92)</f>
        <v>0.77010148649999999</v>
      </c>
      <c r="C95" s="15"/>
      <c r="D95" s="15">
        <f>MEDIAN(D3:D92)</f>
        <v>0.74124999999999996</v>
      </c>
      <c r="E95" s="15"/>
      <c r="F95" s="15"/>
      <c r="G95" s="15"/>
      <c r="H95" s="15">
        <f>MEDIAN(H3:H92)</f>
        <v>0.78388719700000009</v>
      </c>
      <c r="I95" s="15"/>
      <c r="J95" s="16"/>
      <c r="K95" s="15" t="s">
        <v>14</v>
      </c>
      <c r="L95" s="15">
        <f>MEDIAN(L3:L92)</f>
        <v>20.43</v>
      </c>
      <c r="M95" s="15"/>
      <c r="N95" s="15">
        <f>MEDIAN(N3:N92)</f>
        <v>22.09205</v>
      </c>
      <c r="O95" s="15"/>
      <c r="P95" s="16"/>
      <c r="Q95" s="15"/>
      <c r="R95" s="15">
        <f>MEDIAN(R3:R92)</f>
        <v>22.580171005</v>
      </c>
      <c r="S95" s="15"/>
      <c r="T95" s="16"/>
      <c r="U95" s="14"/>
      <c r="V95" s="15">
        <f>MEDIAN(V3:V92)</f>
        <v>0.22</v>
      </c>
      <c r="W95" s="15"/>
      <c r="X95" s="15">
        <f>MEDIAN(X3:X92)</f>
        <v>0.20730000000000001</v>
      </c>
      <c r="Y95" s="15"/>
      <c r="Z95" s="15"/>
      <c r="AA95" s="15"/>
      <c r="AB95" s="15">
        <f>MEDIAN(AB3:AB92)</f>
        <v>0.228013621</v>
      </c>
      <c r="AC95" s="14"/>
      <c r="AD95" s="28"/>
    </row>
    <row r="96" spans="1:30" x14ac:dyDescent="0.35">
      <c r="A96" s="14" t="s">
        <v>25</v>
      </c>
      <c r="B96" s="15">
        <f>_xlfn.STDEV.S(B3:B92)</f>
        <v>5.1099244942843763E-2</v>
      </c>
      <c r="C96" s="15"/>
      <c r="D96" s="15">
        <f>_xlfn.STDEV.S(D3:D92)</f>
        <v>7.2469222878882612E-3</v>
      </c>
      <c r="E96" s="15"/>
      <c r="F96" s="15"/>
      <c r="G96" s="15"/>
      <c r="H96" s="15">
        <f>_xlfn.STDEV.S(H3:H92)</f>
        <v>2.0455200050010919E-2</v>
      </c>
      <c r="I96" s="15"/>
      <c r="J96" s="16"/>
      <c r="K96" s="15" t="s">
        <v>13</v>
      </c>
      <c r="L96" s="15">
        <f>_xlfn.STDEV.S(L3:L92)</f>
        <v>4.4437196083408583</v>
      </c>
      <c r="M96" s="15"/>
      <c r="N96" s="15">
        <f>_xlfn.STDEV.S(N3:N92)</f>
        <v>0.20158821586412445</v>
      </c>
      <c r="O96" s="15"/>
      <c r="P96" s="16"/>
      <c r="Q96" s="15"/>
      <c r="R96" s="15">
        <f>_xlfn.STDEV.S(R3:R92)</f>
        <v>8.0768763796522052</v>
      </c>
      <c r="S96" s="15"/>
      <c r="T96" s="16"/>
      <c r="U96" s="15"/>
      <c r="V96" s="15">
        <f>_xlfn.STDEV.S(V3:V92)</f>
        <v>1.6452177889366832E-2</v>
      </c>
      <c r="W96" s="15"/>
      <c r="X96" s="15">
        <f>_xlfn.STDEV.S(X3:X92)</f>
        <v>2.3609095456299661E-3</v>
      </c>
      <c r="Y96" s="16"/>
      <c r="Z96" s="15"/>
      <c r="AA96" s="15"/>
      <c r="AB96" s="15">
        <f>_xlfn.STDEV.S(AB3:AB92)</f>
        <v>1.1961730483151018E-2</v>
      </c>
      <c r="AC96" s="17"/>
      <c r="AD96" s="28"/>
    </row>
    <row r="97" spans="1:30" x14ac:dyDescent="0.35">
      <c r="A97" s="14" t="s">
        <v>26</v>
      </c>
      <c r="B97" s="14"/>
      <c r="C97" s="14"/>
      <c r="D97" s="15">
        <f>SUM(F3:F92)</f>
        <v>5.1332255908131321</v>
      </c>
      <c r="E97" s="14"/>
      <c r="F97" s="17"/>
      <c r="G97" s="17"/>
      <c r="H97" s="15">
        <f>SUM(J3:J92)</f>
        <v>4.9396606280208557</v>
      </c>
      <c r="I97" s="14"/>
      <c r="J97" s="14"/>
      <c r="K97" s="14"/>
      <c r="L97" s="14"/>
      <c r="M97" s="17"/>
      <c r="N97" s="15">
        <f>SUM(P3:P92)</f>
        <v>14.535097103575078</v>
      </c>
      <c r="O97" s="15"/>
      <c r="P97" s="17"/>
      <c r="Q97" s="17"/>
      <c r="R97" s="15">
        <f>SUM(T3:T92)</f>
        <v>24.740919107622229</v>
      </c>
      <c r="S97" s="15"/>
      <c r="T97" s="15"/>
      <c r="U97" s="15"/>
      <c r="V97" s="17"/>
      <c r="W97" s="15"/>
      <c r="X97" s="15">
        <f>SUM(Z3:Z92)</f>
        <v>5.8895498405103641</v>
      </c>
      <c r="Y97" s="17"/>
      <c r="Z97" s="17"/>
      <c r="AA97" s="15"/>
      <c r="AB97" s="15">
        <f>SUM(AD3:AD92)</f>
        <v>9.1067390326912676</v>
      </c>
      <c r="AC97" s="17"/>
      <c r="AD97" s="28"/>
    </row>
    <row r="98" spans="1:30" x14ac:dyDescent="0.35">
      <c r="A98" s="14" t="s">
        <v>1</v>
      </c>
      <c r="B98" s="14"/>
      <c r="C98" s="14"/>
      <c r="D98" s="18">
        <f>COUNT(D3:D92)</f>
        <v>90</v>
      </c>
      <c r="E98" s="14"/>
      <c r="F98" s="17"/>
      <c r="G98" s="17"/>
      <c r="H98" s="18">
        <f>COUNT(H3:H92)</f>
        <v>90</v>
      </c>
      <c r="I98" s="14"/>
      <c r="J98" s="14"/>
      <c r="K98" s="14"/>
      <c r="L98" s="14"/>
      <c r="M98" s="17"/>
      <c r="N98" s="18">
        <f>COUNT(N3:N92)</f>
        <v>90</v>
      </c>
      <c r="O98" s="15"/>
      <c r="P98" s="17"/>
      <c r="Q98" s="17"/>
      <c r="R98" s="18">
        <f>COUNT(R3:R92)</f>
        <v>90</v>
      </c>
      <c r="S98" s="15"/>
      <c r="T98" s="15"/>
      <c r="U98" s="15"/>
      <c r="V98" s="17"/>
      <c r="W98" s="18"/>
      <c r="X98" s="18">
        <f>COUNT(X3:X92)</f>
        <v>90</v>
      </c>
      <c r="Y98" s="17"/>
      <c r="Z98" s="17"/>
      <c r="AA98" s="18"/>
      <c r="AB98" s="18">
        <f>COUNT(AB3:AB92)</f>
        <v>90</v>
      </c>
      <c r="AC98" s="17"/>
      <c r="AD98" s="28"/>
    </row>
    <row r="99" spans="1:30" x14ac:dyDescent="0.35">
      <c r="A99" s="14" t="s">
        <v>4</v>
      </c>
      <c r="B99" s="14"/>
      <c r="C99" s="14"/>
      <c r="D99" s="15">
        <f>(D97/D98)*100</f>
        <v>5.703583989792369</v>
      </c>
      <c r="E99" s="15"/>
      <c r="F99" s="17"/>
      <c r="G99" s="17"/>
      <c r="H99" s="15">
        <f>(H97/H98)*100</f>
        <v>5.4885118089120617</v>
      </c>
      <c r="I99" s="14"/>
      <c r="J99" s="14"/>
      <c r="K99" s="14"/>
      <c r="L99" s="14"/>
      <c r="M99" s="17"/>
      <c r="N99" s="15">
        <f>(N97/N98)*100</f>
        <v>16.1501078928612</v>
      </c>
      <c r="O99" s="15"/>
      <c r="P99" s="17"/>
      <c r="Q99" s="17"/>
      <c r="R99" s="15">
        <f>(R97/R98)*100</f>
        <v>27.489910119580252</v>
      </c>
      <c r="S99" s="15"/>
      <c r="T99" s="15"/>
      <c r="U99" s="15"/>
      <c r="V99" s="17"/>
      <c r="W99" s="15"/>
      <c r="X99" s="15">
        <f>(X97/X98)*100</f>
        <v>6.543944267233738</v>
      </c>
      <c r="Y99" s="17"/>
      <c r="Z99" s="17"/>
      <c r="AA99" s="15"/>
      <c r="AB99" s="15">
        <f>(AB97/AB98)*100</f>
        <v>10.11859892521252</v>
      </c>
      <c r="AC99" s="17"/>
      <c r="AD99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97"/>
  <sheetViews>
    <sheetView zoomScale="80" zoomScaleNormal="80" workbookViewId="0">
      <selection activeCell="J94" sqref="A1:J94"/>
    </sheetView>
  </sheetViews>
  <sheetFormatPr defaultRowHeight="14.5" x14ac:dyDescent="0.35"/>
  <cols>
    <col min="1" max="1" width="10.81640625" bestFit="1" customWidth="1"/>
    <col min="2" max="2" width="12.54296875" bestFit="1" customWidth="1"/>
    <col min="3" max="3" width="4.54296875" customWidth="1"/>
    <col min="4" max="4" width="12.26953125" bestFit="1" customWidth="1"/>
    <col min="5" max="5" width="7.81640625" bestFit="1" customWidth="1"/>
    <col min="6" max="6" width="7.7265625" bestFit="1" customWidth="1"/>
    <col min="7" max="7" width="5.7265625" customWidth="1"/>
    <col min="8" max="8" width="12.269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9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0.27809682000000002</v>
      </c>
      <c r="C3" s="5"/>
      <c r="D3" s="5">
        <v>0.27929999999999999</v>
      </c>
      <c r="E3" s="5">
        <f>(D3-B3)/B3</f>
        <v>4.3264788141049951E-3</v>
      </c>
      <c r="F3" s="5">
        <f>ABS((B3-D3)/B3)</f>
        <v>4.3264788141049951E-3</v>
      </c>
      <c r="G3" s="5"/>
      <c r="H3" s="5">
        <v>0.27809682000000002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0.303478845</v>
      </c>
      <c r="C4" s="5"/>
      <c r="D4" s="5">
        <v>0.27939999999999998</v>
      </c>
      <c r="E4" s="5">
        <f t="shared" ref="E4:E67" si="0">(D4-B4)/B4</f>
        <v>-7.9342746279398871E-2</v>
      </c>
      <c r="F4" s="5">
        <f t="shared" ref="F4:F67" si="1">ABS((B4-D4)/B4)</f>
        <v>7.9342746279398871E-2</v>
      </c>
      <c r="G4" s="5"/>
      <c r="H4" s="5">
        <v>0.28295079499999998</v>
      </c>
      <c r="I4" s="5">
        <f t="shared" ref="I4:I67" si="2">(H4-B4)/B4</f>
        <v>-6.7642441436074466E-2</v>
      </c>
      <c r="J4" s="6">
        <f t="shared" ref="J4:J67" si="3">ABS((B4-H4)/B4)</f>
        <v>6.7642441436074466E-2</v>
      </c>
    </row>
    <row r="5" spans="1:10" x14ac:dyDescent="0.35">
      <c r="A5" s="4">
        <v>44168</v>
      </c>
      <c r="B5" s="5">
        <v>0.28225623599999999</v>
      </c>
      <c r="C5" s="5"/>
      <c r="D5" s="5">
        <v>0.27960000000000002</v>
      </c>
      <c r="E5" s="5">
        <f t="shared" si="0"/>
        <v>-9.4107256500082382E-3</v>
      </c>
      <c r="F5" s="5">
        <f t="shared" si="1"/>
        <v>9.4107256500082382E-3</v>
      </c>
      <c r="G5" s="5"/>
      <c r="H5" s="5">
        <v>0.28190521699999999</v>
      </c>
      <c r="I5" s="5">
        <f t="shared" si="2"/>
        <v>-1.2436182278006711E-3</v>
      </c>
      <c r="J5" s="6">
        <f t="shared" si="3"/>
        <v>1.2436182278006711E-3</v>
      </c>
    </row>
    <row r="6" spans="1:10" x14ac:dyDescent="0.35">
      <c r="A6" s="4">
        <v>44169</v>
      </c>
      <c r="B6" s="5">
        <v>0.27745589599999998</v>
      </c>
      <c r="C6" s="5"/>
      <c r="D6" s="5">
        <v>0.2797</v>
      </c>
      <c r="E6" s="5">
        <f t="shared" si="0"/>
        <v>8.088146737382812E-3</v>
      </c>
      <c r="F6" s="5">
        <f t="shared" si="1"/>
        <v>8.088146737382812E-3</v>
      </c>
      <c r="G6" s="5"/>
      <c r="H6" s="5">
        <v>0.280676225</v>
      </c>
      <c r="I6" s="5">
        <f t="shared" si="2"/>
        <v>1.1606633870199039E-2</v>
      </c>
      <c r="J6" s="6">
        <f t="shared" si="3"/>
        <v>1.1606633870199039E-2</v>
      </c>
    </row>
    <row r="7" spans="1:10" x14ac:dyDescent="0.35">
      <c r="A7" s="4">
        <v>44170</v>
      </c>
      <c r="B7" s="5">
        <v>0.27374331000000002</v>
      </c>
      <c r="C7" s="5"/>
      <c r="D7" s="5">
        <v>0.27989999999999998</v>
      </c>
      <c r="E7" s="5">
        <f t="shared" si="0"/>
        <v>2.2490741417570952E-2</v>
      </c>
      <c r="F7" s="5">
        <f t="shared" si="1"/>
        <v>2.2490741417570952E-2</v>
      </c>
      <c r="G7" s="5"/>
      <c r="H7" s="5">
        <v>0.27540927500000001</v>
      </c>
      <c r="I7" s="5">
        <f t="shared" si="2"/>
        <v>6.0858656235288138E-3</v>
      </c>
      <c r="J7" s="6">
        <f t="shared" si="3"/>
        <v>6.0858656235288138E-3</v>
      </c>
    </row>
    <row r="8" spans="1:10" x14ac:dyDescent="0.35">
      <c r="A8" s="4">
        <v>44171</v>
      </c>
      <c r="B8" s="5">
        <v>0.27626732300000001</v>
      </c>
      <c r="C8" s="5"/>
      <c r="D8" s="5">
        <v>0.28000000000000003</v>
      </c>
      <c r="E8" s="5">
        <f t="shared" si="0"/>
        <v>1.3511105690918131E-2</v>
      </c>
      <c r="F8" s="5">
        <f t="shared" si="1"/>
        <v>1.3511105690918131E-2</v>
      </c>
      <c r="G8" s="5"/>
      <c r="H8" s="5">
        <v>0.274122488</v>
      </c>
      <c r="I8" s="5">
        <f t="shared" si="2"/>
        <v>-7.7636217584806854E-3</v>
      </c>
      <c r="J8" s="6">
        <f t="shared" si="3"/>
        <v>7.7636217584806854E-3</v>
      </c>
    </row>
    <row r="9" spans="1:10" x14ac:dyDescent="0.35">
      <c r="A9" s="4">
        <v>44172</v>
      </c>
      <c r="B9" s="5">
        <v>0.28013107700000001</v>
      </c>
      <c r="C9" s="5"/>
      <c r="D9" s="5">
        <v>0.2802</v>
      </c>
      <c r="E9" s="5">
        <f t="shared" si="0"/>
        <v>2.4603839294845E-4</v>
      </c>
      <c r="F9" s="5">
        <f t="shared" si="1"/>
        <v>2.4603839294845E-4</v>
      </c>
      <c r="G9" s="5"/>
      <c r="H9" s="5">
        <v>0.27553217200000002</v>
      </c>
      <c r="I9" s="5">
        <f t="shared" si="2"/>
        <v>-1.6416975400412238E-2</v>
      </c>
      <c r="J9" s="6">
        <f t="shared" si="3"/>
        <v>1.6416975400412238E-2</v>
      </c>
    </row>
    <row r="10" spans="1:10" x14ac:dyDescent="0.35">
      <c r="A10" s="4">
        <v>44173</v>
      </c>
      <c r="B10" s="5">
        <v>0.30591503199999998</v>
      </c>
      <c r="C10" s="5"/>
      <c r="D10" s="5">
        <v>0.28029999999999999</v>
      </c>
      <c r="E10" s="5">
        <f t="shared" si="0"/>
        <v>-8.3732505174835548E-2</v>
      </c>
      <c r="F10" s="5">
        <f t="shared" si="1"/>
        <v>8.3732505174835548E-2</v>
      </c>
      <c r="G10" s="5"/>
      <c r="H10" s="5">
        <v>0.274432446</v>
      </c>
      <c r="I10" s="5">
        <f t="shared" si="2"/>
        <v>-0.10291284411287112</v>
      </c>
      <c r="J10" s="6">
        <f t="shared" si="3"/>
        <v>0.10291284411287112</v>
      </c>
    </row>
    <row r="11" spans="1:10" x14ac:dyDescent="0.35">
      <c r="A11" s="4">
        <v>44174</v>
      </c>
      <c r="B11" s="5">
        <v>0.27866841999999997</v>
      </c>
      <c r="C11" s="5"/>
      <c r="D11" s="5">
        <v>0.28039999999999998</v>
      </c>
      <c r="E11" s="5">
        <f t="shared" si="0"/>
        <v>6.2137647315760091E-3</v>
      </c>
      <c r="F11" s="5">
        <f t="shared" si="1"/>
        <v>6.2137647315760091E-3</v>
      </c>
      <c r="G11" s="5"/>
      <c r="H11" s="5">
        <v>0.27511118000000001</v>
      </c>
      <c r="I11" s="5">
        <f t="shared" si="2"/>
        <v>-1.2765134994485424E-2</v>
      </c>
      <c r="J11" s="6">
        <f t="shared" si="3"/>
        <v>1.2765134994485424E-2</v>
      </c>
    </row>
    <row r="12" spans="1:10" x14ac:dyDescent="0.35">
      <c r="A12" s="4">
        <v>44175</v>
      </c>
      <c r="B12" s="5">
        <v>0.27840112500000003</v>
      </c>
      <c r="C12" s="5"/>
      <c r="D12" s="5">
        <v>0.28060000000000002</v>
      </c>
      <c r="E12" s="5">
        <f t="shared" si="0"/>
        <v>7.8982259859761306E-3</v>
      </c>
      <c r="F12" s="5">
        <f t="shared" si="1"/>
        <v>7.8982259859761306E-3</v>
      </c>
      <c r="G12" s="5"/>
      <c r="H12" s="5">
        <v>0.27595717400000003</v>
      </c>
      <c r="I12" s="5">
        <f t="shared" si="2"/>
        <v>-8.77852415287474E-3</v>
      </c>
      <c r="J12" s="6">
        <f t="shared" si="3"/>
        <v>8.77852415287474E-3</v>
      </c>
    </row>
    <row r="13" spans="1:10" x14ac:dyDescent="0.35">
      <c r="A13" s="4">
        <v>44176</v>
      </c>
      <c r="B13" s="5">
        <v>0.27706634400000002</v>
      </c>
      <c r="C13" s="5"/>
      <c r="D13" s="5">
        <v>0.28070000000000001</v>
      </c>
      <c r="E13" s="5">
        <f t="shared" si="0"/>
        <v>1.3114750595619023E-2</v>
      </c>
      <c r="F13" s="5">
        <f t="shared" si="1"/>
        <v>1.3114750595619023E-2</v>
      </c>
      <c r="G13" s="5"/>
      <c r="H13" s="5">
        <v>0.27263977499999997</v>
      </c>
      <c r="I13" s="5">
        <f t="shared" si="2"/>
        <v>-1.5976566969823108E-2</v>
      </c>
      <c r="J13" s="6">
        <f t="shared" si="3"/>
        <v>1.5976566969823108E-2</v>
      </c>
    </row>
    <row r="14" spans="1:10" x14ac:dyDescent="0.35">
      <c r="A14" s="4">
        <v>44177</v>
      </c>
      <c r="B14" s="5">
        <v>0.27272662600000003</v>
      </c>
      <c r="C14" s="5"/>
      <c r="D14" s="5">
        <v>0.28089999999999998</v>
      </c>
      <c r="E14" s="5">
        <f t="shared" si="0"/>
        <v>2.9969109066747133E-2</v>
      </c>
      <c r="F14" s="5">
        <f t="shared" si="1"/>
        <v>2.9969109066747133E-2</v>
      </c>
      <c r="G14" s="5"/>
      <c r="H14" s="5">
        <v>0.27293915600000002</v>
      </c>
      <c r="I14" s="5">
        <f t="shared" si="2"/>
        <v>7.7927851459574221E-4</v>
      </c>
      <c r="J14" s="6">
        <f t="shared" si="3"/>
        <v>7.7927851459574221E-4</v>
      </c>
    </row>
    <row r="15" spans="1:10" x14ac:dyDescent="0.35">
      <c r="A15" s="4">
        <v>44178</v>
      </c>
      <c r="B15" s="5">
        <v>0.273148528</v>
      </c>
      <c r="C15" s="5"/>
      <c r="D15" s="5">
        <v>0.28100000000000003</v>
      </c>
      <c r="E15" s="5">
        <f t="shared" si="0"/>
        <v>2.8744332094661793E-2</v>
      </c>
      <c r="F15" s="5">
        <f t="shared" si="1"/>
        <v>2.8744332094661793E-2</v>
      </c>
      <c r="G15" s="5"/>
      <c r="H15" s="5">
        <v>0.27443684200000001</v>
      </c>
      <c r="I15" s="5">
        <f t="shared" si="2"/>
        <v>4.7165328308121533E-3</v>
      </c>
      <c r="J15" s="6">
        <f t="shared" si="3"/>
        <v>4.7165328308121533E-3</v>
      </c>
    </row>
    <row r="16" spans="1:10" x14ac:dyDescent="0.35">
      <c r="A16" s="4">
        <v>44179</v>
      </c>
      <c r="B16" s="5">
        <v>0.27415348699999997</v>
      </c>
      <c r="C16" s="5"/>
      <c r="D16" s="5">
        <v>0.28120000000000001</v>
      </c>
      <c r="E16" s="5">
        <f t="shared" si="0"/>
        <v>2.5702802751511357E-2</v>
      </c>
      <c r="F16" s="5">
        <f t="shared" si="1"/>
        <v>2.5702802751511357E-2</v>
      </c>
      <c r="G16" s="5"/>
      <c r="H16" s="5">
        <v>0.27438073899999998</v>
      </c>
      <c r="I16" s="5">
        <f t="shared" si="2"/>
        <v>8.2892252251386145E-4</v>
      </c>
      <c r="J16" s="6">
        <f t="shared" si="3"/>
        <v>8.2892252251386145E-4</v>
      </c>
    </row>
    <row r="17" spans="1:10" x14ac:dyDescent="0.35">
      <c r="A17" s="4">
        <v>44180</v>
      </c>
      <c r="B17" s="5">
        <v>0.27577106200000001</v>
      </c>
      <c r="C17" s="5"/>
      <c r="D17" s="5">
        <v>0.28129999999999999</v>
      </c>
      <c r="E17" s="5">
        <f t="shared" si="0"/>
        <v>2.0049014424870958E-2</v>
      </c>
      <c r="F17" s="5">
        <f t="shared" si="1"/>
        <v>2.0049014424870958E-2</v>
      </c>
      <c r="G17" s="5"/>
      <c r="H17" s="5">
        <v>0.279382729</v>
      </c>
      <c r="I17" s="5">
        <f t="shared" si="2"/>
        <v>1.3096613451051601E-2</v>
      </c>
      <c r="J17" s="6">
        <f t="shared" si="3"/>
        <v>1.3096613451051601E-2</v>
      </c>
    </row>
    <row r="18" spans="1:10" x14ac:dyDescent="0.35">
      <c r="A18" s="4">
        <v>44181</v>
      </c>
      <c r="B18" s="5">
        <v>0.27399609600000002</v>
      </c>
      <c r="C18" s="5"/>
      <c r="D18" s="5">
        <v>0.28149999999999997</v>
      </c>
      <c r="E18" s="5">
        <f t="shared" si="0"/>
        <v>2.738690116227039E-2</v>
      </c>
      <c r="F18" s="5">
        <f t="shared" si="1"/>
        <v>2.738690116227039E-2</v>
      </c>
      <c r="G18" s="5"/>
      <c r="H18" s="5">
        <v>0.275231004</v>
      </c>
      <c r="I18" s="5">
        <f t="shared" si="2"/>
        <v>4.5070277205700735E-3</v>
      </c>
      <c r="J18" s="6">
        <f t="shared" si="3"/>
        <v>4.5070277205700735E-3</v>
      </c>
    </row>
    <row r="19" spans="1:10" x14ac:dyDescent="0.35">
      <c r="A19" s="4">
        <v>44182</v>
      </c>
      <c r="B19" s="5">
        <v>0.27636427499999999</v>
      </c>
      <c r="C19" s="5"/>
      <c r="D19" s="5">
        <v>0.28160000000000002</v>
      </c>
      <c r="E19" s="5">
        <f t="shared" si="0"/>
        <v>1.8945013786604743E-2</v>
      </c>
      <c r="F19" s="5">
        <f t="shared" si="1"/>
        <v>1.8945013786604743E-2</v>
      </c>
      <c r="G19" s="5"/>
      <c r="H19" s="5">
        <v>0.27805558499999999</v>
      </c>
      <c r="I19" s="5">
        <f t="shared" si="2"/>
        <v>6.1198575684212496E-3</v>
      </c>
      <c r="J19" s="6">
        <f t="shared" si="3"/>
        <v>6.1198575684212496E-3</v>
      </c>
    </row>
    <row r="20" spans="1:10" x14ac:dyDescent="0.35">
      <c r="A20" s="4">
        <v>44183</v>
      </c>
      <c r="B20" s="5">
        <v>0.27655128000000001</v>
      </c>
      <c r="C20" s="5"/>
      <c r="D20" s="5">
        <v>0.28170000000000001</v>
      </c>
      <c r="E20" s="5">
        <f t="shared" si="0"/>
        <v>1.8617595984368598E-2</v>
      </c>
      <c r="F20" s="5">
        <f t="shared" si="1"/>
        <v>1.8617595984368598E-2</v>
      </c>
      <c r="G20" s="5"/>
      <c r="H20" s="5">
        <v>0.27237086399999999</v>
      </c>
      <c r="I20" s="5">
        <f t="shared" si="2"/>
        <v>-1.5116241732817219E-2</v>
      </c>
      <c r="J20" s="6">
        <f t="shared" si="3"/>
        <v>1.5116241732817219E-2</v>
      </c>
    </row>
    <row r="21" spans="1:10" x14ac:dyDescent="0.35">
      <c r="A21" s="4">
        <v>44184</v>
      </c>
      <c r="B21" s="5">
        <v>0.265178044</v>
      </c>
      <c r="C21" s="5"/>
      <c r="D21" s="5">
        <v>0.28189999999999998</v>
      </c>
      <c r="E21" s="5">
        <f t="shared" si="0"/>
        <v>6.3059353435761759E-2</v>
      </c>
      <c r="F21" s="5">
        <f t="shared" si="1"/>
        <v>6.3059353435761759E-2</v>
      </c>
      <c r="G21" s="5"/>
      <c r="H21" s="5">
        <v>0.271237057</v>
      </c>
      <c r="I21" s="5">
        <f t="shared" si="2"/>
        <v>2.284884867768314E-2</v>
      </c>
      <c r="J21" s="6">
        <f t="shared" si="3"/>
        <v>2.284884867768314E-2</v>
      </c>
    </row>
    <row r="22" spans="1:10" x14ac:dyDescent="0.35">
      <c r="A22" s="4">
        <v>44185</v>
      </c>
      <c r="B22" s="5">
        <v>0.25427487599999998</v>
      </c>
      <c r="C22" s="5"/>
      <c r="D22" s="5">
        <v>0.28199999999999997</v>
      </c>
      <c r="E22" s="5">
        <f t="shared" si="0"/>
        <v>0.10903603390214608</v>
      </c>
      <c r="F22" s="5">
        <f t="shared" si="1"/>
        <v>0.10903603390214608</v>
      </c>
      <c r="G22" s="5"/>
      <c r="H22" s="5">
        <v>0.27492851299999999</v>
      </c>
      <c r="I22" s="5">
        <f t="shared" si="2"/>
        <v>8.1225630014661793E-2</v>
      </c>
      <c r="J22" s="6">
        <f t="shared" si="3"/>
        <v>8.1225630014661793E-2</v>
      </c>
    </row>
    <row r="23" spans="1:10" x14ac:dyDescent="0.35">
      <c r="A23" s="4">
        <v>44186</v>
      </c>
      <c r="B23" s="5">
        <v>0.2905354</v>
      </c>
      <c r="C23" s="5"/>
      <c r="D23" s="5">
        <v>0.28220000000000001</v>
      </c>
      <c r="E23" s="5">
        <f t="shared" si="0"/>
        <v>-2.8689791330075414E-2</v>
      </c>
      <c r="F23" s="5">
        <f t="shared" si="1"/>
        <v>2.8689791330075414E-2</v>
      </c>
      <c r="G23" s="5"/>
      <c r="H23" s="5">
        <v>0.27736564000000002</v>
      </c>
      <c r="I23" s="5">
        <f t="shared" si="2"/>
        <v>-4.5329278291044654E-2</v>
      </c>
      <c r="J23" s="6">
        <f t="shared" si="3"/>
        <v>4.5329278291044654E-2</v>
      </c>
    </row>
    <row r="24" spans="1:10" x14ac:dyDescent="0.35">
      <c r="A24" s="4">
        <v>44187</v>
      </c>
      <c r="B24" s="5">
        <v>0.28193600699999999</v>
      </c>
      <c r="C24" s="5"/>
      <c r="D24" s="5">
        <v>0.2823</v>
      </c>
      <c r="E24" s="5">
        <f t="shared" si="0"/>
        <v>1.2910482909691166E-3</v>
      </c>
      <c r="F24" s="5">
        <f t="shared" si="1"/>
        <v>1.2910482909691166E-3</v>
      </c>
      <c r="G24" s="5"/>
      <c r="H24" s="5">
        <v>0.27477905000000002</v>
      </c>
      <c r="I24" s="5">
        <f t="shared" si="2"/>
        <v>-2.538504065569732E-2</v>
      </c>
      <c r="J24" s="6">
        <f t="shared" si="3"/>
        <v>2.538504065569732E-2</v>
      </c>
    </row>
    <row r="25" spans="1:10" x14ac:dyDescent="0.35">
      <c r="A25" s="4">
        <v>44188</v>
      </c>
      <c r="B25" s="5">
        <v>0.284010598</v>
      </c>
      <c r="C25" s="5"/>
      <c r="D25" s="5">
        <v>0.28249999999999997</v>
      </c>
      <c r="E25" s="5">
        <f t="shared" si="0"/>
        <v>-5.3188085607989519E-3</v>
      </c>
      <c r="F25" s="5">
        <f t="shared" si="1"/>
        <v>5.3188085607989519E-3</v>
      </c>
      <c r="G25" s="5"/>
      <c r="H25" s="5">
        <v>0.274427902</v>
      </c>
      <c r="I25" s="5">
        <f t="shared" si="2"/>
        <v>-3.3740628228246618E-2</v>
      </c>
      <c r="J25" s="6">
        <f t="shared" si="3"/>
        <v>3.3740628228246618E-2</v>
      </c>
    </row>
    <row r="26" spans="1:10" x14ac:dyDescent="0.35">
      <c r="A26" s="4">
        <v>44189</v>
      </c>
      <c r="B26" s="5">
        <v>0.27560220000000002</v>
      </c>
      <c r="C26" s="5"/>
      <c r="D26" s="5">
        <v>0.28260000000000002</v>
      </c>
      <c r="E26" s="5">
        <f t="shared" si="0"/>
        <v>2.5390943903931092E-2</v>
      </c>
      <c r="F26" s="5">
        <f t="shared" si="1"/>
        <v>2.5390943903931092E-2</v>
      </c>
      <c r="G26" s="5"/>
      <c r="H26" s="5">
        <v>0.289998221</v>
      </c>
      <c r="I26" s="5">
        <f t="shared" si="2"/>
        <v>5.2234782596074995E-2</v>
      </c>
      <c r="J26" s="6">
        <f t="shared" si="3"/>
        <v>5.2234782596074995E-2</v>
      </c>
    </row>
    <row r="27" spans="1:10" x14ac:dyDescent="0.35">
      <c r="A27" s="4">
        <v>44190</v>
      </c>
      <c r="B27" s="5">
        <v>0.27618742099999999</v>
      </c>
      <c r="C27" s="5"/>
      <c r="D27" s="5">
        <v>0.2828</v>
      </c>
      <c r="E27" s="5">
        <f t="shared" si="0"/>
        <v>2.394236122723347E-2</v>
      </c>
      <c r="F27" s="5">
        <f t="shared" si="1"/>
        <v>2.394236122723347E-2</v>
      </c>
      <c r="G27" s="5"/>
      <c r="H27" s="5">
        <v>0.27666933900000001</v>
      </c>
      <c r="I27" s="5">
        <f t="shared" si="2"/>
        <v>1.7448948190874544E-3</v>
      </c>
      <c r="J27" s="6">
        <f t="shared" si="3"/>
        <v>1.7448948190874544E-3</v>
      </c>
    </row>
    <row r="28" spans="1:10" x14ac:dyDescent="0.35">
      <c r="A28" s="4">
        <v>44191</v>
      </c>
      <c r="B28" s="5">
        <v>0.279920155</v>
      </c>
      <c r="C28" s="5"/>
      <c r="D28" s="5">
        <v>0.28289999999999998</v>
      </c>
      <c r="E28" s="5">
        <f t="shared" si="0"/>
        <v>1.0645339203959717E-2</v>
      </c>
      <c r="F28" s="5">
        <f t="shared" si="1"/>
        <v>1.0645339203959717E-2</v>
      </c>
      <c r="G28" s="5"/>
      <c r="H28" s="5">
        <v>0.26751478099999998</v>
      </c>
      <c r="I28" s="5">
        <f t="shared" si="2"/>
        <v>-4.4317544765577969E-2</v>
      </c>
      <c r="J28" s="6">
        <f t="shared" si="3"/>
        <v>4.4317544765577969E-2</v>
      </c>
    </row>
    <row r="29" spans="1:10" x14ac:dyDescent="0.35">
      <c r="A29" s="4">
        <v>44192</v>
      </c>
      <c r="B29" s="5">
        <v>0.27473860100000003</v>
      </c>
      <c r="C29" s="5"/>
      <c r="D29" s="5">
        <v>0.28299999999999997</v>
      </c>
      <c r="E29" s="5">
        <f t="shared" si="0"/>
        <v>3.0070033733628664E-2</v>
      </c>
      <c r="F29" s="5">
        <f t="shared" si="1"/>
        <v>3.0070033733628664E-2</v>
      </c>
      <c r="G29" s="5"/>
      <c r="H29" s="5">
        <v>0.27583086099999998</v>
      </c>
      <c r="I29" s="5">
        <f t="shared" si="2"/>
        <v>3.9756335513987566E-3</v>
      </c>
      <c r="J29" s="6">
        <f t="shared" si="3"/>
        <v>3.9756335513987566E-3</v>
      </c>
    </row>
    <row r="30" spans="1:10" x14ac:dyDescent="0.35">
      <c r="A30" s="4">
        <v>44193</v>
      </c>
      <c r="B30" s="5">
        <v>0.28275435700000001</v>
      </c>
      <c r="C30" s="5"/>
      <c r="D30" s="5">
        <v>0.28320000000000001</v>
      </c>
      <c r="E30" s="5">
        <f t="shared" si="0"/>
        <v>1.5760782777256923E-3</v>
      </c>
      <c r="F30" s="5">
        <f t="shared" si="1"/>
        <v>1.5760782777256923E-3</v>
      </c>
      <c r="G30" s="5"/>
      <c r="H30" s="5">
        <v>0.27617266400000001</v>
      </c>
      <c r="I30" s="5">
        <f t="shared" si="2"/>
        <v>-2.3277070139011154E-2</v>
      </c>
      <c r="J30" s="6">
        <f t="shared" si="3"/>
        <v>2.3277070139011154E-2</v>
      </c>
    </row>
    <row r="31" spans="1:10" x14ac:dyDescent="0.35">
      <c r="A31" s="4">
        <v>44194</v>
      </c>
      <c r="B31" s="5">
        <v>0.27978219700000001</v>
      </c>
      <c r="C31" s="5"/>
      <c r="D31" s="5">
        <v>0.2833</v>
      </c>
      <c r="E31" s="5">
        <f t="shared" si="0"/>
        <v>1.2573362557446734E-2</v>
      </c>
      <c r="F31" s="5">
        <f t="shared" si="1"/>
        <v>1.2573362557446734E-2</v>
      </c>
      <c r="G31" s="5"/>
      <c r="H31" s="5">
        <v>0.277616423</v>
      </c>
      <c r="I31" s="5">
        <f t="shared" si="2"/>
        <v>-7.7409285623702825E-3</v>
      </c>
      <c r="J31" s="6">
        <f t="shared" si="3"/>
        <v>7.7409285623702825E-3</v>
      </c>
    </row>
    <row r="32" spans="1:10" x14ac:dyDescent="0.35">
      <c r="A32" s="4">
        <v>44195</v>
      </c>
      <c r="B32" s="5">
        <v>0.27750209999999997</v>
      </c>
      <c r="C32" s="5"/>
      <c r="D32" s="5">
        <v>0.28349999999999997</v>
      </c>
      <c r="E32" s="5">
        <f t="shared" si="0"/>
        <v>2.1613890489477379E-2</v>
      </c>
      <c r="F32" s="5">
        <f t="shared" si="1"/>
        <v>2.1613890489477379E-2</v>
      </c>
      <c r="G32" s="5"/>
      <c r="H32" s="5">
        <v>0.286910153</v>
      </c>
      <c r="I32" s="5">
        <f t="shared" si="2"/>
        <v>3.3902637133196571E-2</v>
      </c>
      <c r="J32" s="6">
        <f t="shared" si="3"/>
        <v>3.3902637133196571E-2</v>
      </c>
    </row>
    <row r="33" spans="1:10" x14ac:dyDescent="0.35">
      <c r="A33" s="4">
        <v>44196</v>
      </c>
      <c r="B33" s="5">
        <v>0.27479365500000003</v>
      </c>
      <c r="C33" s="5"/>
      <c r="D33" s="5">
        <v>0.28360000000000002</v>
      </c>
      <c r="E33" s="5">
        <f t="shared" si="0"/>
        <v>3.204711913744876E-2</v>
      </c>
      <c r="F33" s="5">
        <f t="shared" si="1"/>
        <v>3.204711913744876E-2</v>
      </c>
      <c r="G33" s="5"/>
      <c r="H33" s="5">
        <v>0.27628562600000001</v>
      </c>
      <c r="I33" s="5">
        <f t="shared" si="2"/>
        <v>5.4294230338032398E-3</v>
      </c>
      <c r="J33" s="6">
        <f t="shared" si="3"/>
        <v>5.4294230338032398E-3</v>
      </c>
    </row>
    <row r="34" spans="1:10" x14ac:dyDescent="0.35">
      <c r="A34" s="4">
        <v>44197</v>
      </c>
      <c r="B34" s="5">
        <v>0.27551707600000003</v>
      </c>
      <c r="C34" s="5"/>
      <c r="D34" s="5">
        <v>0.2838</v>
      </c>
      <c r="E34" s="5">
        <f t="shared" si="0"/>
        <v>3.0063196518534365E-2</v>
      </c>
      <c r="F34" s="5">
        <f t="shared" si="1"/>
        <v>3.0063196518534365E-2</v>
      </c>
      <c r="G34" s="7"/>
      <c r="H34" s="6">
        <v>0.26777426100000001</v>
      </c>
      <c r="I34" s="5">
        <f t="shared" si="2"/>
        <v>-2.8102849784889607E-2</v>
      </c>
      <c r="J34" s="6">
        <f t="shared" si="3"/>
        <v>2.8102849784889607E-2</v>
      </c>
    </row>
    <row r="35" spans="1:10" x14ac:dyDescent="0.35">
      <c r="A35" s="4">
        <v>44198</v>
      </c>
      <c r="B35" s="5">
        <v>0.27397580599999999</v>
      </c>
      <c r="C35" s="5"/>
      <c r="D35" s="5">
        <v>0.28389999999999999</v>
      </c>
      <c r="E35" s="5">
        <f t="shared" si="0"/>
        <v>3.6222884585655701E-2</v>
      </c>
      <c r="F35" s="5">
        <f t="shared" si="1"/>
        <v>3.6222884585655701E-2</v>
      </c>
      <c r="G35" s="7"/>
      <c r="H35" s="6">
        <v>0.26967750699999998</v>
      </c>
      <c r="I35" s="5">
        <f t="shared" si="2"/>
        <v>-1.5688607920365076E-2</v>
      </c>
      <c r="J35" s="6">
        <f t="shared" si="3"/>
        <v>1.5688607920365076E-2</v>
      </c>
    </row>
    <row r="36" spans="1:10" x14ac:dyDescent="0.35">
      <c r="A36" s="4">
        <v>44199</v>
      </c>
      <c r="B36" s="5">
        <v>0.27694649999999998</v>
      </c>
      <c r="C36" s="5"/>
      <c r="D36" s="5">
        <v>0.28410000000000002</v>
      </c>
      <c r="E36" s="5">
        <f t="shared" si="0"/>
        <v>2.5829898554414067E-2</v>
      </c>
      <c r="F36" s="5">
        <f t="shared" si="1"/>
        <v>2.5829898554414067E-2</v>
      </c>
      <c r="G36" s="7"/>
      <c r="H36" s="6">
        <v>0.27863424599999997</v>
      </c>
      <c r="I36" s="5">
        <f t="shared" si="2"/>
        <v>6.094122872107032E-3</v>
      </c>
      <c r="J36" s="6">
        <f t="shared" si="3"/>
        <v>6.094122872107032E-3</v>
      </c>
    </row>
    <row r="37" spans="1:10" x14ac:dyDescent="0.35">
      <c r="A37" s="4">
        <v>44200</v>
      </c>
      <c r="B37" s="5">
        <v>0.27893917000000001</v>
      </c>
      <c r="C37" s="5"/>
      <c r="D37" s="5">
        <v>0.28420000000000001</v>
      </c>
      <c r="E37" s="5">
        <f t="shared" si="0"/>
        <v>1.8860133555283733E-2</v>
      </c>
      <c r="F37" s="5">
        <f t="shared" si="1"/>
        <v>1.8860133555283733E-2</v>
      </c>
      <c r="G37" s="7"/>
      <c r="H37" s="6">
        <v>0.27178597999999998</v>
      </c>
      <c r="I37" s="5">
        <f t="shared" si="2"/>
        <v>-2.5644265020219395E-2</v>
      </c>
      <c r="J37" s="6">
        <f t="shared" si="3"/>
        <v>2.5644265020219395E-2</v>
      </c>
    </row>
    <row r="38" spans="1:10" x14ac:dyDescent="0.35">
      <c r="A38" s="4">
        <v>44201</v>
      </c>
      <c r="B38" s="5">
        <v>0.27910222600000001</v>
      </c>
      <c r="C38" s="5"/>
      <c r="D38" s="5">
        <v>0.28439999999999999</v>
      </c>
      <c r="E38" s="5">
        <f t="shared" si="0"/>
        <v>1.8981482433608313E-2</v>
      </c>
      <c r="F38" s="5">
        <f t="shared" si="1"/>
        <v>1.8981482433608313E-2</v>
      </c>
      <c r="G38" s="7"/>
      <c r="H38" s="6">
        <v>0.27116887200000001</v>
      </c>
      <c r="I38" s="5">
        <f t="shared" si="2"/>
        <v>-2.8424545779151197E-2</v>
      </c>
      <c r="J38" s="6">
        <f t="shared" si="3"/>
        <v>2.8424545779151197E-2</v>
      </c>
    </row>
    <row r="39" spans="1:10" x14ac:dyDescent="0.35">
      <c r="A39" s="4">
        <v>44202</v>
      </c>
      <c r="B39" s="5">
        <v>0.27964776200000002</v>
      </c>
      <c r="C39" s="5"/>
      <c r="D39" s="5">
        <v>0.28449999999999998</v>
      </c>
      <c r="E39" s="5">
        <f t="shared" si="0"/>
        <v>1.7351249176097296E-2</v>
      </c>
      <c r="F39" s="5">
        <f t="shared" si="1"/>
        <v>1.7351249176097296E-2</v>
      </c>
      <c r="G39" s="7"/>
      <c r="H39" s="6">
        <v>0.27455297699999998</v>
      </c>
      <c r="I39" s="5">
        <f t="shared" si="2"/>
        <v>-1.8218579557236169E-2</v>
      </c>
      <c r="J39" s="6">
        <f t="shared" si="3"/>
        <v>1.8218579557236169E-2</v>
      </c>
    </row>
    <row r="40" spans="1:10" x14ac:dyDescent="0.35">
      <c r="A40" s="4">
        <v>44203</v>
      </c>
      <c r="B40" s="5">
        <v>0.281771936</v>
      </c>
      <c r="C40" s="5"/>
      <c r="D40" s="5">
        <v>0.28460000000000002</v>
      </c>
      <c r="E40" s="5">
        <f t="shared" si="0"/>
        <v>1.0036712811598169E-2</v>
      </c>
      <c r="F40" s="5">
        <f t="shared" si="1"/>
        <v>1.0036712811598169E-2</v>
      </c>
      <c r="G40" s="7"/>
      <c r="H40" s="6">
        <v>0.27409396899999999</v>
      </c>
      <c r="I40" s="5">
        <f t="shared" si="2"/>
        <v>-2.7248870519170538E-2</v>
      </c>
      <c r="J40" s="6">
        <f t="shared" si="3"/>
        <v>2.7248870519170538E-2</v>
      </c>
    </row>
    <row r="41" spans="1:10" x14ac:dyDescent="0.35">
      <c r="A41" s="4">
        <v>44204</v>
      </c>
      <c r="B41" s="5">
        <v>0.279924071</v>
      </c>
      <c r="C41" s="5"/>
      <c r="D41" s="5">
        <v>0.2848</v>
      </c>
      <c r="E41" s="5">
        <f t="shared" si="0"/>
        <v>1.7418755673927023E-2</v>
      </c>
      <c r="F41" s="5">
        <f t="shared" si="1"/>
        <v>1.7418755673927023E-2</v>
      </c>
      <c r="G41" s="7"/>
      <c r="H41" s="6">
        <v>0.271309309</v>
      </c>
      <c r="I41" s="5">
        <f t="shared" si="2"/>
        <v>-3.077535264911176E-2</v>
      </c>
      <c r="J41" s="6">
        <f t="shared" si="3"/>
        <v>3.077535264911176E-2</v>
      </c>
    </row>
    <row r="42" spans="1:10" x14ac:dyDescent="0.35">
      <c r="A42" s="4">
        <v>44205</v>
      </c>
      <c r="B42" s="5">
        <v>0.27823118400000002</v>
      </c>
      <c r="C42" s="5"/>
      <c r="D42" s="5">
        <v>0.28489999999999999</v>
      </c>
      <c r="E42" s="5">
        <f t="shared" si="0"/>
        <v>2.3968614531719657E-2</v>
      </c>
      <c r="F42" s="5">
        <f t="shared" si="1"/>
        <v>2.3968614531719657E-2</v>
      </c>
      <c r="G42" s="7"/>
      <c r="H42" s="6">
        <v>0.26931700600000003</v>
      </c>
      <c r="I42" s="5">
        <f t="shared" si="2"/>
        <v>-3.203874516093061E-2</v>
      </c>
      <c r="J42" s="6">
        <f t="shared" si="3"/>
        <v>3.203874516093061E-2</v>
      </c>
    </row>
    <row r="43" spans="1:10" x14ac:dyDescent="0.35">
      <c r="A43" s="4">
        <v>44206</v>
      </c>
      <c r="B43" s="5">
        <v>0.277514602</v>
      </c>
      <c r="C43" s="5"/>
      <c r="D43" s="5">
        <v>0.28510000000000002</v>
      </c>
      <c r="E43" s="5">
        <f t="shared" si="0"/>
        <v>2.7333329292705186E-2</v>
      </c>
      <c r="F43" s="5">
        <f t="shared" si="1"/>
        <v>2.7333329292705186E-2</v>
      </c>
      <c r="G43" s="7"/>
      <c r="H43" s="6">
        <v>0.27180966200000001</v>
      </c>
      <c r="I43" s="5">
        <f t="shared" si="2"/>
        <v>-2.0557260622992343E-2</v>
      </c>
      <c r="J43" s="6">
        <f t="shared" si="3"/>
        <v>2.0557260622992343E-2</v>
      </c>
    </row>
    <row r="44" spans="1:10" x14ac:dyDescent="0.35">
      <c r="A44" s="4">
        <v>44207</v>
      </c>
      <c r="B44" s="5">
        <v>0.26861894400000003</v>
      </c>
      <c r="C44" s="5"/>
      <c r="D44" s="5">
        <v>0.28520000000000001</v>
      </c>
      <c r="E44" s="5">
        <f t="shared" si="0"/>
        <v>6.1727053770265661E-2</v>
      </c>
      <c r="F44" s="5">
        <f t="shared" si="1"/>
        <v>6.1727053770265661E-2</v>
      </c>
      <c r="G44" s="7"/>
      <c r="H44" s="6">
        <v>0.276065432</v>
      </c>
      <c r="I44" s="5">
        <f t="shared" si="2"/>
        <v>2.7721380663308589E-2</v>
      </c>
      <c r="J44" s="6">
        <f t="shared" si="3"/>
        <v>2.7721380663308589E-2</v>
      </c>
    </row>
    <row r="45" spans="1:10" x14ac:dyDescent="0.35">
      <c r="A45" s="4">
        <v>44208</v>
      </c>
      <c r="B45" s="5">
        <v>0.269705745</v>
      </c>
      <c r="C45" s="5"/>
      <c r="D45" s="5">
        <v>0.28539999999999999</v>
      </c>
      <c r="E45" s="5">
        <f t="shared" si="0"/>
        <v>5.8190288086002732E-2</v>
      </c>
      <c r="F45" s="5">
        <f t="shared" si="1"/>
        <v>5.8190288086002732E-2</v>
      </c>
      <c r="G45" s="7"/>
      <c r="H45" s="6">
        <v>0.27665006599999997</v>
      </c>
      <c r="I45" s="5">
        <f t="shared" si="2"/>
        <v>2.5747768183432562E-2</v>
      </c>
      <c r="J45" s="6">
        <f t="shared" si="3"/>
        <v>2.5747768183432562E-2</v>
      </c>
    </row>
    <row r="46" spans="1:10" x14ac:dyDescent="0.35">
      <c r="A46" s="4">
        <v>44209</v>
      </c>
      <c r="B46" s="5">
        <v>0.26568893500000001</v>
      </c>
      <c r="C46" s="5"/>
      <c r="D46" s="5">
        <v>0.28549999999999998</v>
      </c>
      <c r="E46" s="5">
        <f t="shared" si="0"/>
        <v>7.4564885436421952E-2</v>
      </c>
      <c r="F46" s="5">
        <f t="shared" si="1"/>
        <v>7.4564885436421952E-2</v>
      </c>
      <c r="G46" s="7"/>
      <c r="H46" s="6">
        <v>0.276414312</v>
      </c>
      <c r="I46" s="5">
        <f t="shared" si="2"/>
        <v>4.0368173405490072E-2</v>
      </c>
      <c r="J46" s="6">
        <f t="shared" si="3"/>
        <v>4.0368173405490072E-2</v>
      </c>
    </row>
    <row r="47" spans="1:10" x14ac:dyDescent="0.35">
      <c r="A47" s="4">
        <v>44210</v>
      </c>
      <c r="B47" s="5">
        <v>0.26630823300000001</v>
      </c>
      <c r="C47" s="5"/>
      <c r="D47" s="5">
        <v>0.28570000000000001</v>
      </c>
      <c r="E47" s="5">
        <f t="shared" si="0"/>
        <v>7.2817001493153247E-2</v>
      </c>
      <c r="F47" s="5">
        <f t="shared" si="1"/>
        <v>7.2817001493153247E-2</v>
      </c>
      <c r="G47" s="7"/>
      <c r="H47" s="6">
        <v>0.27630708999999998</v>
      </c>
      <c r="I47" s="5">
        <f t="shared" si="2"/>
        <v>3.7546180556873629E-2</v>
      </c>
      <c r="J47" s="6">
        <f t="shared" si="3"/>
        <v>3.7546180556873629E-2</v>
      </c>
    </row>
    <row r="48" spans="1:10" x14ac:dyDescent="0.35">
      <c r="A48" s="4">
        <v>44211</v>
      </c>
      <c r="B48" s="5">
        <v>0.26455134200000002</v>
      </c>
      <c r="C48" s="5"/>
      <c r="D48" s="5">
        <v>0.2858</v>
      </c>
      <c r="E48" s="5">
        <f t="shared" si="0"/>
        <v>8.0319600117545326E-2</v>
      </c>
      <c r="F48" s="5">
        <f t="shared" si="1"/>
        <v>8.0319600117545326E-2</v>
      </c>
      <c r="G48" s="7"/>
      <c r="H48" s="6">
        <v>0.27376488199999999</v>
      </c>
      <c r="I48" s="5">
        <f t="shared" si="2"/>
        <v>3.482703935782705E-2</v>
      </c>
      <c r="J48" s="6">
        <f t="shared" si="3"/>
        <v>3.482703935782705E-2</v>
      </c>
    </row>
    <row r="49" spans="1:10" x14ac:dyDescent="0.35">
      <c r="A49" s="4">
        <v>44212</v>
      </c>
      <c r="B49" s="5">
        <v>0.263407585</v>
      </c>
      <c r="C49" s="5"/>
      <c r="D49" s="5">
        <v>0.28599999999999998</v>
      </c>
      <c r="E49" s="5">
        <f t="shared" si="0"/>
        <v>8.5769796644238533E-2</v>
      </c>
      <c r="F49" s="5">
        <f t="shared" si="1"/>
        <v>8.5769796644238533E-2</v>
      </c>
      <c r="G49" s="7"/>
      <c r="H49" s="6">
        <v>0.27762969300000001</v>
      </c>
      <c r="I49" s="5">
        <f t="shared" si="2"/>
        <v>5.3992780807735702E-2</v>
      </c>
      <c r="J49" s="6">
        <f t="shared" si="3"/>
        <v>5.3992780807735702E-2</v>
      </c>
    </row>
    <row r="50" spans="1:10" x14ac:dyDescent="0.35">
      <c r="A50" s="4">
        <v>44213</v>
      </c>
      <c r="B50" s="5">
        <v>0.28384593899999999</v>
      </c>
      <c r="C50" s="5"/>
      <c r="D50" s="5">
        <v>0.28610000000000002</v>
      </c>
      <c r="E50" s="5">
        <f t="shared" si="0"/>
        <v>7.9411423250978046E-3</v>
      </c>
      <c r="F50" s="5">
        <f t="shared" si="1"/>
        <v>7.9411423250978046E-3</v>
      </c>
      <c r="G50" s="7"/>
      <c r="H50" s="6">
        <v>0.28294625299999998</v>
      </c>
      <c r="I50" s="5">
        <f t="shared" si="2"/>
        <v>-3.1696278733796177E-3</v>
      </c>
      <c r="J50" s="6">
        <f t="shared" si="3"/>
        <v>3.1696278733796177E-3</v>
      </c>
    </row>
    <row r="51" spans="1:10" x14ac:dyDescent="0.35">
      <c r="A51" s="4">
        <v>44214</v>
      </c>
      <c r="B51" s="5">
        <v>0.26577793700000002</v>
      </c>
      <c r="C51" s="5"/>
      <c r="D51" s="5">
        <v>0.28620000000000001</v>
      </c>
      <c r="E51" s="5">
        <f t="shared" si="0"/>
        <v>7.6838819770054842E-2</v>
      </c>
      <c r="F51" s="5">
        <f t="shared" si="1"/>
        <v>7.6838819770054842E-2</v>
      </c>
      <c r="G51" s="7"/>
      <c r="H51" s="6">
        <v>0.28001564000000001</v>
      </c>
      <c r="I51" s="5">
        <f t="shared" si="2"/>
        <v>5.3569920666514878E-2</v>
      </c>
      <c r="J51" s="6">
        <f t="shared" si="3"/>
        <v>5.3569920666514878E-2</v>
      </c>
    </row>
    <row r="52" spans="1:10" x14ac:dyDescent="0.35">
      <c r="A52" s="4">
        <v>44215</v>
      </c>
      <c r="B52" s="5">
        <v>0.28488517400000002</v>
      </c>
      <c r="C52" s="5"/>
      <c r="D52" s="5">
        <v>0.28639999999999999</v>
      </c>
      <c r="E52" s="5">
        <f t="shared" si="0"/>
        <v>5.3173212867861251E-3</v>
      </c>
      <c r="F52" s="5">
        <f t="shared" si="1"/>
        <v>5.3173212867861251E-3</v>
      </c>
      <c r="G52" s="7"/>
      <c r="H52" s="6">
        <v>0.28206853599999998</v>
      </c>
      <c r="I52" s="5">
        <f t="shared" si="2"/>
        <v>-9.8869237751208414E-3</v>
      </c>
      <c r="J52" s="6">
        <f t="shared" si="3"/>
        <v>9.8869237751208414E-3</v>
      </c>
    </row>
    <row r="53" spans="1:10" x14ac:dyDescent="0.35">
      <c r="A53" s="4">
        <v>44216</v>
      </c>
      <c r="B53" s="5">
        <v>0.29711872099999997</v>
      </c>
      <c r="C53" s="5"/>
      <c r="D53" s="5">
        <v>0.28649999999999998</v>
      </c>
      <c r="E53" s="5">
        <f t="shared" si="0"/>
        <v>-3.5738983273288921E-2</v>
      </c>
      <c r="F53" s="5">
        <f t="shared" si="1"/>
        <v>3.5738983273288921E-2</v>
      </c>
      <c r="G53" s="7"/>
      <c r="H53" s="6">
        <v>0.27822171200000001</v>
      </c>
      <c r="I53" s="5">
        <f t="shared" si="2"/>
        <v>-6.3600869498896262E-2</v>
      </c>
      <c r="J53" s="6">
        <f t="shared" si="3"/>
        <v>6.3600869498896262E-2</v>
      </c>
    </row>
    <row r="54" spans="1:10" x14ac:dyDescent="0.35">
      <c r="A54" s="4">
        <v>44217</v>
      </c>
      <c r="B54" s="5">
        <v>0.27597104300000003</v>
      </c>
      <c r="C54" s="5"/>
      <c r="D54" s="5">
        <v>0.28670000000000001</v>
      </c>
      <c r="E54" s="5">
        <f t="shared" si="0"/>
        <v>3.8877111465640192E-2</v>
      </c>
      <c r="F54" s="5">
        <f t="shared" si="1"/>
        <v>3.8877111465640192E-2</v>
      </c>
      <c r="G54" s="7"/>
      <c r="H54" s="6">
        <v>0.28018178599999999</v>
      </c>
      <c r="I54" s="5">
        <f t="shared" si="2"/>
        <v>1.5257916027081004E-2</v>
      </c>
      <c r="J54" s="6">
        <f t="shared" si="3"/>
        <v>1.5257916027081004E-2</v>
      </c>
    </row>
    <row r="55" spans="1:10" x14ac:dyDescent="0.35">
      <c r="A55" s="4">
        <v>44218</v>
      </c>
      <c r="B55" s="5">
        <v>0.283784125</v>
      </c>
      <c r="C55" s="5"/>
      <c r="D55" s="5">
        <v>0.2868</v>
      </c>
      <c r="E55" s="5">
        <f t="shared" si="0"/>
        <v>1.0627356269488299E-2</v>
      </c>
      <c r="F55" s="5">
        <f t="shared" si="1"/>
        <v>1.0627356269488299E-2</v>
      </c>
      <c r="G55" s="7"/>
      <c r="H55" s="6">
        <v>0.27580773400000003</v>
      </c>
      <c r="I55" s="5">
        <f t="shared" si="2"/>
        <v>-2.8107248775807919E-2</v>
      </c>
      <c r="J55" s="6">
        <f t="shared" si="3"/>
        <v>2.8107248775807919E-2</v>
      </c>
    </row>
    <row r="56" spans="1:10" x14ac:dyDescent="0.35">
      <c r="A56" s="4">
        <v>44219</v>
      </c>
      <c r="B56" s="5">
        <v>0.27799954100000002</v>
      </c>
      <c r="C56" s="5"/>
      <c r="D56" s="5">
        <v>0.28699999999999998</v>
      </c>
      <c r="E56" s="5">
        <f t="shared" si="0"/>
        <v>3.2375805253577597E-2</v>
      </c>
      <c r="F56" s="5">
        <f t="shared" si="1"/>
        <v>3.2375805253577597E-2</v>
      </c>
      <c r="G56" s="7"/>
      <c r="H56" s="6">
        <v>0.27730233599999998</v>
      </c>
      <c r="I56" s="5">
        <f t="shared" si="2"/>
        <v>-2.5079357954768495E-3</v>
      </c>
      <c r="J56" s="6">
        <f t="shared" si="3"/>
        <v>2.5079357954768495E-3</v>
      </c>
    </row>
    <row r="57" spans="1:10" x14ac:dyDescent="0.35">
      <c r="A57" s="4">
        <v>44220</v>
      </c>
      <c r="B57" s="5">
        <v>0.27181955000000002</v>
      </c>
      <c r="C57" s="5"/>
      <c r="D57" s="5">
        <v>0.28710000000000002</v>
      </c>
      <c r="E57" s="5">
        <f t="shared" si="0"/>
        <v>5.6215419383925845E-2</v>
      </c>
      <c r="F57" s="5">
        <f t="shared" si="1"/>
        <v>5.6215419383925845E-2</v>
      </c>
      <c r="G57" s="7"/>
      <c r="H57" s="6">
        <v>0.28213553600000002</v>
      </c>
      <c r="I57" s="5">
        <f t="shared" si="2"/>
        <v>3.7951596932597371E-2</v>
      </c>
      <c r="J57" s="6">
        <f t="shared" si="3"/>
        <v>3.7951596932597371E-2</v>
      </c>
    </row>
    <row r="58" spans="1:10" x14ac:dyDescent="0.35">
      <c r="A58" s="4">
        <v>44221</v>
      </c>
      <c r="B58" s="5">
        <v>0.27103912000000002</v>
      </c>
      <c r="C58" s="5"/>
      <c r="D58" s="5">
        <v>0.2873</v>
      </c>
      <c r="E58" s="5">
        <f t="shared" si="0"/>
        <v>5.9994586759283958E-2</v>
      </c>
      <c r="F58" s="5">
        <f t="shared" si="1"/>
        <v>5.9994586759283958E-2</v>
      </c>
      <c r="G58" s="7"/>
      <c r="H58" s="6">
        <v>0.27830276599999998</v>
      </c>
      <c r="I58" s="5">
        <f t="shared" si="2"/>
        <v>2.6799253185296485E-2</v>
      </c>
      <c r="J58" s="6">
        <f t="shared" si="3"/>
        <v>2.6799253185296485E-2</v>
      </c>
    </row>
    <row r="59" spans="1:10" x14ac:dyDescent="0.35">
      <c r="A59" s="4">
        <v>44222</v>
      </c>
      <c r="B59" s="5">
        <v>0.29533886799999998</v>
      </c>
      <c r="C59" s="5"/>
      <c r="D59" s="5">
        <v>0.28739999999999999</v>
      </c>
      <c r="E59" s="5">
        <f t="shared" si="0"/>
        <v>-2.6880539137164934E-2</v>
      </c>
      <c r="F59" s="5">
        <f t="shared" si="1"/>
        <v>2.6880539137164934E-2</v>
      </c>
      <c r="G59" s="7"/>
      <c r="H59" s="6">
        <v>0.27860053000000001</v>
      </c>
      <c r="I59" s="5">
        <f t="shared" si="2"/>
        <v>-5.6675025923103237E-2</v>
      </c>
      <c r="J59" s="6">
        <f t="shared" si="3"/>
        <v>5.6675025923103237E-2</v>
      </c>
    </row>
    <row r="60" spans="1:10" x14ac:dyDescent="0.35">
      <c r="A60" s="4">
        <v>44223</v>
      </c>
      <c r="B60" s="5">
        <v>0.27678624200000002</v>
      </c>
      <c r="C60" s="5"/>
      <c r="D60" s="5">
        <v>0.28760000000000002</v>
      </c>
      <c r="E60" s="5">
        <f t="shared" si="0"/>
        <v>3.9068986673116528E-2</v>
      </c>
      <c r="F60" s="5">
        <f t="shared" si="1"/>
        <v>3.9068986673116528E-2</v>
      </c>
      <c r="G60" s="7"/>
      <c r="H60" s="6">
        <v>0.278214613</v>
      </c>
      <c r="I60" s="5">
        <f t="shared" si="2"/>
        <v>5.1605563545314643E-3</v>
      </c>
      <c r="J60" s="6">
        <f t="shared" si="3"/>
        <v>5.1605563545314643E-3</v>
      </c>
    </row>
    <row r="61" spans="1:10" x14ac:dyDescent="0.35">
      <c r="A61" s="4">
        <v>44224</v>
      </c>
      <c r="B61" s="5">
        <v>0.28035998200000001</v>
      </c>
      <c r="C61" s="5"/>
      <c r="D61" s="5">
        <v>0.28770000000000001</v>
      </c>
      <c r="E61" s="5">
        <f t="shared" si="0"/>
        <v>2.6180690794879575E-2</v>
      </c>
      <c r="F61" s="5">
        <f t="shared" si="1"/>
        <v>2.6180690794879575E-2</v>
      </c>
      <c r="G61" s="7"/>
      <c r="H61" s="6">
        <v>0.28520028800000002</v>
      </c>
      <c r="I61" s="5">
        <f t="shared" si="2"/>
        <v>1.7264610895858939E-2</v>
      </c>
      <c r="J61" s="6">
        <f t="shared" si="3"/>
        <v>1.7264610895858939E-2</v>
      </c>
    </row>
    <row r="62" spans="1:10" x14ac:dyDescent="0.35">
      <c r="A62" s="4">
        <v>44225</v>
      </c>
      <c r="B62" s="5">
        <v>0.28284785000000001</v>
      </c>
      <c r="C62" s="5"/>
      <c r="D62" s="5">
        <v>0.28789999999999999</v>
      </c>
      <c r="E62" s="5">
        <f t="shared" si="0"/>
        <v>1.7861723184390398E-2</v>
      </c>
      <c r="F62" s="5">
        <f t="shared" si="1"/>
        <v>1.7861723184390398E-2</v>
      </c>
      <c r="G62" s="7"/>
      <c r="H62" s="6">
        <v>0.26839217700000001</v>
      </c>
      <c r="I62" s="5">
        <f t="shared" si="2"/>
        <v>-5.1107593711601493E-2</v>
      </c>
      <c r="J62" s="6">
        <f t="shared" si="3"/>
        <v>5.1107593711601493E-2</v>
      </c>
    </row>
    <row r="63" spans="1:10" x14ac:dyDescent="0.35">
      <c r="A63" s="4">
        <v>44226</v>
      </c>
      <c r="B63" s="5">
        <v>0.27290689200000001</v>
      </c>
      <c r="C63" s="5"/>
      <c r="D63" s="5">
        <v>0.28799999999999998</v>
      </c>
      <c r="E63" s="5">
        <f t="shared" si="0"/>
        <v>5.5304971924270661E-2</v>
      </c>
      <c r="F63" s="5">
        <f t="shared" si="1"/>
        <v>5.5304971924270661E-2</v>
      </c>
      <c r="G63" s="7"/>
      <c r="H63" s="6">
        <v>0.274405185</v>
      </c>
      <c r="I63" s="5">
        <f t="shared" si="2"/>
        <v>5.4901251815948418E-3</v>
      </c>
      <c r="J63" s="6">
        <f t="shared" si="3"/>
        <v>5.4901251815948418E-3</v>
      </c>
    </row>
    <row r="64" spans="1:10" x14ac:dyDescent="0.35">
      <c r="A64" s="4">
        <v>44227</v>
      </c>
      <c r="B64" s="5">
        <v>0.27178848900000002</v>
      </c>
      <c r="C64" s="5"/>
      <c r="D64" s="5">
        <v>0.28820000000000001</v>
      </c>
      <c r="E64" s="5">
        <f t="shared" si="0"/>
        <v>6.038339246957581E-2</v>
      </c>
      <c r="F64" s="5">
        <f t="shared" si="1"/>
        <v>6.038339246957581E-2</v>
      </c>
      <c r="G64" s="7"/>
      <c r="H64" s="6">
        <v>0.27050466899999998</v>
      </c>
      <c r="I64" s="5">
        <f t="shared" si="2"/>
        <v>-4.7235996076347682E-3</v>
      </c>
      <c r="J64" s="6">
        <f t="shared" si="3"/>
        <v>4.7235996076347682E-3</v>
      </c>
    </row>
    <row r="65" spans="1:10" x14ac:dyDescent="0.35">
      <c r="A65" s="4">
        <v>44228</v>
      </c>
      <c r="B65" s="5">
        <v>0.27845871799999999</v>
      </c>
      <c r="C65" s="5"/>
      <c r="D65" s="5">
        <v>0.2883</v>
      </c>
      <c r="E65" s="5">
        <f t="shared" si="0"/>
        <v>3.5341978411320585E-2</v>
      </c>
      <c r="F65" s="5">
        <f t="shared" si="1"/>
        <v>3.5341978411320585E-2</v>
      </c>
      <c r="G65" s="7"/>
      <c r="H65" s="6">
        <v>0.27832672800000002</v>
      </c>
      <c r="I65" s="5">
        <f t="shared" si="2"/>
        <v>-4.7400203860728377E-4</v>
      </c>
      <c r="J65" s="6">
        <f t="shared" si="3"/>
        <v>4.7400203860728377E-4</v>
      </c>
    </row>
    <row r="66" spans="1:10" x14ac:dyDescent="0.35">
      <c r="A66" s="4">
        <v>44229</v>
      </c>
      <c r="B66" s="5">
        <v>0.29722127799999998</v>
      </c>
      <c r="C66" s="5"/>
      <c r="D66" s="5">
        <v>0.28849999999999998</v>
      </c>
      <c r="E66" s="5">
        <f t="shared" si="0"/>
        <v>-2.9342710786675236E-2</v>
      </c>
      <c r="F66" s="5">
        <f t="shared" si="1"/>
        <v>2.9342710786675236E-2</v>
      </c>
      <c r="G66" s="7"/>
      <c r="H66" s="6">
        <v>0.27870036100000001</v>
      </c>
      <c r="I66" s="5">
        <f t="shared" si="2"/>
        <v>-6.2313563566602968E-2</v>
      </c>
      <c r="J66" s="6">
        <f t="shared" si="3"/>
        <v>6.2313563566602968E-2</v>
      </c>
    </row>
    <row r="67" spans="1:10" x14ac:dyDescent="0.35">
      <c r="A67" s="4">
        <v>44230</v>
      </c>
      <c r="B67" s="5">
        <v>0.27879679299999999</v>
      </c>
      <c r="C67" s="5"/>
      <c r="D67" s="5">
        <v>0.28860000000000002</v>
      </c>
      <c r="E67" s="5">
        <f t="shared" si="0"/>
        <v>3.5162552963799824E-2</v>
      </c>
      <c r="F67" s="5">
        <f t="shared" si="1"/>
        <v>3.5162552963799824E-2</v>
      </c>
      <c r="G67" s="7"/>
      <c r="H67" s="6">
        <v>0.278226478</v>
      </c>
      <c r="I67" s="5">
        <f t="shared" si="2"/>
        <v>-2.0456296999083056E-3</v>
      </c>
      <c r="J67" s="6">
        <f t="shared" si="3"/>
        <v>2.0456296999083056E-3</v>
      </c>
    </row>
    <row r="68" spans="1:10" x14ac:dyDescent="0.35">
      <c r="A68" s="4">
        <v>44231</v>
      </c>
      <c r="B68" s="5">
        <v>0.27863364099999999</v>
      </c>
      <c r="C68" s="5"/>
      <c r="D68" s="5">
        <v>0.2888</v>
      </c>
      <c r="E68" s="5">
        <f t="shared" ref="E68:E92" si="4">(D68-B68)/B68</f>
        <v>3.648647364874371E-2</v>
      </c>
      <c r="F68" s="5">
        <f t="shared" ref="F68:F92" si="5">ABS((B68-D68)/B68)</f>
        <v>3.648647364874371E-2</v>
      </c>
      <c r="G68" s="7"/>
      <c r="H68" s="6">
        <v>0.26287146099999997</v>
      </c>
      <c r="I68" s="5">
        <f t="shared" ref="I68:I92" si="6">(H68-B68)/B68</f>
        <v>-5.6569551126096851E-2</v>
      </c>
      <c r="J68" s="6">
        <f t="shared" ref="J68:J92" si="7">ABS((B68-H68)/B68)</f>
        <v>5.6569551126096851E-2</v>
      </c>
    </row>
    <row r="69" spans="1:10" x14ac:dyDescent="0.35">
      <c r="A69" s="4">
        <v>44232</v>
      </c>
      <c r="B69" s="5">
        <v>0.277348653</v>
      </c>
      <c r="C69" s="5"/>
      <c r="D69" s="5">
        <v>0.28889999999999999</v>
      </c>
      <c r="E69" s="5">
        <f t="shared" si="4"/>
        <v>4.1649190919272244E-2</v>
      </c>
      <c r="F69" s="5">
        <f t="shared" si="5"/>
        <v>4.1649190919272244E-2</v>
      </c>
      <c r="G69" s="7"/>
      <c r="H69" s="6">
        <v>0.230878256</v>
      </c>
      <c r="I69" s="5">
        <f t="shared" si="6"/>
        <v>-0.16755227219365654</v>
      </c>
      <c r="J69" s="6">
        <f t="shared" si="7"/>
        <v>0.16755227219365654</v>
      </c>
    </row>
    <row r="70" spans="1:10" x14ac:dyDescent="0.35">
      <c r="A70" s="4">
        <v>44233</v>
      </c>
      <c r="B70" s="5">
        <v>0.27416683800000002</v>
      </c>
      <c r="C70" s="5"/>
      <c r="D70" s="5">
        <v>0.28899999999999998</v>
      </c>
      <c r="E70" s="5">
        <f t="shared" si="4"/>
        <v>5.4102684730966459E-2</v>
      </c>
      <c r="F70" s="5">
        <f t="shared" si="5"/>
        <v>5.4102684730966459E-2</v>
      </c>
      <c r="G70" s="7"/>
      <c r="H70" s="6">
        <v>0.22966462700000001</v>
      </c>
      <c r="I70" s="5">
        <f t="shared" si="6"/>
        <v>-0.16231799339641512</v>
      </c>
      <c r="J70" s="6">
        <f t="shared" si="7"/>
        <v>0.16231799339641512</v>
      </c>
    </row>
    <row r="71" spans="1:10" x14ac:dyDescent="0.35">
      <c r="A71" s="4">
        <v>44234</v>
      </c>
      <c r="B71" s="5">
        <v>0.27358412300000001</v>
      </c>
      <c r="C71" s="5"/>
      <c r="D71" s="5">
        <v>0.28920000000000001</v>
      </c>
      <c r="E71" s="5">
        <f t="shared" si="4"/>
        <v>5.707888611650172E-2</v>
      </c>
      <c r="F71" s="5">
        <f t="shared" si="5"/>
        <v>5.707888611650172E-2</v>
      </c>
      <c r="G71" s="7"/>
      <c r="H71" s="6">
        <v>0.23330095000000001</v>
      </c>
      <c r="I71" s="5">
        <f t="shared" si="6"/>
        <v>-0.14724236391451709</v>
      </c>
      <c r="J71" s="6">
        <f t="shared" si="7"/>
        <v>0.14724236391451709</v>
      </c>
    </row>
    <row r="72" spans="1:10" x14ac:dyDescent="0.35">
      <c r="A72" s="4">
        <v>44235</v>
      </c>
      <c r="B72" s="5">
        <v>0.27097218899999997</v>
      </c>
      <c r="C72" s="5"/>
      <c r="D72" s="5">
        <v>0.2893</v>
      </c>
      <c r="E72" s="5">
        <f t="shared" si="4"/>
        <v>6.7637240071157373E-2</v>
      </c>
      <c r="F72" s="5">
        <f t="shared" si="5"/>
        <v>6.7637240071157373E-2</v>
      </c>
      <c r="G72" s="7"/>
      <c r="H72" s="6">
        <v>0.23107513399999999</v>
      </c>
      <c r="I72" s="5">
        <f t="shared" si="6"/>
        <v>-0.14723671513020101</v>
      </c>
      <c r="J72" s="6">
        <f t="shared" si="7"/>
        <v>0.14723671513020101</v>
      </c>
    </row>
    <row r="73" spans="1:10" x14ac:dyDescent="0.35">
      <c r="A73" s="4">
        <v>44236</v>
      </c>
      <c r="B73" s="5">
        <v>0.28207864900000001</v>
      </c>
      <c r="C73" s="5"/>
      <c r="D73" s="5">
        <v>0.28949999999999998</v>
      </c>
      <c r="E73" s="5">
        <f t="shared" si="4"/>
        <v>2.6309509870064519E-2</v>
      </c>
      <c r="F73" s="5">
        <f t="shared" si="5"/>
        <v>2.6309509870064519E-2</v>
      </c>
      <c r="G73" s="7"/>
      <c r="H73" s="6">
        <v>0.23048143400000001</v>
      </c>
      <c r="I73" s="5">
        <f t="shared" si="6"/>
        <v>-0.18291783225323091</v>
      </c>
      <c r="J73" s="6">
        <f t="shared" si="7"/>
        <v>0.18291783225323091</v>
      </c>
    </row>
    <row r="74" spans="1:10" x14ac:dyDescent="0.35">
      <c r="A74" s="4">
        <v>44237</v>
      </c>
      <c r="B74" s="5">
        <v>0.28844565100000003</v>
      </c>
      <c r="C74" s="5"/>
      <c r="D74" s="5">
        <v>0.28960000000000002</v>
      </c>
      <c r="E74" s="5">
        <f t="shared" si="4"/>
        <v>4.0019636142823965E-3</v>
      </c>
      <c r="F74" s="5">
        <f t="shared" si="5"/>
        <v>4.0019636142823965E-3</v>
      </c>
      <c r="G74" s="7"/>
      <c r="H74" s="6">
        <v>0.23156828300000001</v>
      </c>
      <c r="I74" s="5">
        <f t="shared" si="6"/>
        <v>-0.19718573604009723</v>
      </c>
      <c r="J74" s="6">
        <f t="shared" si="7"/>
        <v>0.19718573604009723</v>
      </c>
    </row>
    <row r="75" spans="1:10" x14ac:dyDescent="0.35">
      <c r="A75" s="4">
        <v>44238</v>
      </c>
      <c r="B75" s="5">
        <v>0.274264077</v>
      </c>
      <c r="C75" s="5"/>
      <c r="D75" s="5">
        <v>0.2898</v>
      </c>
      <c r="E75" s="5">
        <f t="shared" si="4"/>
        <v>5.6645854498837654E-2</v>
      </c>
      <c r="F75" s="5">
        <f t="shared" si="5"/>
        <v>5.6645854498837654E-2</v>
      </c>
      <c r="G75" s="7"/>
      <c r="H75" s="6">
        <v>0.248002852</v>
      </c>
      <c r="I75" s="5">
        <f t="shared" si="6"/>
        <v>-9.575160293413125E-2</v>
      </c>
      <c r="J75" s="6">
        <f t="shared" si="7"/>
        <v>9.575160293413125E-2</v>
      </c>
    </row>
    <row r="76" spans="1:10" x14ac:dyDescent="0.35">
      <c r="A76" s="4">
        <v>44239</v>
      </c>
      <c r="B76" s="5">
        <v>0.27533601099999999</v>
      </c>
      <c r="C76" s="5"/>
      <c r="D76" s="5">
        <v>0.28989999999999999</v>
      </c>
      <c r="E76" s="5">
        <f t="shared" si="4"/>
        <v>5.2895329408981666E-2</v>
      </c>
      <c r="F76" s="5">
        <f t="shared" si="5"/>
        <v>5.2895329408981666E-2</v>
      </c>
      <c r="G76" s="7"/>
      <c r="H76" s="6">
        <v>0.27223111100000003</v>
      </c>
      <c r="I76" s="5">
        <f t="shared" si="6"/>
        <v>-1.1276766844711664E-2</v>
      </c>
      <c r="J76" s="6">
        <f t="shared" si="7"/>
        <v>1.1276766844711664E-2</v>
      </c>
    </row>
    <row r="77" spans="1:10" x14ac:dyDescent="0.35">
      <c r="A77" s="4">
        <v>44240</v>
      </c>
      <c r="B77" s="5">
        <v>0.271767551</v>
      </c>
      <c r="C77" s="5"/>
      <c r="D77" s="5">
        <v>0.29010000000000002</v>
      </c>
      <c r="E77" s="5">
        <f t="shared" si="4"/>
        <v>6.745635721609762E-2</v>
      </c>
      <c r="F77" s="5">
        <f t="shared" si="5"/>
        <v>6.745635721609762E-2</v>
      </c>
      <c r="G77" s="7"/>
      <c r="H77" s="6">
        <v>0.27566367400000003</v>
      </c>
      <c r="I77" s="5">
        <f t="shared" si="6"/>
        <v>1.4336233246624903E-2</v>
      </c>
      <c r="J77" s="6">
        <f t="shared" si="7"/>
        <v>1.4336233246624903E-2</v>
      </c>
    </row>
    <row r="78" spans="1:10" x14ac:dyDescent="0.35">
      <c r="A78" s="4">
        <v>44241</v>
      </c>
      <c r="B78" s="5">
        <v>0.27368378999999998</v>
      </c>
      <c r="C78" s="5"/>
      <c r="D78" s="5">
        <v>0.29020000000000001</v>
      </c>
      <c r="E78" s="5">
        <f t="shared" si="4"/>
        <v>6.0347783111305321E-2</v>
      </c>
      <c r="F78" s="5">
        <f t="shared" si="5"/>
        <v>6.0347783111305321E-2</v>
      </c>
      <c r="G78" s="7"/>
      <c r="H78" s="6">
        <v>0.27449564500000001</v>
      </c>
      <c r="I78" s="5">
        <f t="shared" si="6"/>
        <v>2.9663978272152255E-3</v>
      </c>
      <c r="J78" s="6">
        <f t="shared" si="7"/>
        <v>2.9663978272152255E-3</v>
      </c>
    </row>
    <row r="79" spans="1:10" x14ac:dyDescent="0.35">
      <c r="A79" s="4">
        <v>44242</v>
      </c>
      <c r="B79" s="5">
        <v>0.27537735099999999</v>
      </c>
      <c r="C79" s="5"/>
      <c r="D79" s="5">
        <v>0.29039999999999999</v>
      </c>
      <c r="E79" s="5">
        <f t="shared" si="4"/>
        <v>5.4552957770299705E-2</v>
      </c>
      <c r="F79" s="5">
        <f t="shared" si="5"/>
        <v>5.4552957770299705E-2</v>
      </c>
      <c r="G79" s="7"/>
      <c r="H79" s="6">
        <v>0.27412988700000002</v>
      </c>
      <c r="I79" s="5">
        <f t="shared" si="6"/>
        <v>-4.5300167042422309E-3</v>
      </c>
      <c r="J79" s="6">
        <f t="shared" si="7"/>
        <v>4.5300167042422309E-3</v>
      </c>
    </row>
    <row r="80" spans="1:10" x14ac:dyDescent="0.35">
      <c r="A80" s="4">
        <v>44243</v>
      </c>
      <c r="B80" s="5">
        <v>0.273684488</v>
      </c>
      <c r="C80" s="5"/>
      <c r="D80" s="5">
        <v>0.29049999999999998</v>
      </c>
      <c r="E80" s="5">
        <f t="shared" si="4"/>
        <v>6.1441231554197465E-2</v>
      </c>
      <c r="F80" s="5">
        <f t="shared" si="5"/>
        <v>6.1441231554197465E-2</v>
      </c>
      <c r="G80" s="7"/>
      <c r="H80" s="6">
        <v>0.275466394</v>
      </c>
      <c r="I80" s="5">
        <f t="shared" si="6"/>
        <v>6.5108037836620093E-3</v>
      </c>
      <c r="J80" s="6">
        <f t="shared" si="7"/>
        <v>6.5108037836620093E-3</v>
      </c>
    </row>
    <row r="81" spans="1:10" x14ac:dyDescent="0.35">
      <c r="A81" s="4">
        <v>44244</v>
      </c>
      <c r="B81" s="5">
        <v>0.28931336600000002</v>
      </c>
      <c r="C81" s="5"/>
      <c r="D81" s="5">
        <v>0.29070000000000001</v>
      </c>
      <c r="E81" s="5">
        <f t="shared" si="4"/>
        <v>4.7928445863783479E-3</v>
      </c>
      <c r="F81" s="5">
        <f t="shared" si="5"/>
        <v>4.7928445863783479E-3</v>
      </c>
      <c r="G81" s="7"/>
      <c r="H81" s="6">
        <v>0.27645731899999998</v>
      </c>
      <c r="I81" s="5">
        <f t="shared" si="6"/>
        <v>-4.4436408790045449E-2</v>
      </c>
      <c r="J81" s="6">
        <f t="shared" si="7"/>
        <v>4.4436408790045449E-2</v>
      </c>
    </row>
    <row r="82" spans="1:10" x14ac:dyDescent="0.35">
      <c r="A82" s="4">
        <v>44245</v>
      </c>
      <c r="B82" s="5">
        <v>0.289645192</v>
      </c>
      <c r="C82" s="5"/>
      <c r="D82" s="5">
        <v>0.2908</v>
      </c>
      <c r="E82" s="5">
        <f t="shared" si="4"/>
        <v>3.9869745188106116E-3</v>
      </c>
      <c r="F82" s="5">
        <f t="shared" si="5"/>
        <v>3.9869745188106116E-3</v>
      </c>
      <c r="G82" s="7"/>
      <c r="H82" s="6">
        <v>0.27375206000000002</v>
      </c>
      <c r="I82" s="5">
        <f t="shared" si="6"/>
        <v>-5.4871036837373002E-2</v>
      </c>
      <c r="J82" s="6">
        <f t="shared" si="7"/>
        <v>5.4871036837373002E-2</v>
      </c>
    </row>
    <row r="83" spans="1:10" x14ac:dyDescent="0.35">
      <c r="A83" s="4">
        <v>44246</v>
      </c>
      <c r="B83" s="5">
        <v>0.27322568600000002</v>
      </c>
      <c r="C83" s="5"/>
      <c r="D83" s="5">
        <v>0.29099999999999998</v>
      </c>
      <c r="E83" s="5">
        <f t="shared" si="4"/>
        <v>6.5053598218433817E-2</v>
      </c>
      <c r="F83" s="5">
        <f t="shared" si="5"/>
        <v>6.5053598218433817E-2</v>
      </c>
      <c r="G83" s="7"/>
      <c r="H83" s="6">
        <v>0.27026781700000002</v>
      </c>
      <c r="I83" s="5">
        <f t="shared" si="6"/>
        <v>-1.0825735469102277E-2</v>
      </c>
      <c r="J83" s="6">
        <f t="shared" si="7"/>
        <v>1.0825735469102277E-2</v>
      </c>
    </row>
    <row r="84" spans="1:10" x14ac:dyDescent="0.35">
      <c r="A84" s="4">
        <v>44247</v>
      </c>
      <c r="B84" s="5">
        <v>0.27245001499999999</v>
      </c>
      <c r="C84" s="5"/>
      <c r="D84" s="5">
        <v>0.29110000000000003</v>
      </c>
      <c r="E84" s="5">
        <f t="shared" si="4"/>
        <v>6.8452868317882221E-2</v>
      </c>
      <c r="F84" s="5">
        <f t="shared" si="5"/>
        <v>6.8452868317882221E-2</v>
      </c>
      <c r="G84" s="7"/>
      <c r="H84" s="6">
        <v>0.27471831800000002</v>
      </c>
      <c r="I84" s="5">
        <f t="shared" si="6"/>
        <v>8.3255748765513077E-3</v>
      </c>
      <c r="J84" s="6">
        <f t="shared" si="7"/>
        <v>8.3255748765513077E-3</v>
      </c>
    </row>
    <row r="85" spans="1:10" x14ac:dyDescent="0.35">
      <c r="A85" s="4">
        <v>44248</v>
      </c>
      <c r="B85" s="5">
        <v>0.27307410799999998</v>
      </c>
      <c r="C85" s="5"/>
      <c r="D85" s="5">
        <v>0.2913</v>
      </c>
      <c r="E85" s="5">
        <f t="shared" si="4"/>
        <v>6.674339113834997E-2</v>
      </c>
      <c r="F85" s="5">
        <f t="shared" si="5"/>
        <v>6.674339113834997E-2</v>
      </c>
      <c r="G85" s="7"/>
      <c r="H85" s="6">
        <v>0.28571965399999999</v>
      </c>
      <c r="I85" s="5">
        <f t="shared" si="6"/>
        <v>4.6308110617356693E-2</v>
      </c>
      <c r="J85" s="6">
        <f t="shared" si="7"/>
        <v>4.6308110617356693E-2</v>
      </c>
    </row>
    <row r="86" spans="1:10" x14ac:dyDescent="0.35">
      <c r="A86" s="4">
        <v>44249</v>
      </c>
      <c r="B86" s="5">
        <v>0.27599923199999998</v>
      </c>
      <c r="C86" s="5"/>
      <c r="D86" s="5">
        <v>0.29139999999999999</v>
      </c>
      <c r="E86" s="5">
        <f t="shared" si="4"/>
        <v>5.5800039327645705E-2</v>
      </c>
      <c r="F86" s="5">
        <f t="shared" si="5"/>
        <v>5.5800039327645705E-2</v>
      </c>
      <c r="G86" s="7"/>
      <c r="H86" s="6">
        <v>0.27387494600000001</v>
      </c>
      <c r="I86" s="5">
        <f t="shared" si="6"/>
        <v>-7.6967098227286928E-3</v>
      </c>
      <c r="J86" s="6">
        <f t="shared" si="7"/>
        <v>7.6967098227286928E-3</v>
      </c>
    </row>
    <row r="87" spans="1:10" x14ac:dyDescent="0.35">
      <c r="A87" s="4">
        <v>44250</v>
      </c>
      <c r="B87" s="5">
        <v>0.27506644400000002</v>
      </c>
      <c r="C87" s="5"/>
      <c r="D87" s="5">
        <v>0.29160000000000003</v>
      </c>
      <c r="E87" s="5">
        <f t="shared" si="4"/>
        <v>6.0107498972139267E-2</v>
      </c>
      <c r="F87" s="5">
        <f t="shared" si="5"/>
        <v>6.0107498972139267E-2</v>
      </c>
      <c r="G87" s="7"/>
      <c r="H87" s="6">
        <v>0.281328988</v>
      </c>
      <c r="I87" s="5">
        <f t="shared" si="6"/>
        <v>2.2767386341025226E-2</v>
      </c>
      <c r="J87" s="6">
        <f t="shared" si="7"/>
        <v>2.2767386341025226E-2</v>
      </c>
    </row>
    <row r="88" spans="1:10" x14ac:dyDescent="0.35">
      <c r="A88" s="4">
        <v>44251</v>
      </c>
      <c r="B88" s="5">
        <v>0.275981539</v>
      </c>
      <c r="C88" s="5"/>
      <c r="D88" s="5">
        <v>0.29170000000000001</v>
      </c>
      <c r="E88" s="5">
        <f t="shared" si="4"/>
        <v>5.6954755223681888E-2</v>
      </c>
      <c r="F88" s="5">
        <f t="shared" si="5"/>
        <v>5.6954755223681888E-2</v>
      </c>
      <c r="G88" s="7"/>
      <c r="H88" s="6">
        <v>0.27243843899999998</v>
      </c>
      <c r="I88" s="5">
        <f t="shared" si="6"/>
        <v>-1.2838177556506855E-2</v>
      </c>
      <c r="J88" s="6">
        <f t="shared" si="7"/>
        <v>1.2838177556506855E-2</v>
      </c>
    </row>
    <row r="89" spans="1:10" x14ac:dyDescent="0.35">
      <c r="A89" s="4">
        <v>44252</v>
      </c>
      <c r="B89" s="5">
        <v>0.27693055900000002</v>
      </c>
      <c r="C89" s="5"/>
      <c r="D89" s="5">
        <v>0.29189999999999999</v>
      </c>
      <c r="E89" s="5">
        <f t="shared" si="4"/>
        <v>5.4054854235136868E-2</v>
      </c>
      <c r="F89" s="5">
        <f t="shared" si="5"/>
        <v>5.4054854235136868E-2</v>
      </c>
      <c r="G89" s="7"/>
      <c r="H89" s="6">
        <v>0.273226686</v>
      </c>
      <c r="I89" s="5">
        <f t="shared" si="6"/>
        <v>-1.3374735577665244E-2</v>
      </c>
      <c r="J89" s="6">
        <f t="shared" si="7"/>
        <v>1.3374735577665244E-2</v>
      </c>
    </row>
    <row r="90" spans="1:10" x14ac:dyDescent="0.35">
      <c r="A90" s="4">
        <v>44253</v>
      </c>
      <c r="B90" s="5">
        <v>0.27657960999999998</v>
      </c>
      <c r="C90" s="5"/>
      <c r="D90" s="5">
        <v>0.29199999999999998</v>
      </c>
      <c r="E90" s="5">
        <f t="shared" si="4"/>
        <v>5.5753893065363741E-2</v>
      </c>
      <c r="F90" s="5">
        <f t="shared" si="5"/>
        <v>5.5753893065363741E-2</v>
      </c>
      <c r="G90" s="7"/>
      <c r="H90" s="6">
        <v>0.27361829999999998</v>
      </c>
      <c r="I90" s="5">
        <f t="shared" si="6"/>
        <v>-1.0706899181758175E-2</v>
      </c>
      <c r="J90" s="6">
        <f t="shared" si="7"/>
        <v>1.0706899181758175E-2</v>
      </c>
    </row>
    <row r="91" spans="1:10" x14ac:dyDescent="0.35">
      <c r="A91" s="4">
        <v>44254</v>
      </c>
      <c r="B91" s="5">
        <v>0.273792969</v>
      </c>
      <c r="C91" s="5"/>
      <c r="D91" s="5">
        <v>0.29220000000000002</v>
      </c>
      <c r="E91" s="5">
        <f t="shared" si="4"/>
        <v>6.7229743215210247E-2</v>
      </c>
      <c r="F91" s="5">
        <f t="shared" si="5"/>
        <v>6.7229743215210247E-2</v>
      </c>
      <c r="G91" s="7"/>
      <c r="H91" s="6">
        <v>0.28066170699999998</v>
      </c>
      <c r="I91" s="5">
        <f t="shared" si="6"/>
        <v>2.508734254603881E-2</v>
      </c>
      <c r="J91" s="6">
        <f t="shared" si="7"/>
        <v>2.508734254603881E-2</v>
      </c>
    </row>
    <row r="92" spans="1:10" x14ac:dyDescent="0.35">
      <c r="A92" s="4">
        <v>44255</v>
      </c>
      <c r="B92" s="5">
        <v>0.27479932400000001</v>
      </c>
      <c r="C92" s="5"/>
      <c r="D92" s="5">
        <v>0.2923</v>
      </c>
      <c r="E92" s="5">
        <f t="shared" si="4"/>
        <v>6.3685294946358717E-2</v>
      </c>
      <c r="F92" s="5">
        <f t="shared" si="5"/>
        <v>6.3685294946358717E-2</v>
      </c>
      <c r="G92" s="7"/>
      <c r="H92" s="6">
        <v>0.28354475499999998</v>
      </c>
      <c r="I92" s="5">
        <f t="shared" si="6"/>
        <v>3.182479080625384E-2</v>
      </c>
      <c r="J92" s="6">
        <f t="shared" si="7"/>
        <v>3.182479080625384E-2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0.27749117586666655</v>
      </c>
      <c r="C95" s="5"/>
      <c r="D95" s="5">
        <f>AVERAGE(D3:D92)</f>
        <v>0.28576111111111113</v>
      </c>
      <c r="E95" s="5"/>
      <c r="F95" s="5">
        <f>SUM(F3:F92)</f>
        <v>3.3551743559015841</v>
      </c>
      <c r="G95" s="5"/>
      <c r="H95" s="5">
        <f>AVERAGE(H3:H92)</f>
        <v>0.27274793338888892</v>
      </c>
      <c r="I95" s="3"/>
      <c r="J95" s="5">
        <f>SUM(J3:J92)</f>
        <v>3.0620687575428502</v>
      </c>
    </row>
    <row r="96" spans="1:10" x14ac:dyDescent="0.35">
      <c r="A96" s="3" t="s">
        <v>14</v>
      </c>
      <c r="B96" s="5">
        <f>MEDIAN(B3:B92)</f>
        <v>0.2764577775</v>
      </c>
      <c r="C96" s="5"/>
      <c r="D96" s="5">
        <f>MEDIAN(D3:D92)</f>
        <v>0.28575</v>
      </c>
      <c r="E96" s="5" t="s">
        <v>1</v>
      </c>
      <c r="F96" s="8">
        <f>COUNT(D3:D92)</f>
        <v>90</v>
      </c>
      <c r="G96" s="5"/>
      <c r="H96" s="5">
        <f>MEDIAN(H3:H92)</f>
        <v>0.27532013950000001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7.9420793861627332E-3</v>
      </c>
      <c r="C97" s="5"/>
      <c r="D97" s="3">
        <f>_xlfn.STDEV.S(D3:D92)</f>
        <v>3.8214855175113943E-3</v>
      </c>
      <c r="E97" s="5" t="s">
        <v>4</v>
      </c>
      <c r="F97" s="5">
        <f>(F95/F96)*100</f>
        <v>3.7279715065573158</v>
      </c>
      <c r="G97" s="5"/>
      <c r="H97" s="3">
        <f>_xlfn.STDEV.S(H3:H92)</f>
        <v>1.2355114735018977E-2</v>
      </c>
      <c r="I97" s="3" t="s">
        <v>4</v>
      </c>
      <c r="J97" s="5">
        <f>(J95/J96)*100</f>
        <v>3.4022986194920559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97"/>
  <sheetViews>
    <sheetView zoomScale="85" zoomScaleNormal="85" workbookViewId="0">
      <selection activeCell="J94" sqref="A1:J94"/>
    </sheetView>
  </sheetViews>
  <sheetFormatPr defaultRowHeight="14.5" x14ac:dyDescent="0.35"/>
  <cols>
    <col min="1" max="1" width="11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2.72656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12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1.0045067299999999</v>
      </c>
      <c r="C3" s="5"/>
      <c r="D3" s="5">
        <v>1.0079</v>
      </c>
      <c r="E3" s="5">
        <f>(D3-B3)/B3</f>
        <v>3.3780460584869501E-3</v>
      </c>
      <c r="F3" s="5">
        <f>ABS((B3-D3)/B3)</f>
        <v>3.3780460584869501E-3</v>
      </c>
      <c r="G3" s="5"/>
      <c r="H3" s="5">
        <v>1.0045067299999999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0.98122276100000005</v>
      </c>
      <c r="C4" s="5"/>
      <c r="D4" s="5">
        <v>1.0088999999999999</v>
      </c>
      <c r="E4" s="5">
        <f t="shared" ref="E4:E67" si="0">(D4-B4)/B4</f>
        <v>2.8206886448285163E-2</v>
      </c>
      <c r="F4" s="5">
        <f t="shared" ref="F4:F67" si="1">ABS((B4-D4)/B4)</f>
        <v>2.8206886448285163E-2</v>
      </c>
      <c r="G4" s="5"/>
      <c r="H4" s="5">
        <v>1.0217216629999999</v>
      </c>
      <c r="I4" s="5">
        <f t="shared" ref="I4:I67" si="2">(H4-B4)/B4</f>
        <v>4.1273912112195527E-2</v>
      </c>
      <c r="J4" s="6">
        <f t="shared" ref="J4:J67" si="3">ABS((B4-H4)/B4)</f>
        <v>4.1273912112195527E-2</v>
      </c>
    </row>
    <row r="5" spans="1:10" x14ac:dyDescent="0.35">
      <c r="A5" s="4">
        <v>44168</v>
      </c>
      <c r="B5" s="5">
        <v>1.0081948430000001</v>
      </c>
      <c r="C5" s="5"/>
      <c r="D5" s="5">
        <v>1.01</v>
      </c>
      <c r="E5" s="5">
        <f t="shared" si="0"/>
        <v>1.7904842625741798E-3</v>
      </c>
      <c r="F5" s="5">
        <f t="shared" si="1"/>
        <v>1.7904842625741798E-3</v>
      </c>
      <c r="G5" s="5"/>
      <c r="H5" s="5">
        <v>1.0171735</v>
      </c>
      <c r="I5" s="5">
        <f t="shared" si="2"/>
        <v>8.9056763802548931E-3</v>
      </c>
      <c r="J5" s="6">
        <f t="shared" si="3"/>
        <v>8.9056763802548931E-3</v>
      </c>
    </row>
    <row r="6" spans="1:10" x14ac:dyDescent="0.35">
      <c r="A6" s="4">
        <v>44169</v>
      </c>
      <c r="B6" s="5">
        <v>1.0070104929999999</v>
      </c>
      <c r="C6" s="5"/>
      <c r="D6" s="5">
        <v>1.0109999999999999</v>
      </c>
      <c r="E6" s="5">
        <f t="shared" si="0"/>
        <v>3.9617332964573225E-3</v>
      </c>
      <c r="F6" s="5">
        <f t="shared" si="1"/>
        <v>3.9617332964573225E-3</v>
      </c>
      <c r="G6" s="5"/>
      <c r="H6" s="5">
        <v>1.0112951809999999</v>
      </c>
      <c r="I6" s="5">
        <f t="shared" si="2"/>
        <v>4.2548593383922532E-3</v>
      </c>
      <c r="J6" s="6">
        <f t="shared" si="3"/>
        <v>4.2548593383922532E-3</v>
      </c>
    </row>
    <row r="7" spans="1:10" x14ac:dyDescent="0.35">
      <c r="A7" s="4">
        <v>44170</v>
      </c>
      <c r="B7" s="5">
        <v>0.96973021800000003</v>
      </c>
      <c r="C7" s="5"/>
      <c r="D7" s="5">
        <v>1.012</v>
      </c>
      <c r="E7" s="5">
        <f t="shared" si="0"/>
        <v>4.3589218130356308E-2</v>
      </c>
      <c r="F7" s="5">
        <f t="shared" si="1"/>
        <v>4.3589218130356308E-2</v>
      </c>
      <c r="G7" s="5"/>
      <c r="H7" s="5">
        <v>0.99405903799999995</v>
      </c>
      <c r="I7" s="5">
        <f t="shared" si="2"/>
        <v>2.5088235416832104E-2</v>
      </c>
      <c r="J7" s="6">
        <f t="shared" si="3"/>
        <v>2.5088235416832104E-2</v>
      </c>
    </row>
    <row r="8" spans="1:10" x14ac:dyDescent="0.35">
      <c r="A8" s="4">
        <v>44171</v>
      </c>
      <c r="B8" s="5">
        <v>0.99481820600000004</v>
      </c>
      <c r="C8" s="5"/>
      <c r="D8" s="5">
        <v>1.0130999999999999</v>
      </c>
      <c r="E8" s="5">
        <f t="shared" si="0"/>
        <v>1.8377019931619398E-2</v>
      </c>
      <c r="F8" s="5">
        <f t="shared" si="1"/>
        <v>1.8377019931619398E-2</v>
      </c>
      <c r="G8" s="5"/>
      <c r="H8" s="5">
        <v>1.007133437</v>
      </c>
      <c r="I8" s="5">
        <f t="shared" si="2"/>
        <v>1.2379378388658059E-2</v>
      </c>
      <c r="J8" s="6">
        <f t="shared" si="3"/>
        <v>1.2379378388658059E-2</v>
      </c>
    </row>
    <row r="9" spans="1:10" x14ac:dyDescent="0.35">
      <c r="A9" s="4">
        <v>44172</v>
      </c>
      <c r="B9" s="5">
        <v>1.001446477</v>
      </c>
      <c r="C9" s="5"/>
      <c r="D9" s="5">
        <v>1.0141</v>
      </c>
      <c r="E9" s="5">
        <f t="shared" si="0"/>
        <v>1.26352464066834E-2</v>
      </c>
      <c r="F9" s="5">
        <f t="shared" si="1"/>
        <v>1.26352464066834E-2</v>
      </c>
      <c r="G9" s="5"/>
      <c r="H9" s="5">
        <v>1.014435875</v>
      </c>
      <c r="I9" s="5">
        <f t="shared" si="2"/>
        <v>1.2970636272955789E-2</v>
      </c>
      <c r="J9" s="6">
        <f t="shared" si="3"/>
        <v>1.2970636272955789E-2</v>
      </c>
    </row>
    <row r="10" spans="1:10" x14ac:dyDescent="0.35">
      <c r="A10" s="4">
        <v>44173</v>
      </c>
      <c r="B10" s="5">
        <v>1.0034858799999999</v>
      </c>
      <c r="C10" s="5"/>
      <c r="D10" s="5">
        <v>1.0152000000000001</v>
      </c>
      <c r="E10" s="5">
        <f t="shared" si="0"/>
        <v>1.1673427831391272E-2</v>
      </c>
      <c r="F10" s="5">
        <f t="shared" si="1"/>
        <v>1.1673427831391272E-2</v>
      </c>
      <c r="G10" s="5"/>
      <c r="H10" s="5">
        <v>1.013783026</v>
      </c>
      <c r="I10" s="5">
        <f t="shared" si="2"/>
        <v>1.0261376074369966E-2</v>
      </c>
      <c r="J10" s="6">
        <f t="shared" si="3"/>
        <v>1.0261376074369966E-2</v>
      </c>
    </row>
    <row r="11" spans="1:10" x14ac:dyDescent="0.35">
      <c r="A11" s="4">
        <v>44174</v>
      </c>
      <c r="B11" s="5">
        <v>0.97653493000000002</v>
      </c>
      <c r="C11" s="5"/>
      <c r="D11" s="5">
        <v>1.0162</v>
      </c>
      <c r="E11" s="5">
        <f t="shared" si="0"/>
        <v>4.0618178399414721E-2</v>
      </c>
      <c r="F11" s="5">
        <f t="shared" si="1"/>
        <v>4.0618178399414721E-2</v>
      </c>
      <c r="G11" s="5"/>
      <c r="H11" s="5">
        <v>0.997335792</v>
      </c>
      <c r="I11" s="5">
        <f t="shared" si="2"/>
        <v>2.1300684042095633E-2</v>
      </c>
      <c r="J11" s="6">
        <f t="shared" si="3"/>
        <v>2.1300684042095633E-2</v>
      </c>
    </row>
    <row r="12" spans="1:10" x14ac:dyDescent="0.35">
      <c r="A12" s="4">
        <v>44175</v>
      </c>
      <c r="B12" s="5">
        <v>1.004912781</v>
      </c>
      <c r="C12" s="5"/>
      <c r="D12" s="5">
        <v>1.0173000000000001</v>
      </c>
      <c r="E12" s="5">
        <f t="shared" si="0"/>
        <v>1.2326660814954905E-2</v>
      </c>
      <c r="F12" s="5">
        <f t="shared" si="1"/>
        <v>1.2326660814954905E-2</v>
      </c>
      <c r="G12" s="5"/>
      <c r="H12" s="5">
        <v>1.014481137</v>
      </c>
      <c r="I12" s="5">
        <f t="shared" si="2"/>
        <v>9.5215785697126531E-3</v>
      </c>
      <c r="J12" s="6">
        <f t="shared" si="3"/>
        <v>9.5215785697126531E-3</v>
      </c>
    </row>
    <row r="13" spans="1:10" x14ac:dyDescent="0.35">
      <c r="A13" s="4">
        <v>44176</v>
      </c>
      <c r="B13" s="5">
        <v>1.005169269</v>
      </c>
      <c r="C13" s="5"/>
      <c r="D13" s="5">
        <v>1.0183</v>
      </c>
      <c r="E13" s="5">
        <f t="shared" si="0"/>
        <v>1.3063203785630209E-2</v>
      </c>
      <c r="F13" s="5">
        <f t="shared" si="1"/>
        <v>1.3063203785630209E-2</v>
      </c>
      <c r="G13" s="5"/>
      <c r="H13" s="5">
        <v>1.016117621</v>
      </c>
      <c r="I13" s="5">
        <f t="shared" si="2"/>
        <v>1.0892048073546899E-2</v>
      </c>
      <c r="J13" s="6">
        <f t="shared" si="3"/>
        <v>1.0892048073546899E-2</v>
      </c>
    </row>
    <row r="14" spans="1:10" x14ac:dyDescent="0.35">
      <c r="A14" s="4">
        <v>44177</v>
      </c>
      <c r="B14" s="5">
        <v>0.97899771499999999</v>
      </c>
      <c r="C14" s="5"/>
      <c r="D14" s="5">
        <v>1.0194000000000001</v>
      </c>
      <c r="E14" s="5">
        <f t="shared" si="0"/>
        <v>4.1269028906773385E-2</v>
      </c>
      <c r="F14" s="5">
        <f t="shared" si="1"/>
        <v>4.1269028906773385E-2</v>
      </c>
      <c r="G14" s="5"/>
      <c r="H14" s="5">
        <v>1.0127220720000001</v>
      </c>
      <c r="I14" s="5">
        <f t="shared" si="2"/>
        <v>3.4447840360894093E-2</v>
      </c>
      <c r="J14" s="6">
        <f t="shared" si="3"/>
        <v>3.4447840360894093E-2</v>
      </c>
    </row>
    <row r="15" spans="1:10" x14ac:dyDescent="0.35">
      <c r="A15" s="4">
        <v>44178</v>
      </c>
      <c r="B15" s="5">
        <v>0.99780611200000002</v>
      </c>
      <c r="C15" s="5"/>
      <c r="D15" s="5">
        <v>1.0204</v>
      </c>
      <c r="E15" s="5">
        <f t="shared" si="0"/>
        <v>2.2643565446510264E-2</v>
      </c>
      <c r="F15" s="5">
        <f t="shared" si="1"/>
        <v>2.2643565446510264E-2</v>
      </c>
      <c r="G15" s="5"/>
      <c r="H15" s="5">
        <v>0.99854980100000001</v>
      </c>
      <c r="I15" s="5">
        <f t="shared" si="2"/>
        <v>7.4532415772573645E-4</v>
      </c>
      <c r="J15" s="6">
        <f t="shared" si="3"/>
        <v>7.4532415772573645E-4</v>
      </c>
    </row>
    <row r="16" spans="1:10" x14ac:dyDescent="0.35">
      <c r="A16" s="4">
        <v>44179</v>
      </c>
      <c r="B16" s="5">
        <v>0.99637436700000004</v>
      </c>
      <c r="C16" s="5"/>
      <c r="D16" s="5">
        <v>1.0215000000000001</v>
      </c>
      <c r="E16" s="5">
        <f t="shared" si="0"/>
        <v>2.5217060807827901E-2</v>
      </c>
      <c r="F16" s="5">
        <f t="shared" si="1"/>
        <v>2.5217060807827901E-2</v>
      </c>
      <c r="G16" s="5"/>
      <c r="H16" s="5">
        <v>1.012255304</v>
      </c>
      <c r="I16" s="5">
        <f t="shared" si="2"/>
        <v>1.5938724967219001E-2</v>
      </c>
      <c r="J16" s="6">
        <f t="shared" si="3"/>
        <v>1.5938724967219001E-2</v>
      </c>
    </row>
    <row r="17" spans="1:10" x14ac:dyDescent="0.35">
      <c r="A17" s="4">
        <v>44180</v>
      </c>
      <c r="B17" s="5">
        <v>0.99938889200000003</v>
      </c>
      <c r="C17" s="5"/>
      <c r="D17" s="5">
        <v>1.0225</v>
      </c>
      <c r="E17" s="5">
        <f t="shared" si="0"/>
        <v>2.3125240019177574E-2</v>
      </c>
      <c r="F17" s="5">
        <f t="shared" si="1"/>
        <v>2.3125240019177574E-2</v>
      </c>
      <c r="G17" s="5"/>
      <c r="H17" s="5">
        <v>1.0193974779999999</v>
      </c>
      <c r="I17" s="5">
        <f t="shared" si="2"/>
        <v>2.0020820883808545E-2</v>
      </c>
      <c r="J17" s="6">
        <f t="shared" si="3"/>
        <v>2.0020820883808545E-2</v>
      </c>
    </row>
    <row r="18" spans="1:10" x14ac:dyDescent="0.35">
      <c r="A18" s="4">
        <v>44181</v>
      </c>
      <c r="B18" s="5">
        <v>0.97515644999999995</v>
      </c>
      <c r="C18" s="5"/>
      <c r="D18" s="5">
        <v>1.0236000000000001</v>
      </c>
      <c r="E18" s="5">
        <f t="shared" si="0"/>
        <v>4.9677720944162465E-2</v>
      </c>
      <c r="F18" s="5">
        <f t="shared" si="1"/>
        <v>4.9677720944162465E-2</v>
      </c>
      <c r="G18" s="5"/>
      <c r="H18" s="5">
        <v>1.017358819</v>
      </c>
      <c r="I18" s="5">
        <f t="shared" si="2"/>
        <v>4.3277536645530135E-2</v>
      </c>
      <c r="J18" s="6">
        <f t="shared" si="3"/>
        <v>4.3277536645530135E-2</v>
      </c>
    </row>
    <row r="19" spans="1:10" x14ac:dyDescent="0.35">
      <c r="A19" s="4">
        <v>44182</v>
      </c>
      <c r="B19" s="5">
        <v>1.0036497310000001</v>
      </c>
      <c r="C19" s="5"/>
      <c r="D19" s="5">
        <v>1.0246999999999999</v>
      </c>
      <c r="E19" s="5">
        <f t="shared" si="0"/>
        <v>2.0973720561879811E-2</v>
      </c>
      <c r="F19" s="5">
        <f t="shared" si="1"/>
        <v>2.0973720561879811E-2</v>
      </c>
      <c r="G19" s="5"/>
      <c r="H19" s="5">
        <v>1.00546231</v>
      </c>
      <c r="I19" s="5">
        <f t="shared" si="2"/>
        <v>1.8059876309575473E-3</v>
      </c>
      <c r="J19" s="6">
        <f t="shared" si="3"/>
        <v>1.8059876309575473E-3</v>
      </c>
    </row>
    <row r="20" spans="1:10" x14ac:dyDescent="0.35">
      <c r="A20" s="4">
        <v>44183</v>
      </c>
      <c r="B20" s="5">
        <v>1.00131664</v>
      </c>
      <c r="C20" s="5"/>
      <c r="D20" s="5">
        <v>1.0257000000000001</v>
      </c>
      <c r="E20" s="5">
        <f t="shared" si="0"/>
        <v>2.435129810686066E-2</v>
      </c>
      <c r="F20" s="5">
        <f t="shared" si="1"/>
        <v>2.435129810686066E-2</v>
      </c>
      <c r="G20" s="5"/>
      <c r="H20" s="5">
        <v>1.015666132</v>
      </c>
      <c r="I20" s="5">
        <f t="shared" si="2"/>
        <v>1.4330623727575344E-2</v>
      </c>
      <c r="J20" s="6">
        <f t="shared" si="3"/>
        <v>1.4330623727575344E-2</v>
      </c>
    </row>
    <row r="21" spans="1:10" x14ac:dyDescent="0.35">
      <c r="A21" s="4">
        <v>44184</v>
      </c>
      <c r="B21" s="5">
        <v>0.99366410599999999</v>
      </c>
      <c r="C21" s="5"/>
      <c r="D21" s="5">
        <v>1.0267999999999999</v>
      </c>
      <c r="E21" s="5">
        <f t="shared" si="0"/>
        <v>3.3347178186186738E-2</v>
      </c>
      <c r="F21" s="5">
        <f t="shared" si="1"/>
        <v>3.3347178186186738E-2</v>
      </c>
      <c r="G21" s="5"/>
      <c r="H21" s="5">
        <v>1.023525155</v>
      </c>
      <c r="I21" s="5">
        <f t="shared" si="2"/>
        <v>3.0051451813234736E-2</v>
      </c>
      <c r="J21" s="6">
        <f t="shared" si="3"/>
        <v>3.0051451813234736E-2</v>
      </c>
    </row>
    <row r="22" spans="1:10" x14ac:dyDescent="0.35">
      <c r="A22" s="4">
        <v>44185</v>
      </c>
      <c r="B22" s="5">
        <v>0.96168824600000002</v>
      </c>
      <c r="C22" s="5"/>
      <c r="D22" s="5">
        <v>1.0278</v>
      </c>
      <c r="E22" s="5">
        <f t="shared" si="0"/>
        <v>6.8745515269612659E-2</v>
      </c>
      <c r="F22" s="5">
        <f t="shared" si="1"/>
        <v>6.8745515269612659E-2</v>
      </c>
      <c r="G22" s="5"/>
      <c r="H22" s="5">
        <v>1.0069161870000001</v>
      </c>
      <c r="I22" s="5">
        <f t="shared" si="2"/>
        <v>4.7029732543908048E-2</v>
      </c>
      <c r="J22" s="6">
        <f t="shared" si="3"/>
        <v>4.7029732543908048E-2</v>
      </c>
    </row>
    <row r="23" spans="1:10" x14ac:dyDescent="0.35">
      <c r="A23" s="4">
        <v>44186</v>
      </c>
      <c r="B23" s="5">
        <v>1.0190633549999999</v>
      </c>
      <c r="C23" s="5"/>
      <c r="D23" s="5">
        <v>1.0288999999999999</v>
      </c>
      <c r="E23" s="5">
        <f t="shared" si="0"/>
        <v>9.6526334223842585E-3</v>
      </c>
      <c r="F23" s="5">
        <f t="shared" si="1"/>
        <v>9.6526334223842585E-3</v>
      </c>
      <c r="G23" s="5"/>
      <c r="H23" s="5">
        <v>1.023729165</v>
      </c>
      <c r="I23" s="5">
        <f t="shared" si="2"/>
        <v>4.5785278973161621E-3</v>
      </c>
      <c r="J23" s="6">
        <f t="shared" si="3"/>
        <v>4.5785278973161621E-3</v>
      </c>
    </row>
    <row r="24" spans="1:10" x14ac:dyDescent="0.35">
      <c r="A24" s="4">
        <v>44187</v>
      </c>
      <c r="B24" s="5">
        <v>1.000846857</v>
      </c>
      <c r="C24" s="5"/>
      <c r="D24" s="5">
        <v>1.03</v>
      </c>
      <c r="E24" s="5">
        <f t="shared" si="0"/>
        <v>2.9128475346753325E-2</v>
      </c>
      <c r="F24" s="5">
        <f t="shared" si="1"/>
        <v>2.9128475346753325E-2</v>
      </c>
      <c r="G24" s="5"/>
      <c r="H24" s="5">
        <v>1.02819437</v>
      </c>
      <c r="I24" s="5">
        <f t="shared" si="2"/>
        <v>2.7324373163316078E-2</v>
      </c>
      <c r="J24" s="6">
        <f t="shared" si="3"/>
        <v>2.7324373163316078E-2</v>
      </c>
    </row>
    <row r="25" spans="1:10" x14ac:dyDescent="0.35">
      <c r="A25" s="4">
        <v>44188</v>
      </c>
      <c r="B25" s="5">
        <v>0.97858851300000005</v>
      </c>
      <c r="C25" s="5"/>
      <c r="D25" s="5">
        <v>1.0309999999999999</v>
      </c>
      <c r="E25" s="5">
        <f t="shared" si="0"/>
        <v>5.3558248746784408E-2</v>
      </c>
      <c r="F25" s="5">
        <f t="shared" si="1"/>
        <v>5.3558248746784408E-2</v>
      </c>
      <c r="G25" s="5"/>
      <c r="H25" s="5">
        <v>1.0221617140000001</v>
      </c>
      <c r="I25" s="5">
        <f t="shared" si="2"/>
        <v>4.4526581317023958E-2</v>
      </c>
      <c r="J25" s="6">
        <f t="shared" si="3"/>
        <v>4.4526581317023958E-2</v>
      </c>
    </row>
    <row r="26" spans="1:10" x14ac:dyDescent="0.35">
      <c r="A26" s="4">
        <v>44189</v>
      </c>
      <c r="B26" s="5">
        <v>0.99808043400000002</v>
      </c>
      <c r="C26" s="5"/>
      <c r="D26" s="5">
        <v>1.0321</v>
      </c>
      <c r="E26" s="5">
        <f t="shared" si="0"/>
        <v>3.408499439635343E-2</v>
      </c>
      <c r="F26" s="5">
        <f t="shared" si="1"/>
        <v>3.408499439635343E-2</v>
      </c>
      <c r="G26" s="5"/>
      <c r="H26" s="5">
        <v>1.0123262310000001</v>
      </c>
      <c r="I26" s="5">
        <f t="shared" si="2"/>
        <v>1.4273195340487018E-2</v>
      </c>
      <c r="J26" s="6">
        <f t="shared" si="3"/>
        <v>1.4273195340487018E-2</v>
      </c>
    </row>
    <row r="27" spans="1:10" x14ac:dyDescent="0.35">
      <c r="A27" s="4">
        <v>44190</v>
      </c>
      <c r="B27" s="5">
        <v>1.0007903460000001</v>
      </c>
      <c r="C27" s="5"/>
      <c r="D27" s="5">
        <v>1.0330999999999999</v>
      </c>
      <c r="E27" s="5">
        <f t="shared" si="0"/>
        <v>3.2284138360383276E-2</v>
      </c>
      <c r="F27" s="5">
        <f t="shared" si="1"/>
        <v>3.2284138360383276E-2</v>
      </c>
      <c r="G27" s="5"/>
      <c r="H27" s="5">
        <v>1.027080768</v>
      </c>
      <c r="I27" s="5">
        <f t="shared" si="2"/>
        <v>2.6269659879392941E-2</v>
      </c>
      <c r="J27" s="6">
        <f t="shared" si="3"/>
        <v>2.6269659879392941E-2</v>
      </c>
    </row>
    <row r="28" spans="1:10" x14ac:dyDescent="0.35">
      <c r="A28" s="4">
        <v>44191</v>
      </c>
      <c r="B28" s="5">
        <v>1.0040154139999999</v>
      </c>
      <c r="C28" s="5"/>
      <c r="D28" s="5">
        <v>1.0342</v>
      </c>
      <c r="E28" s="5">
        <f t="shared" si="0"/>
        <v>3.0063867127043998E-2</v>
      </c>
      <c r="F28" s="5">
        <f t="shared" si="1"/>
        <v>3.0063867127043998E-2</v>
      </c>
      <c r="G28" s="5"/>
      <c r="H28" s="5">
        <v>1.02690321</v>
      </c>
      <c r="I28" s="5">
        <f t="shared" si="2"/>
        <v>2.2796259580134311E-2</v>
      </c>
      <c r="J28" s="6">
        <f t="shared" si="3"/>
        <v>2.2796259580134311E-2</v>
      </c>
    </row>
    <row r="29" spans="1:10" x14ac:dyDescent="0.35">
      <c r="A29" s="4">
        <v>44192</v>
      </c>
      <c r="B29" s="5">
        <v>0.97956378700000002</v>
      </c>
      <c r="C29" s="5"/>
      <c r="D29" s="5">
        <v>1.0353000000000001</v>
      </c>
      <c r="E29" s="5">
        <f t="shared" si="0"/>
        <v>5.6899013356442187E-2</v>
      </c>
      <c r="F29" s="5">
        <f t="shared" si="1"/>
        <v>5.6899013356442187E-2</v>
      </c>
      <c r="G29" s="5"/>
      <c r="H29" s="5">
        <v>1.0252658429999999</v>
      </c>
      <c r="I29" s="5">
        <f t="shared" si="2"/>
        <v>4.6655518105631927E-2</v>
      </c>
      <c r="J29" s="6">
        <f t="shared" si="3"/>
        <v>4.6655518105631927E-2</v>
      </c>
    </row>
    <row r="30" spans="1:10" x14ac:dyDescent="0.35">
      <c r="A30" s="4">
        <v>44193</v>
      </c>
      <c r="B30" s="5">
        <v>1.0094946069999999</v>
      </c>
      <c r="C30" s="5"/>
      <c r="D30" s="5">
        <v>1.0363</v>
      </c>
      <c r="E30" s="5">
        <f t="shared" si="0"/>
        <v>2.6553280041445599E-2</v>
      </c>
      <c r="F30" s="5">
        <f t="shared" si="1"/>
        <v>2.6553280041445599E-2</v>
      </c>
      <c r="G30" s="5"/>
      <c r="H30" s="5">
        <v>1.010564244</v>
      </c>
      <c r="I30" s="5">
        <f t="shared" si="2"/>
        <v>1.0595767353119379E-3</v>
      </c>
      <c r="J30" s="6">
        <f t="shared" si="3"/>
        <v>1.0595767353119379E-3</v>
      </c>
    </row>
    <row r="31" spans="1:10" x14ac:dyDescent="0.35">
      <c r="A31" s="4">
        <v>44194</v>
      </c>
      <c r="B31" s="5">
        <v>1.0106543509999999</v>
      </c>
      <c r="C31" s="5"/>
      <c r="D31" s="5">
        <v>1.0374000000000001</v>
      </c>
      <c r="E31" s="5">
        <f t="shared" si="0"/>
        <v>2.6463695499392557E-2</v>
      </c>
      <c r="F31" s="5">
        <f t="shared" si="1"/>
        <v>2.6463695499392557E-2</v>
      </c>
      <c r="G31" s="5"/>
      <c r="H31" s="5">
        <v>1.042272901</v>
      </c>
      <c r="I31" s="5">
        <f t="shared" si="2"/>
        <v>3.1285226218751162E-2</v>
      </c>
      <c r="J31" s="6">
        <f t="shared" si="3"/>
        <v>3.1285226218751162E-2</v>
      </c>
    </row>
    <row r="32" spans="1:10" x14ac:dyDescent="0.35">
      <c r="A32" s="4">
        <v>44195</v>
      </c>
      <c r="B32" s="5">
        <v>0.97326090200000004</v>
      </c>
      <c r="C32" s="5"/>
      <c r="D32" s="5">
        <v>1.0385</v>
      </c>
      <c r="E32" s="5">
        <f t="shared" si="0"/>
        <v>6.7031458744450767E-2</v>
      </c>
      <c r="F32" s="5">
        <f t="shared" si="1"/>
        <v>6.7031458744450767E-2</v>
      </c>
      <c r="G32" s="5"/>
      <c r="H32" s="5">
        <v>1.0319684549999999</v>
      </c>
      <c r="I32" s="5">
        <f t="shared" si="2"/>
        <v>6.0320467902654794E-2</v>
      </c>
      <c r="J32" s="6">
        <f t="shared" si="3"/>
        <v>6.0320467902654794E-2</v>
      </c>
    </row>
    <row r="33" spans="1:10" x14ac:dyDescent="0.35">
      <c r="A33" s="4">
        <v>44196</v>
      </c>
      <c r="B33" s="5">
        <v>0.99716349500000001</v>
      </c>
      <c r="C33" s="5"/>
      <c r="D33" s="5">
        <v>1.0396000000000001</v>
      </c>
      <c r="E33" s="5">
        <f t="shared" si="0"/>
        <v>4.2557218763809711E-2</v>
      </c>
      <c r="F33" s="5">
        <f t="shared" si="1"/>
        <v>4.2557218763809711E-2</v>
      </c>
      <c r="G33" s="5"/>
      <c r="H33" s="5">
        <v>1.0296314980000001</v>
      </c>
      <c r="I33" s="5">
        <f t="shared" si="2"/>
        <v>3.2560360625716725E-2</v>
      </c>
      <c r="J33" s="6">
        <f t="shared" si="3"/>
        <v>3.2560360625716725E-2</v>
      </c>
    </row>
    <row r="34" spans="1:10" x14ac:dyDescent="0.35">
      <c r="A34" s="4">
        <v>44197</v>
      </c>
      <c r="B34" s="5">
        <v>0.99910495200000005</v>
      </c>
      <c r="C34" s="5"/>
      <c r="D34" s="5">
        <v>1.0406</v>
      </c>
      <c r="E34" s="5">
        <f t="shared" si="0"/>
        <v>4.1532221331638364E-2</v>
      </c>
      <c r="F34" s="5">
        <f t="shared" si="1"/>
        <v>4.1532221331638364E-2</v>
      </c>
      <c r="G34" s="7"/>
      <c r="H34" s="6">
        <v>1.010761105</v>
      </c>
      <c r="I34" s="5">
        <f t="shared" si="2"/>
        <v>1.1666595162667158E-2</v>
      </c>
      <c r="J34" s="6">
        <f t="shared" si="3"/>
        <v>1.1666595162667158E-2</v>
      </c>
    </row>
    <row r="35" spans="1:10" x14ac:dyDescent="0.35">
      <c r="A35" s="4">
        <v>44198</v>
      </c>
      <c r="B35" s="5">
        <v>1.002884484</v>
      </c>
      <c r="C35" s="5"/>
      <c r="D35" s="5">
        <v>1.0417000000000001</v>
      </c>
      <c r="E35" s="5">
        <f t="shared" si="0"/>
        <v>3.8703875290985262E-2</v>
      </c>
      <c r="F35" s="5">
        <f t="shared" si="1"/>
        <v>3.8703875290985262E-2</v>
      </c>
      <c r="G35" s="7"/>
      <c r="H35" s="6">
        <v>1.0322852010000001</v>
      </c>
      <c r="I35" s="5">
        <f t="shared" si="2"/>
        <v>2.93161550199037E-2</v>
      </c>
      <c r="J35" s="6">
        <f t="shared" si="3"/>
        <v>2.93161550199037E-2</v>
      </c>
    </row>
    <row r="36" spans="1:10" x14ac:dyDescent="0.35">
      <c r="A36" s="4">
        <v>44199</v>
      </c>
      <c r="B36" s="5">
        <v>0.97743501200000005</v>
      </c>
      <c r="C36" s="5"/>
      <c r="D36" s="5">
        <v>1.0427999999999999</v>
      </c>
      <c r="E36" s="5">
        <f t="shared" si="0"/>
        <v>6.6873998984599392E-2</v>
      </c>
      <c r="F36" s="5">
        <f t="shared" si="1"/>
        <v>6.6873998984599392E-2</v>
      </c>
      <c r="G36" s="7"/>
      <c r="H36" s="6">
        <v>1.0386513820000001</v>
      </c>
      <c r="I36" s="5">
        <f t="shared" si="2"/>
        <v>6.2629606314941397E-2</v>
      </c>
      <c r="J36" s="6">
        <f t="shared" si="3"/>
        <v>6.2629606314941397E-2</v>
      </c>
    </row>
    <row r="37" spans="1:10" x14ac:dyDescent="0.35">
      <c r="A37" s="4">
        <v>44200</v>
      </c>
      <c r="B37" s="5">
        <v>1.0070219279999999</v>
      </c>
      <c r="C37" s="5"/>
      <c r="D37" s="5">
        <v>1.0439000000000001</v>
      </c>
      <c r="E37" s="5">
        <f t="shared" si="0"/>
        <v>3.6620922518779707E-2</v>
      </c>
      <c r="F37" s="5">
        <f t="shared" si="1"/>
        <v>3.6620922518779707E-2</v>
      </c>
      <c r="G37" s="7"/>
      <c r="H37" s="6">
        <v>1.0352141850000001</v>
      </c>
      <c r="I37" s="5">
        <f t="shared" si="2"/>
        <v>2.7995673397094255E-2</v>
      </c>
      <c r="J37" s="6">
        <f t="shared" si="3"/>
        <v>2.7995673397094255E-2</v>
      </c>
    </row>
    <row r="38" spans="1:10" x14ac:dyDescent="0.35">
      <c r="A38" s="4">
        <v>44201</v>
      </c>
      <c r="B38" s="5">
        <v>1.011550046</v>
      </c>
      <c r="C38" s="5"/>
      <c r="D38" s="5">
        <v>1.0448999999999999</v>
      </c>
      <c r="E38" s="5">
        <f t="shared" si="0"/>
        <v>3.2969158700428706E-2</v>
      </c>
      <c r="F38" s="5">
        <f t="shared" si="1"/>
        <v>3.2969158700428706E-2</v>
      </c>
      <c r="G38" s="7"/>
      <c r="H38" s="6">
        <v>1.021396368</v>
      </c>
      <c r="I38" s="5">
        <f t="shared" si="2"/>
        <v>9.7338950642487723E-3</v>
      </c>
      <c r="J38" s="6">
        <f t="shared" si="3"/>
        <v>9.7338950642487723E-3</v>
      </c>
    </row>
    <row r="39" spans="1:10" x14ac:dyDescent="0.35">
      <c r="A39" s="4">
        <v>44202</v>
      </c>
      <c r="B39" s="5">
        <v>1.012131755</v>
      </c>
      <c r="C39" s="5"/>
      <c r="D39" s="5">
        <v>1.046</v>
      </c>
      <c r="E39" s="5">
        <f t="shared" si="0"/>
        <v>3.346228871161154E-2</v>
      </c>
      <c r="F39" s="5">
        <f t="shared" si="1"/>
        <v>3.346228871161154E-2</v>
      </c>
      <c r="G39" s="7"/>
      <c r="H39" s="6">
        <v>1.03613109</v>
      </c>
      <c r="I39" s="5">
        <f t="shared" si="2"/>
        <v>2.371167081898351E-2</v>
      </c>
      <c r="J39" s="6">
        <f t="shared" si="3"/>
        <v>2.371167081898351E-2</v>
      </c>
    </row>
    <row r="40" spans="1:10" x14ac:dyDescent="0.35">
      <c r="A40" s="4">
        <v>44203</v>
      </c>
      <c r="B40" s="5">
        <v>0.98021865200000002</v>
      </c>
      <c r="C40" s="5"/>
      <c r="D40" s="5">
        <v>1.0470999999999999</v>
      </c>
      <c r="E40" s="5">
        <f t="shared" si="0"/>
        <v>6.8231050147370478E-2</v>
      </c>
      <c r="F40" s="5">
        <f t="shared" si="1"/>
        <v>6.8231050147370478E-2</v>
      </c>
      <c r="G40" s="7"/>
      <c r="H40" s="6">
        <v>1.0395555439999999</v>
      </c>
      <c r="I40" s="5">
        <f t="shared" si="2"/>
        <v>6.0534342902913783E-2</v>
      </c>
      <c r="J40" s="6">
        <f t="shared" si="3"/>
        <v>6.0534342902913783E-2</v>
      </c>
    </row>
    <row r="41" spans="1:10" x14ac:dyDescent="0.35">
      <c r="A41" s="4">
        <v>44204</v>
      </c>
      <c r="B41" s="5">
        <v>1.003031298</v>
      </c>
      <c r="C41" s="5"/>
      <c r="D41" s="5">
        <v>1.0482</v>
      </c>
      <c r="E41" s="5">
        <f t="shared" si="0"/>
        <v>4.5032195994346734E-2</v>
      </c>
      <c r="F41" s="5">
        <f t="shared" si="1"/>
        <v>4.5032195994346734E-2</v>
      </c>
      <c r="G41" s="7"/>
      <c r="H41" s="6">
        <v>1.0343244039999999</v>
      </c>
      <c r="I41" s="5">
        <f t="shared" si="2"/>
        <v>3.1198533946445114E-2</v>
      </c>
      <c r="J41" s="6">
        <f t="shared" si="3"/>
        <v>3.1198533946445114E-2</v>
      </c>
    </row>
    <row r="42" spans="1:10" x14ac:dyDescent="0.35">
      <c r="A42" s="4">
        <v>44205</v>
      </c>
      <c r="B42" s="5">
        <v>1.0032605889999999</v>
      </c>
      <c r="C42" s="5"/>
      <c r="D42" s="5">
        <v>1.0492999999999999</v>
      </c>
      <c r="E42" s="5">
        <f t="shared" si="0"/>
        <v>4.5889783277433198E-2</v>
      </c>
      <c r="F42" s="5">
        <f t="shared" si="1"/>
        <v>4.5889783277433198E-2</v>
      </c>
      <c r="G42" s="7"/>
      <c r="H42" s="6">
        <v>1.020103596</v>
      </c>
      <c r="I42" s="5">
        <f t="shared" si="2"/>
        <v>1.6788267360116623E-2</v>
      </c>
      <c r="J42" s="6">
        <f t="shared" si="3"/>
        <v>1.6788267360116623E-2</v>
      </c>
    </row>
    <row r="43" spans="1:10" x14ac:dyDescent="0.35">
      <c r="A43" s="4">
        <v>44206</v>
      </c>
      <c r="B43" s="5">
        <v>0.97840877000000004</v>
      </c>
      <c r="C43" s="5"/>
      <c r="D43" s="5">
        <v>1.0503</v>
      </c>
      <c r="E43" s="5">
        <f t="shared" si="0"/>
        <v>7.3477704007088945E-2</v>
      </c>
      <c r="F43" s="5">
        <f t="shared" si="1"/>
        <v>7.3477704007088945E-2</v>
      </c>
      <c r="G43" s="7"/>
      <c r="H43" s="6">
        <v>1.042549645</v>
      </c>
      <c r="I43" s="5">
        <f t="shared" si="2"/>
        <v>6.5556316507669882E-2</v>
      </c>
      <c r="J43" s="6">
        <f t="shared" si="3"/>
        <v>6.5556316507669882E-2</v>
      </c>
    </row>
    <row r="44" spans="1:10" x14ac:dyDescent="0.35">
      <c r="A44" s="4">
        <v>44207</v>
      </c>
      <c r="B44" s="5">
        <v>0.949536186</v>
      </c>
      <c r="C44" s="5"/>
      <c r="D44" s="5">
        <v>1.0513999999999999</v>
      </c>
      <c r="E44" s="5">
        <f t="shared" si="0"/>
        <v>0.1072774429262245</v>
      </c>
      <c r="F44" s="5">
        <f t="shared" si="1"/>
        <v>0.1072774429262245</v>
      </c>
      <c r="G44" s="7"/>
      <c r="H44" s="6">
        <v>1.0449895979999999</v>
      </c>
      <c r="I44" s="5">
        <f t="shared" si="2"/>
        <v>0.10052635529574215</v>
      </c>
      <c r="J44" s="6">
        <f t="shared" si="3"/>
        <v>0.10052635529574215</v>
      </c>
    </row>
    <row r="45" spans="1:10" x14ac:dyDescent="0.35">
      <c r="A45" s="4">
        <v>44208</v>
      </c>
      <c r="B45" s="5">
        <v>0.94302552100000003</v>
      </c>
      <c r="C45" s="5"/>
      <c r="D45" s="5">
        <v>1.0525</v>
      </c>
      <c r="E45" s="5">
        <f t="shared" si="0"/>
        <v>0.11608856447905185</v>
      </c>
      <c r="F45" s="5">
        <f t="shared" si="1"/>
        <v>0.11608856447905185</v>
      </c>
      <c r="G45" s="7"/>
      <c r="H45" s="6">
        <v>1.036839665</v>
      </c>
      <c r="I45" s="5">
        <f t="shared" si="2"/>
        <v>9.9482083900039001E-2</v>
      </c>
      <c r="J45" s="6">
        <f t="shared" si="3"/>
        <v>9.9482083900039001E-2</v>
      </c>
    </row>
    <row r="46" spans="1:10" x14ac:dyDescent="0.35">
      <c r="A46" s="4">
        <v>44209</v>
      </c>
      <c r="B46" s="5">
        <v>0.944528272</v>
      </c>
      <c r="C46" s="5"/>
      <c r="D46" s="5">
        <v>1.0536000000000001</v>
      </c>
      <c r="E46" s="5">
        <f t="shared" si="0"/>
        <v>0.11547746238346594</v>
      </c>
      <c r="F46" s="5">
        <f t="shared" si="1"/>
        <v>0.11547746238346594</v>
      </c>
      <c r="G46" s="7"/>
      <c r="H46" s="6">
        <v>1.031677838</v>
      </c>
      <c r="I46" s="5">
        <f t="shared" si="2"/>
        <v>9.2267821497247896E-2</v>
      </c>
      <c r="J46" s="6">
        <f t="shared" si="3"/>
        <v>9.2267821497247896E-2</v>
      </c>
    </row>
    <row r="47" spans="1:10" x14ac:dyDescent="0.35">
      <c r="A47" s="4">
        <v>44210</v>
      </c>
      <c r="B47" s="5">
        <v>0.921364611</v>
      </c>
      <c r="C47" s="5"/>
      <c r="D47" s="5">
        <v>1.0547</v>
      </c>
      <c r="E47" s="5">
        <f t="shared" si="0"/>
        <v>0.14471511864915765</v>
      </c>
      <c r="F47" s="5">
        <f t="shared" si="1"/>
        <v>0.14471511864915765</v>
      </c>
      <c r="G47" s="7"/>
      <c r="H47" s="6">
        <v>1.04441614</v>
      </c>
      <c r="I47" s="5">
        <f t="shared" si="2"/>
        <v>0.13355356558186718</v>
      </c>
      <c r="J47" s="6">
        <f t="shared" si="3"/>
        <v>0.13355356558186718</v>
      </c>
    </row>
    <row r="48" spans="1:10" x14ac:dyDescent="0.35">
      <c r="A48" s="4">
        <v>44211</v>
      </c>
      <c r="B48" s="5">
        <v>0.94028517700000003</v>
      </c>
      <c r="C48" s="5"/>
      <c r="D48" s="5">
        <v>1.0558000000000001</v>
      </c>
      <c r="E48" s="5">
        <f t="shared" si="0"/>
        <v>0.12285083911303649</v>
      </c>
      <c r="F48" s="5">
        <f t="shared" si="1"/>
        <v>0.12285083911303649</v>
      </c>
      <c r="G48" s="7"/>
      <c r="H48" s="6">
        <v>1.0424294780000001</v>
      </c>
      <c r="I48" s="5">
        <f t="shared" si="2"/>
        <v>0.10863119349163158</v>
      </c>
      <c r="J48" s="6">
        <f t="shared" si="3"/>
        <v>0.10863119349163158</v>
      </c>
    </row>
    <row r="49" spans="1:10" x14ac:dyDescent="0.35">
      <c r="A49" s="4">
        <v>44212</v>
      </c>
      <c r="B49" s="5">
        <v>0.934111845</v>
      </c>
      <c r="C49" s="5"/>
      <c r="D49" s="5">
        <v>1.0569</v>
      </c>
      <c r="E49" s="5">
        <f t="shared" si="0"/>
        <v>0.13144909322930162</v>
      </c>
      <c r="F49" s="5">
        <f t="shared" si="1"/>
        <v>0.13144909322930162</v>
      </c>
      <c r="G49" s="7"/>
      <c r="H49" s="6">
        <v>1.0351747899999999</v>
      </c>
      <c r="I49" s="5">
        <f t="shared" si="2"/>
        <v>0.10819148214526698</v>
      </c>
      <c r="J49" s="6">
        <f t="shared" si="3"/>
        <v>0.10819148214526698</v>
      </c>
    </row>
    <row r="50" spans="1:10" x14ac:dyDescent="0.35">
      <c r="A50" s="4">
        <v>44213</v>
      </c>
      <c r="B50" s="5">
        <v>0.91021292300000001</v>
      </c>
      <c r="C50" s="5"/>
      <c r="D50" s="5">
        <v>1.0580000000000001</v>
      </c>
      <c r="E50" s="5">
        <f t="shared" si="0"/>
        <v>0.16236539085042198</v>
      </c>
      <c r="F50" s="5">
        <f t="shared" si="1"/>
        <v>0.16236539085042198</v>
      </c>
      <c r="G50" s="7"/>
      <c r="H50" s="6">
        <v>1.03729066</v>
      </c>
      <c r="I50" s="5">
        <f t="shared" si="2"/>
        <v>0.13961319795500204</v>
      </c>
      <c r="J50" s="6">
        <f t="shared" si="3"/>
        <v>0.13961319795500204</v>
      </c>
    </row>
    <row r="51" spans="1:10" x14ac:dyDescent="0.35">
      <c r="A51" s="4">
        <v>44214</v>
      </c>
      <c r="B51" s="5">
        <v>0.94014713400000005</v>
      </c>
      <c r="C51" s="5"/>
      <c r="D51" s="5">
        <v>1.0589999999999999</v>
      </c>
      <c r="E51" s="5">
        <f t="shared" si="0"/>
        <v>0.12641943128021052</v>
      </c>
      <c r="F51" s="5">
        <f t="shared" si="1"/>
        <v>0.12641943128021052</v>
      </c>
      <c r="G51" s="7"/>
      <c r="H51" s="6">
        <v>1.052826255</v>
      </c>
      <c r="I51" s="5">
        <f t="shared" si="2"/>
        <v>0.11985264532008878</v>
      </c>
      <c r="J51" s="6">
        <f t="shared" si="3"/>
        <v>0.11985264532008878</v>
      </c>
    </row>
    <row r="52" spans="1:10" x14ac:dyDescent="0.35">
      <c r="A52" s="4">
        <v>44215</v>
      </c>
      <c r="B52" s="5">
        <v>1.0055548249999999</v>
      </c>
      <c r="C52" s="5"/>
      <c r="D52" s="5">
        <v>1.0601</v>
      </c>
      <c r="E52" s="5">
        <f t="shared" si="0"/>
        <v>5.4243859851202163E-2</v>
      </c>
      <c r="F52" s="5">
        <f t="shared" si="1"/>
        <v>5.4243859851202163E-2</v>
      </c>
      <c r="G52" s="7"/>
      <c r="H52" s="6">
        <v>1.0550804540000001</v>
      </c>
      <c r="I52" s="5">
        <f t="shared" si="2"/>
        <v>4.9252042522892898E-2</v>
      </c>
      <c r="J52" s="6">
        <f t="shared" si="3"/>
        <v>4.9252042522892898E-2</v>
      </c>
    </row>
    <row r="53" spans="1:10" x14ac:dyDescent="0.35">
      <c r="A53" s="4">
        <v>44216</v>
      </c>
      <c r="B53" s="5">
        <v>1.009004469</v>
      </c>
      <c r="C53" s="5"/>
      <c r="D53" s="5">
        <v>1.0611999999999999</v>
      </c>
      <c r="E53" s="5">
        <f t="shared" si="0"/>
        <v>5.1729732229758803E-2</v>
      </c>
      <c r="F53" s="5">
        <f t="shared" si="1"/>
        <v>5.1729732229758803E-2</v>
      </c>
      <c r="G53" s="7"/>
      <c r="H53" s="6">
        <v>1.0322113930000001</v>
      </c>
      <c r="I53" s="5">
        <f t="shared" si="2"/>
        <v>2.2999822808515358E-2</v>
      </c>
      <c r="J53" s="6">
        <f t="shared" si="3"/>
        <v>2.2999822808515358E-2</v>
      </c>
    </row>
    <row r="54" spans="1:10" x14ac:dyDescent="0.35">
      <c r="A54" s="4">
        <v>44217</v>
      </c>
      <c r="B54" s="5">
        <v>0.98227149400000002</v>
      </c>
      <c r="C54" s="5"/>
      <c r="D54" s="5">
        <v>1.0623</v>
      </c>
      <c r="E54" s="5">
        <f t="shared" si="0"/>
        <v>8.1472898774765823E-2</v>
      </c>
      <c r="F54" s="5">
        <f t="shared" si="1"/>
        <v>8.1472898774765823E-2</v>
      </c>
      <c r="G54" s="7"/>
      <c r="H54" s="6">
        <v>1.0556417650000001</v>
      </c>
      <c r="I54" s="5">
        <f t="shared" si="2"/>
        <v>7.4694492763117931E-2</v>
      </c>
      <c r="J54" s="6">
        <f t="shared" si="3"/>
        <v>7.4694492763117931E-2</v>
      </c>
    </row>
    <row r="55" spans="1:10" x14ac:dyDescent="0.35">
      <c r="A55" s="4">
        <v>44218</v>
      </c>
      <c r="B55" s="5">
        <v>1.0106296159999999</v>
      </c>
      <c r="C55" s="5"/>
      <c r="D55" s="5">
        <v>1.0633999999999999</v>
      </c>
      <c r="E55" s="5">
        <f t="shared" si="0"/>
        <v>5.2215354828865426E-2</v>
      </c>
      <c r="F55" s="5">
        <f t="shared" si="1"/>
        <v>5.2215354828865426E-2</v>
      </c>
      <c r="G55" s="7"/>
      <c r="H55" s="6">
        <v>1.052884154</v>
      </c>
      <c r="I55" s="5">
        <f t="shared" si="2"/>
        <v>4.1810112558585584E-2</v>
      </c>
      <c r="J55" s="6">
        <f t="shared" si="3"/>
        <v>4.1810112558585584E-2</v>
      </c>
    </row>
    <row r="56" spans="1:10" x14ac:dyDescent="0.35">
      <c r="A56" s="4">
        <v>44219</v>
      </c>
      <c r="B56" s="5">
        <v>1.0093682049999999</v>
      </c>
      <c r="C56" s="5"/>
      <c r="D56" s="5">
        <v>1.0645</v>
      </c>
      <c r="E56" s="5">
        <f t="shared" si="0"/>
        <v>5.4620102680963782E-2</v>
      </c>
      <c r="F56" s="5">
        <f t="shared" si="1"/>
        <v>5.4620102680963782E-2</v>
      </c>
      <c r="G56" s="7"/>
      <c r="H56" s="6">
        <v>1.0539026389999999</v>
      </c>
      <c r="I56" s="5">
        <f t="shared" si="2"/>
        <v>4.4121098504385739E-2</v>
      </c>
      <c r="J56" s="6">
        <f t="shared" si="3"/>
        <v>4.4121098504385739E-2</v>
      </c>
    </row>
    <row r="57" spans="1:10" x14ac:dyDescent="0.35">
      <c r="A57" s="4">
        <v>44220</v>
      </c>
      <c r="B57" s="5">
        <v>0.99510788999999999</v>
      </c>
      <c r="C57" s="5"/>
      <c r="D57" s="5">
        <v>1.0656000000000001</v>
      </c>
      <c r="E57" s="5">
        <f t="shared" si="0"/>
        <v>7.0838660519514235E-2</v>
      </c>
      <c r="F57" s="5">
        <f t="shared" si="1"/>
        <v>7.0838660519514235E-2</v>
      </c>
      <c r="G57" s="7"/>
      <c r="H57" s="6">
        <v>1.0326137710000001</v>
      </c>
      <c r="I57" s="5">
        <f t="shared" si="2"/>
        <v>3.7690265926843443E-2</v>
      </c>
      <c r="J57" s="6">
        <f t="shared" si="3"/>
        <v>3.7690265926843443E-2</v>
      </c>
    </row>
    <row r="58" spans="1:10" x14ac:dyDescent="0.35">
      <c r="A58" s="4">
        <v>44221</v>
      </c>
      <c r="B58" s="5">
        <v>0.97385016400000002</v>
      </c>
      <c r="C58" s="5"/>
      <c r="D58" s="5">
        <v>1.0667</v>
      </c>
      <c r="E58" s="5">
        <f t="shared" si="0"/>
        <v>9.534304088282719E-2</v>
      </c>
      <c r="F58" s="5">
        <f t="shared" si="1"/>
        <v>9.534304088282719E-2</v>
      </c>
      <c r="G58" s="7"/>
      <c r="H58" s="6">
        <v>1.0606492999999999</v>
      </c>
      <c r="I58" s="5">
        <f t="shared" si="2"/>
        <v>8.9129867415620095E-2</v>
      </c>
      <c r="J58" s="6">
        <f t="shared" si="3"/>
        <v>8.9129867415620095E-2</v>
      </c>
    </row>
    <row r="59" spans="1:10" x14ac:dyDescent="0.35">
      <c r="A59" s="4">
        <v>44222</v>
      </c>
      <c r="B59" s="5">
        <v>1.002108126</v>
      </c>
      <c r="C59" s="5"/>
      <c r="D59" s="5">
        <v>1.0678000000000001</v>
      </c>
      <c r="E59" s="5">
        <f t="shared" si="0"/>
        <v>6.5553678585777778E-2</v>
      </c>
      <c r="F59" s="5">
        <f t="shared" si="1"/>
        <v>6.5553678585777778E-2</v>
      </c>
      <c r="G59" s="7"/>
      <c r="H59" s="6">
        <v>1.0631754390000001</v>
      </c>
      <c r="I59" s="5">
        <f t="shared" si="2"/>
        <v>6.0938846233844553E-2</v>
      </c>
      <c r="J59" s="6">
        <f t="shared" si="3"/>
        <v>6.0938846233844553E-2</v>
      </c>
    </row>
    <row r="60" spans="1:10" x14ac:dyDescent="0.35">
      <c r="A60" s="4">
        <v>44223</v>
      </c>
      <c r="B60" s="5">
        <v>1.004972363</v>
      </c>
      <c r="C60" s="5"/>
      <c r="D60" s="5">
        <v>1.0689</v>
      </c>
      <c r="E60" s="5">
        <f t="shared" si="0"/>
        <v>6.3611338334883069E-2</v>
      </c>
      <c r="F60" s="5">
        <f t="shared" si="1"/>
        <v>6.3611338334883069E-2</v>
      </c>
      <c r="G60" s="7"/>
      <c r="H60" s="6">
        <v>1.0669685879999999</v>
      </c>
      <c r="I60" s="5">
        <f t="shared" si="2"/>
        <v>6.1689482499729102E-2</v>
      </c>
      <c r="J60" s="6">
        <f t="shared" si="3"/>
        <v>6.1689482499729102E-2</v>
      </c>
    </row>
    <row r="61" spans="1:10" x14ac:dyDescent="0.35">
      <c r="A61" s="4">
        <v>44224</v>
      </c>
      <c r="B61" s="5">
        <v>0.98139777100000003</v>
      </c>
      <c r="C61" s="5"/>
      <c r="D61" s="5">
        <v>1.07</v>
      </c>
      <c r="E61" s="5">
        <f t="shared" si="0"/>
        <v>9.0281669286571095E-2</v>
      </c>
      <c r="F61" s="5">
        <f t="shared" si="1"/>
        <v>9.0281669286571095E-2</v>
      </c>
      <c r="G61" s="7"/>
      <c r="H61" s="6">
        <v>1.039885014</v>
      </c>
      <c r="I61" s="5">
        <f t="shared" si="2"/>
        <v>5.9595858813092782E-2</v>
      </c>
      <c r="J61" s="6">
        <f t="shared" si="3"/>
        <v>5.9595858813092782E-2</v>
      </c>
    </row>
    <row r="62" spans="1:10" x14ac:dyDescent="0.35">
      <c r="A62" s="4">
        <v>44225</v>
      </c>
      <c r="B62" s="5">
        <v>1.0066586479999999</v>
      </c>
      <c r="C62" s="5"/>
      <c r="D62" s="5">
        <v>1.0710999999999999</v>
      </c>
      <c r="E62" s="5">
        <f t="shared" si="0"/>
        <v>6.4015097995760731E-2</v>
      </c>
      <c r="F62" s="5">
        <f t="shared" si="1"/>
        <v>6.4015097995760731E-2</v>
      </c>
      <c r="G62" s="7"/>
      <c r="H62" s="6">
        <v>1.0573685100000001</v>
      </c>
      <c r="I62" s="5">
        <f t="shared" si="2"/>
        <v>5.0374436360079988E-2</v>
      </c>
      <c r="J62" s="6">
        <f t="shared" si="3"/>
        <v>5.0374436360079988E-2</v>
      </c>
    </row>
    <row r="63" spans="1:10" x14ac:dyDescent="0.35">
      <c r="A63" s="4">
        <v>44226</v>
      </c>
      <c r="B63" s="5">
        <v>1.008566351</v>
      </c>
      <c r="C63" s="5"/>
      <c r="D63" s="5">
        <v>1.0722</v>
      </c>
      <c r="E63" s="5">
        <f t="shared" si="0"/>
        <v>6.3093170753621558E-2</v>
      </c>
      <c r="F63" s="5">
        <f t="shared" si="1"/>
        <v>6.3093170753621558E-2</v>
      </c>
      <c r="G63" s="7"/>
      <c r="H63" s="6">
        <v>1.0579838610000001</v>
      </c>
      <c r="I63" s="5">
        <f t="shared" si="2"/>
        <v>4.8997777836829751E-2</v>
      </c>
      <c r="J63" s="6">
        <f t="shared" si="3"/>
        <v>4.8997777836829751E-2</v>
      </c>
    </row>
    <row r="64" spans="1:10" x14ac:dyDescent="0.35">
      <c r="A64" s="4">
        <v>44227</v>
      </c>
      <c r="B64" s="5">
        <v>1.0069425279999999</v>
      </c>
      <c r="C64" s="5"/>
      <c r="D64" s="5">
        <v>1.0732999999999999</v>
      </c>
      <c r="E64" s="5">
        <f t="shared" si="0"/>
        <v>6.5899959684690146E-2</v>
      </c>
      <c r="F64" s="5">
        <f t="shared" si="1"/>
        <v>6.5899959684690146E-2</v>
      </c>
      <c r="G64" s="7"/>
      <c r="H64" s="6">
        <v>1.0446701359999999</v>
      </c>
      <c r="I64" s="5">
        <f t="shared" si="2"/>
        <v>3.746748890915845E-2</v>
      </c>
      <c r="J64" s="6">
        <f t="shared" si="3"/>
        <v>3.746748890915845E-2</v>
      </c>
    </row>
    <row r="65" spans="1:10" x14ac:dyDescent="0.35">
      <c r="A65" s="4">
        <v>44228</v>
      </c>
      <c r="B65" s="5">
        <v>0.97685587500000004</v>
      </c>
      <c r="C65" s="5"/>
      <c r="D65" s="5">
        <v>1.0744</v>
      </c>
      <c r="E65" s="5">
        <f t="shared" si="0"/>
        <v>9.9855185904471302E-2</v>
      </c>
      <c r="F65" s="5">
        <f t="shared" si="1"/>
        <v>9.9855185904471302E-2</v>
      </c>
      <c r="G65" s="7"/>
      <c r="H65" s="6">
        <v>1.059153878</v>
      </c>
      <c r="I65" s="5">
        <f t="shared" si="2"/>
        <v>8.4247845671194851E-2</v>
      </c>
      <c r="J65" s="6">
        <f t="shared" si="3"/>
        <v>8.4247845671194851E-2</v>
      </c>
    </row>
    <row r="66" spans="1:10" x14ac:dyDescent="0.35">
      <c r="A66" s="4">
        <v>44229</v>
      </c>
      <c r="B66" s="5">
        <v>1.002137557</v>
      </c>
      <c r="C66" s="5"/>
      <c r="D66" s="5">
        <v>1.0755999999999999</v>
      </c>
      <c r="E66" s="5">
        <f t="shared" si="0"/>
        <v>7.3305747785680414E-2</v>
      </c>
      <c r="F66" s="5">
        <f t="shared" si="1"/>
        <v>7.3305747785680414E-2</v>
      </c>
      <c r="G66" s="7"/>
      <c r="H66" s="6">
        <v>1.0720943679999999</v>
      </c>
      <c r="I66" s="5">
        <f t="shared" si="2"/>
        <v>6.9807593290309097E-2</v>
      </c>
      <c r="J66" s="6">
        <f t="shared" si="3"/>
        <v>6.9807593290309097E-2</v>
      </c>
    </row>
    <row r="67" spans="1:10" x14ac:dyDescent="0.35">
      <c r="A67" s="4">
        <v>44230</v>
      </c>
      <c r="B67" s="5">
        <v>1.0056485260000001</v>
      </c>
      <c r="C67" s="5"/>
      <c r="D67" s="5">
        <v>1.0767</v>
      </c>
      <c r="E67" s="5">
        <f t="shared" si="0"/>
        <v>7.0652392126113336E-2</v>
      </c>
      <c r="F67" s="5">
        <f t="shared" si="1"/>
        <v>7.0652392126113336E-2</v>
      </c>
      <c r="G67" s="7"/>
      <c r="H67" s="6">
        <v>1.0701138020000001</v>
      </c>
      <c r="I67" s="5">
        <f t="shared" si="2"/>
        <v>6.4103187478842832E-2</v>
      </c>
      <c r="J67" s="6">
        <f t="shared" si="3"/>
        <v>6.4103187478842832E-2</v>
      </c>
    </row>
    <row r="68" spans="1:10" x14ac:dyDescent="0.35">
      <c r="A68" s="4">
        <v>44231</v>
      </c>
      <c r="B68" s="5">
        <v>0.97823548400000004</v>
      </c>
      <c r="C68" s="5"/>
      <c r="D68" s="5">
        <v>1.0778000000000001</v>
      </c>
      <c r="E68" s="5">
        <f t="shared" ref="E68:E92" si="4">(D68-B68)/B68</f>
        <v>0.1017797019516009</v>
      </c>
      <c r="F68" s="5">
        <f t="shared" ref="F68:F92" si="5">ABS((B68-D68)/B68)</f>
        <v>0.1017797019516009</v>
      </c>
      <c r="G68" s="7"/>
      <c r="H68" s="6">
        <v>1.0577350759999999</v>
      </c>
      <c r="I68" s="5">
        <f t="shared" ref="I68:I92" si="6">(H68-B68)/B68</f>
        <v>8.1268358488619186E-2</v>
      </c>
      <c r="J68" s="6">
        <f t="shared" ref="J68:J92" si="7">ABS((B68-H68)/B68)</f>
        <v>8.1268358488619186E-2</v>
      </c>
    </row>
    <row r="69" spans="1:10" x14ac:dyDescent="0.35">
      <c r="A69" s="4">
        <v>44232</v>
      </c>
      <c r="B69" s="5">
        <v>1.0060532170000001</v>
      </c>
      <c r="C69" s="5"/>
      <c r="D69" s="5">
        <v>1.0789</v>
      </c>
      <c r="E69" s="5">
        <f t="shared" si="4"/>
        <v>7.2408478765393094E-2</v>
      </c>
      <c r="F69" s="5">
        <f t="shared" si="5"/>
        <v>7.2408478765393094E-2</v>
      </c>
      <c r="G69" s="7"/>
      <c r="H69" s="6">
        <v>1.059755864</v>
      </c>
      <c r="I69" s="5">
        <f t="shared" si="6"/>
        <v>5.3379529126837369E-2</v>
      </c>
      <c r="J69" s="6">
        <f t="shared" si="7"/>
        <v>5.3379529126837369E-2</v>
      </c>
    </row>
    <row r="70" spans="1:10" x14ac:dyDescent="0.35">
      <c r="A70" s="4">
        <v>44233</v>
      </c>
      <c r="B70" s="5">
        <v>1.006027285</v>
      </c>
      <c r="C70" s="5"/>
      <c r="D70" s="5">
        <v>1.08</v>
      </c>
      <c r="E70" s="5">
        <f t="shared" si="4"/>
        <v>7.3529531557387146E-2</v>
      </c>
      <c r="F70" s="5">
        <f t="shared" si="5"/>
        <v>7.3529531557387146E-2</v>
      </c>
      <c r="G70" s="7"/>
      <c r="H70" s="6">
        <v>1.072789912</v>
      </c>
      <c r="I70" s="5">
        <f t="shared" si="6"/>
        <v>6.6362640452639315E-2</v>
      </c>
      <c r="J70" s="6">
        <f t="shared" si="7"/>
        <v>6.6362640452639315E-2</v>
      </c>
    </row>
    <row r="71" spans="1:10" x14ac:dyDescent="0.35">
      <c r="A71" s="4">
        <v>44234</v>
      </c>
      <c r="B71" s="5">
        <v>1.0061295969999999</v>
      </c>
      <c r="C71" s="5"/>
      <c r="D71" s="5">
        <v>1.0810999999999999</v>
      </c>
      <c r="E71" s="5">
        <f t="shared" si="4"/>
        <v>7.4513664267049709E-2</v>
      </c>
      <c r="F71" s="5">
        <f t="shared" si="5"/>
        <v>7.4513664267049709E-2</v>
      </c>
      <c r="G71" s="7"/>
      <c r="H71" s="6">
        <v>1.0748376630000001</v>
      </c>
      <c r="I71" s="5">
        <f t="shared" si="6"/>
        <v>6.828947901430249E-2</v>
      </c>
      <c r="J71" s="6">
        <f t="shared" si="7"/>
        <v>6.828947901430249E-2</v>
      </c>
    </row>
    <row r="72" spans="1:10" x14ac:dyDescent="0.35">
      <c r="A72" s="4">
        <v>44235</v>
      </c>
      <c r="B72" s="5">
        <v>0.97940760500000001</v>
      </c>
      <c r="C72" s="5"/>
      <c r="D72" s="5">
        <v>1.0822000000000001</v>
      </c>
      <c r="E72" s="5">
        <f t="shared" si="4"/>
        <v>0.10495364184965669</v>
      </c>
      <c r="F72" s="5">
        <f t="shared" si="5"/>
        <v>0.10495364184965669</v>
      </c>
      <c r="G72" s="7"/>
      <c r="H72" s="6">
        <v>1.0582857109999999</v>
      </c>
      <c r="I72" s="5">
        <f t="shared" si="6"/>
        <v>8.0536546374887386E-2</v>
      </c>
      <c r="J72" s="6">
        <f t="shared" si="7"/>
        <v>8.0536546374887386E-2</v>
      </c>
    </row>
    <row r="73" spans="1:10" x14ac:dyDescent="0.35">
      <c r="A73" s="4">
        <v>44236</v>
      </c>
      <c r="B73" s="5">
        <v>1.009263086</v>
      </c>
      <c r="C73" s="5"/>
      <c r="D73" s="5">
        <v>1.0833999999999999</v>
      </c>
      <c r="E73" s="5">
        <f t="shared" si="4"/>
        <v>7.3456480305671146E-2</v>
      </c>
      <c r="F73" s="5">
        <f t="shared" si="5"/>
        <v>7.3456480305671146E-2</v>
      </c>
      <c r="G73" s="7"/>
      <c r="H73" s="6">
        <v>1.0635960120000001</v>
      </c>
      <c r="I73" s="5">
        <f t="shared" si="6"/>
        <v>5.3834254669252866E-2</v>
      </c>
      <c r="J73" s="6">
        <f t="shared" si="7"/>
        <v>5.3834254669252866E-2</v>
      </c>
    </row>
    <row r="74" spans="1:10" x14ac:dyDescent="0.35">
      <c r="A74" s="4">
        <v>44237</v>
      </c>
      <c r="B74" s="5">
        <v>0.99958467900000003</v>
      </c>
      <c r="C74" s="5"/>
      <c r="D74" s="5">
        <v>1.0845</v>
      </c>
      <c r="E74" s="5">
        <f t="shared" si="4"/>
        <v>8.4950602769292727E-2</v>
      </c>
      <c r="F74" s="5">
        <f t="shared" si="5"/>
        <v>8.4950602769292727E-2</v>
      </c>
      <c r="G74" s="7"/>
      <c r="H74" s="6">
        <v>1.0750215599999999</v>
      </c>
      <c r="I74" s="5">
        <f t="shared" si="6"/>
        <v>7.5468224538483439E-2</v>
      </c>
      <c r="J74" s="6">
        <f t="shared" si="7"/>
        <v>7.5468224538483439E-2</v>
      </c>
    </row>
    <row r="75" spans="1:10" x14ac:dyDescent="0.35">
      <c r="A75" s="4">
        <v>44238</v>
      </c>
      <c r="B75" s="5">
        <v>0.97440968100000003</v>
      </c>
      <c r="C75" s="5"/>
      <c r="D75" s="5">
        <v>1.0855999999999999</v>
      </c>
      <c r="E75" s="5">
        <f t="shared" si="4"/>
        <v>0.11411044160182135</v>
      </c>
      <c r="F75" s="5">
        <f t="shared" si="5"/>
        <v>0.11411044160182135</v>
      </c>
      <c r="G75" s="7"/>
      <c r="H75" s="6">
        <v>1.0742679749999999</v>
      </c>
      <c r="I75" s="5">
        <f t="shared" si="6"/>
        <v>0.10248081063554201</v>
      </c>
      <c r="J75" s="6">
        <f t="shared" si="7"/>
        <v>0.10248081063554201</v>
      </c>
    </row>
    <row r="76" spans="1:10" x14ac:dyDescent="0.35">
      <c r="A76" s="4">
        <v>44239</v>
      </c>
      <c r="B76" s="5">
        <v>1.001495939</v>
      </c>
      <c r="C76" s="5"/>
      <c r="D76" s="5">
        <v>1.0867</v>
      </c>
      <c r="E76" s="5">
        <f t="shared" si="4"/>
        <v>8.5076791309884686E-2</v>
      </c>
      <c r="F76" s="5">
        <f t="shared" si="5"/>
        <v>8.5076791309884686E-2</v>
      </c>
      <c r="G76" s="7"/>
      <c r="H76" s="6">
        <v>1.062711057</v>
      </c>
      <c r="I76" s="5">
        <f t="shared" si="6"/>
        <v>6.1123680702214023E-2</v>
      </c>
      <c r="J76" s="6">
        <f t="shared" si="7"/>
        <v>6.1123680702214023E-2</v>
      </c>
    </row>
    <row r="77" spans="1:10" x14ac:dyDescent="0.35">
      <c r="A77" s="4">
        <v>44240</v>
      </c>
      <c r="B77" s="5">
        <v>1.002906377</v>
      </c>
      <c r="C77" s="5"/>
      <c r="D77" s="5">
        <v>1.0878000000000001</v>
      </c>
      <c r="E77" s="5">
        <f t="shared" si="4"/>
        <v>8.4647605147294969E-2</v>
      </c>
      <c r="F77" s="5">
        <f t="shared" si="5"/>
        <v>8.4647605147294969E-2</v>
      </c>
      <c r="G77" s="7"/>
      <c r="H77" s="6">
        <v>1.069900571</v>
      </c>
      <c r="I77" s="5">
        <f t="shared" si="6"/>
        <v>6.6800047877250732E-2</v>
      </c>
      <c r="J77" s="6">
        <f t="shared" si="7"/>
        <v>6.6800047877250732E-2</v>
      </c>
    </row>
    <row r="78" spans="1:10" x14ac:dyDescent="0.35">
      <c r="A78" s="4">
        <v>44241</v>
      </c>
      <c r="B78" s="5">
        <v>1.0040794740000001</v>
      </c>
      <c r="C78" s="5"/>
      <c r="D78" s="5">
        <v>1.089</v>
      </c>
      <c r="E78" s="5">
        <f t="shared" si="4"/>
        <v>8.4575502436772129E-2</v>
      </c>
      <c r="F78" s="5">
        <f t="shared" si="5"/>
        <v>8.4575502436772129E-2</v>
      </c>
      <c r="G78" s="7"/>
      <c r="H78" s="6">
        <v>1.0847430360000001</v>
      </c>
      <c r="I78" s="5">
        <f t="shared" si="6"/>
        <v>8.0335834053709587E-2</v>
      </c>
      <c r="J78" s="6">
        <f t="shared" si="7"/>
        <v>8.0335834053709587E-2</v>
      </c>
    </row>
    <row r="79" spans="1:10" x14ac:dyDescent="0.35">
      <c r="A79" s="4">
        <v>44242</v>
      </c>
      <c r="B79" s="5">
        <v>0.98326217299999996</v>
      </c>
      <c r="C79" s="5"/>
      <c r="D79" s="5">
        <v>1.0901000000000001</v>
      </c>
      <c r="E79" s="5">
        <f t="shared" si="4"/>
        <v>0.10865650071133176</v>
      </c>
      <c r="F79" s="5">
        <f t="shared" si="5"/>
        <v>0.10865650071133176</v>
      </c>
      <c r="G79" s="7"/>
      <c r="H79" s="6">
        <v>1.0674769770000001</v>
      </c>
      <c r="I79" s="5">
        <f t="shared" si="6"/>
        <v>8.5648371627126699E-2</v>
      </c>
      <c r="J79" s="6">
        <f t="shared" si="7"/>
        <v>8.5648371627126699E-2</v>
      </c>
    </row>
    <row r="80" spans="1:10" x14ac:dyDescent="0.35">
      <c r="A80" s="4">
        <v>44243</v>
      </c>
      <c r="B80" s="5">
        <v>1.005222598</v>
      </c>
      <c r="C80" s="5"/>
      <c r="D80" s="5">
        <v>1.0911999999999999</v>
      </c>
      <c r="E80" s="5">
        <f t="shared" si="4"/>
        <v>8.5530709487690926E-2</v>
      </c>
      <c r="F80" s="5">
        <f t="shared" si="5"/>
        <v>8.5530709487690926E-2</v>
      </c>
      <c r="G80" s="7"/>
      <c r="H80" s="6">
        <v>1.079630383</v>
      </c>
      <c r="I80" s="5">
        <f t="shared" si="6"/>
        <v>7.4021202018381207E-2</v>
      </c>
      <c r="J80" s="6">
        <f t="shared" si="7"/>
        <v>7.4021202018381207E-2</v>
      </c>
    </row>
    <row r="81" spans="1:10" x14ac:dyDescent="0.35">
      <c r="A81" s="4">
        <v>44244</v>
      </c>
      <c r="B81" s="5">
        <v>1.0183973399999999</v>
      </c>
      <c r="C81" s="5"/>
      <c r="D81" s="5">
        <v>1.0923</v>
      </c>
      <c r="E81" s="5">
        <f t="shared" si="4"/>
        <v>7.2567609023802174E-2</v>
      </c>
      <c r="F81" s="5">
        <f t="shared" si="5"/>
        <v>7.2567609023802174E-2</v>
      </c>
      <c r="G81" s="7"/>
      <c r="H81" s="6">
        <v>1.0690537739999999</v>
      </c>
      <c r="I81" s="5">
        <f t="shared" si="6"/>
        <v>4.9741325915089264E-2</v>
      </c>
      <c r="J81" s="6">
        <f t="shared" si="7"/>
        <v>4.9741325915089264E-2</v>
      </c>
    </row>
    <row r="82" spans="1:10" x14ac:dyDescent="0.35">
      <c r="A82" s="4">
        <v>44245</v>
      </c>
      <c r="B82" s="5">
        <v>0.97462168500000002</v>
      </c>
      <c r="C82" s="5"/>
      <c r="D82" s="5">
        <v>1.0934999999999999</v>
      </c>
      <c r="E82" s="5">
        <f t="shared" si="4"/>
        <v>0.12197380463579557</v>
      </c>
      <c r="F82" s="5">
        <f t="shared" si="5"/>
        <v>0.12197380463579557</v>
      </c>
      <c r="G82" s="7"/>
      <c r="H82" s="6">
        <v>1.076158706</v>
      </c>
      <c r="I82" s="5">
        <f t="shared" si="6"/>
        <v>0.10418095817352961</v>
      </c>
      <c r="J82" s="6">
        <f t="shared" si="7"/>
        <v>0.10418095817352961</v>
      </c>
    </row>
    <row r="83" spans="1:10" x14ac:dyDescent="0.35">
      <c r="A83" s="4">
        <v>44246</v>
      </c>
      <c r="B83" s="5">
        <v>0.99901274200000001</v>
      </c>
      <c r="C83" s="5"/>
      <c r="D83" s="5">
        <v>1.0946</v>
      </c>
      <c r="E83" s="5">
        <f t="shared" si="4"/>
        <v>9.5681720544060891E-2</v>
      </c>
      <c r="F83" s="5">
        <f t="shared" si="5"/>
        <v>9.5681720544060891E-2</v>
      </c>
      <c r="G83" s="7"/>
      <c r="H83" s="6">
        <v>1.0645739439999999</v>
      </c>
      <c r="I83" s="5">
        <f t="shared" si="6"/>
        <v>6.5625991785397991E-2</v>
      </c>
      <c r="J83" s="6">
        <f t="shared" si="7"/>
        <v>6.5625991785397991E-2</v>
      </c>
    </row>
    <row r="84" spans="1:10" x14ac:dyDescent="0.35">
      <c r="A84" s="4">
        <v>44247</v>
      </c>
      <c r="B84" s="5">
        <v>1.0009026999999999</v>
      </c>
      <c r="C84" s="5"/>
      <c r="D84" s="5">
        <v>1.0956999999999999</v>
      </c>
      <c r="E84" s="5">
        <f t="shared" si="4"/>
        <v>9.4711803654840762E-2</v>
      </c>
      <c r="F84" s="5">
        <f t="shared" si="5"/>
        <v>9.4711803654840762E-2</v>
      </c>
      <c r="G84" s="7"/>
      <c r="H84" s="6">
        <v>1.0835921260000001</v>
      </c>
      <c r="I84" s="5">
        <f t="shared" si="6"/>
        <v>8.2614849575288571E-2</v>
      </c>
      <c r="J84" s="6">
        <f t="shared" si="7"/>
        <v>8.2614849575288571E-2</v>
      </c>
    </row>
    <row r="85" spans="1:10" x14ac:dyDescent="0.35">
      <c r="A85" s="4">
        <v>44248</v>
      </c>
      <c r="B85" s="5">
        <v>1.002393044</v>
      </c>
      <c r="C85" s="5"/>
      <c r="D85" s="5">
        <v>1.0968</v>
      </c>
      <c r="E85" s="5">
        <f t="shared" si="4"/>
        <v>9.4181575346207261E-2</v>
      </c>
      <c r="F85" s="5">
        <f t="shared" si="5"/>
        <v>9.4181575346207261E-2</v>
      </c>
      <c r="G85" s="7"/>
      <c r="H85" s="6">
        <v>1.076542576</v>
      </c>
      <c r="I85" s="5">
        <f t="shared" si="6"/>
        <v>7.3972512522742603E-2</v>
      </c>
      <c r="J85" s="6">
        <f t="shared" si="7"/>
        <v>7.3972512522742603E-2</v>
      </c>
    </row>
    <row r="86" spans="1:10" x14ac:dyDescent="0.35">
      <c r="A86" s="4">
        <v>44249</v>
      </c>
      <c r="B86" s="5">
        <v>0.98208764299999995</v>
      </c>
      <c r="C86" s="5"/>
      <c r="D86" s="5">
        <v>1.0980000000000001</v>
      </c>
      <c r="E86" s="5">
        <f t="shared" si="4"/>
        <v>0.11802648961748533</v>
      </c>
      <c r="F86" s="5">
        <f t="shared" si="5"/>
        <v>0.11802648961748533</v>
      </c>
      <c r="G86" s="7"/>
      <c r="H86" s="6">
        <v>1.087053716</v>
      </c>
      <c r="I86" s="5">
        <f t="shared" si="6"/>
        <v>0.1068805556695107</v>
      </c>
      <c r="J86" s="6">
        <f t="shared" si="7"/>
        <v>0.1068805556695107</v>
      </c>
    </row>
    <row r="87" spans="1:10" x14ac:dyDescent="0.35">
      <c r="A87" s="4">
        <v>44250</v>
      </c>
      <c r="B87" s="5">
        <v>1.008076108</v>
      </c>
      <c r="C87" s="5"/>
      <c r="D87" s="5">
        <v>1.0991</v>
      </c>
      <c r="E87" s="5">
        <f t="shared" si="4"/>
        <v>9.0294662553395161E-2</v>
      </c>
      <c r="F87" s="5">
        <f t="shared" si="5"/>
        <v>9.0294662553395161E-2</v>
      </c>
      <c r="G87" s="7"/>
      <c r="H87" s="6">
        <v>1.0729263840000001</v>
      </c>
      <c r="I87" s="5">
        <f t="shared" si="6"/>
        <v>6.4330734044140289E-2</v>
      </c>
      <c r="J87" s="6">
        <f t="shared" si="7"/>
        <v>6.4330734044140289E-2</v>
      </c>
    </row>
    <row r="88" spans="1:10" x14ac:dyDescent="0.35">
      <c r="A88" s="4">
        <v>44251</v>
      </c>
      <c r="B88" s="5">
        <v>1.0110971010000001</v>
      </c>
      <c r="C88" s="5"/>
      <c r="D88" s="5">
        <v>1.1002000000000001</v>
      </c>
      <c r="E88" s="5">
        <f t="shared" si="4"/>
        <v>8.8124967336841373E-2</v>
      </c>
      <c r="F88" s="5">
        <f t="shared" si="5"/>
        <v>8.8124967336841373E-2</v>
      </c>
      <c r="G88" s="7"/>
      <c r="H88" s="6">
        <v>1.08462959</v>
      </c>
      <c r="I88" s="5">
        <f t="shared" si="6"/>
        <v>7.2725447365316873E-2</v>
      </c>
      <c r="J88" s="6">
        <f t="shared" si="7"/>
        <v>7.2725447365316873E-2</v>
      </c>
    </row>
    <row r="89" spans="1:10" x14ac:dyDescent="0.35">
      <c r="A89" s="4">
        <v>44252</v>
      </c>
      <c r="B89" s="5">
        <v>1.012570339</v>
      </c>
      <c r="C89" s="5"/>
      <c r="D89" s="5">
        <v>1.1013999999999999</v>
      </c>
      <c r="E89" s="5">
        <f t="shared" si="4"/>
        <v>8.7726904076339818E-2</v>
      </c>
      <c r="F89" s="5">
        <f t="shared" si="5"/>
        <v>8.7726904076339818E-2</v>
      </c>
      <c r="G89" s="7"/>
      <c r="H89" s="6">
        <v>1.065830388</v>
      </c>
      <c r="I89" s="5">
        <f t="shared" si="6"/>
        <v>5.259886345535144E-2</v>
      </c>
      <c r="J89" s="6">
        <f t="shared" si="7"/>
        <v>5.259886345535144E-2</v>
      </c>
    </row>
    <row r="90" spans="1:10" x14ac:dyDescent="0.35">
      <c r="A90" s="4">
        <v>44253</v>
      </c>
      <c r="B90" s="5">
        <v>0.97569172999999998</v>
      </c>
      <c r="C90" s="5"/>
      <c r="D90" s="5">
        <v>1.1025</v>
      </c>
      <c r="E90" s="5">
        <f t="shared" si="4"/>
        <v>0.12996755645351227</v>
      </c>
      <c r="F90" s="5">
        <f t="shared" si="5"/>
        <v>0.12996755645351227</v>
      </c>
      <c r="G90" s="7"/>
      <c r="H90" s="6">
        <v>1.0788128990000001</v>
      </c>
      <c r="I90" s="5">
        <f t="shared" si="6"/>
        <v>0.10569031778100664</v>
      </c>
      <c r="J90" s="6">
        <f t="shared" si="7"/>
        <v>0.10569031778100664</v>
      </c>
    </row>
    <row r="91" spans="1:10" x14ac:dyDescent="0.35">
      <c r="A91" s="4">
        <v>44254</v>
      </c>
      <c r="B91" s="5">
        <v>1.000886087</v>
      </c>
      <c r="C91" s="5"/>
      <c r="D91" s="5">
        <v>1.1036999999999999</v>
      </c>
      <c r="E91" s="5">
        <f t="shared" si="4"/>
        <v>0.10272289158116739</v>
      </c>
      <c r="F91" s="5">
        <f t="shared" si="5"/>
        <v>0.10272289158116739</v>
      </c>
      <c r="G91" s="7"/>
      <c r="H91" s="6">
        <v>1.0985556839999999</v>
      </c>
      <c r="I91" s="5">
        <f t="shared" si="6"/>
        <v>9.7583129857214096E-2</v>
      </c>
      <c r="J91" s="6">
        <f t="shared" si="7"/>
        <v>9.7583129857214096E-2</v>
      </c>
    </row>
    <row r="92" spans="1:10" x14ac:dyDescent="0.35">
      <c r="A92" s="4">
        <v>44255</v>
      </c>
      <c r="B92" s="5">
        <v>1.001738528</v>
      </c>
      <c r="C92" s="5"/>
      <c r="D92" s="5">
        <v>1.1048</v>
      </c>
      <c r="E92" s="5">
        <f t="shared" si="4"/>
        <v>0.10288260770579051</v>
      </c>
      <c r="F92" s="5">
        <f t="shared" si="5"/>
        <v>0.10288260770579051</v>
      </c>
      <c r="G92" s="7"/>
      <c r="H92" s="6">
        <v>1.107866019</v>
      </c>
      <c r="I92" s="5">
        <f t="shared" si="6"/>
        <v>0.10594330559680747</v>
      </c>
      <c r="J92" s="6">
        <f t="shared" si="7"/>
        <v>0.10594330559680747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0.99132758570000001</v>
      </c>
      <c r="C95" s="5"/>
      <c r="D95" s="5">
        <f>AVERAGE(D3:D92)</f>
        <v>1.0556022222222223</v>
      </c>
      <c r="E95" s="5"/>
      <c r="F95" s="5">
        <f>SUM(F3:F92)</f>
        <v>5.8804681342107958</v>
      </c>
      <c r="G95" s="5"/>
      <c r="H95" s="3">
        <f>AVERAGE(H3:H92)</f>
        <v>1.0431261808444443</v>
      </c>
      <c r="I95" s="3"/>
      <c r="J95" s="5">
        <f>SUM(J3:J92)</f>
        <v>4.7457527667611581</v>
      </c>
    </row>
    <row r="96" spans="1:10" x14ac:dyDescent="0.35">
      <c r="A96" s="3" t="s">
        <v>14</v>
      </c>
      <c r="B96" s="5">
        <f>MEDIAN(B3:B92)</f>
        <v>1.0008943934999999</v>
      </c>
      <c r="C96" s="5"/>
      <c r="D96" s="5">
        <f>MEDIAN(D3:D92)</f>
        <v>1.05525</v>
      </c>
      <c r="E96" s="5" t="s">
        <v>1</v>
      </c>
      <c r="F96" s="8">
        <f>COUNT(D3:D92)</f>
        <v>90</v>
      </c>
      <c r="G96" s="5"/>
      <c r="H96" s="3">
        <f>MEDIAN(H3:H92)</f>
        <v>1.039720279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2.2026506918783384E-2</v>
      </c>
      <c r="C97" s="5"/>
      <c r="D97" s="3">
        <f>_xlfn.STDEV.S(D3:D92)</f>
        <v>2.8446804199479869E-2</v>
      </c>
      <c r="E97" s="5" t="s">
        <v>4</v>
      </c>
      <c r="F97" s="5">
        <f>(F95/F96)*100</f>
        <v>6.5338534824564389</v>
      </c>
      <c r="G97" s="5"/>
      <c r="H97" s="3">
        <f>_xlfn.STDEV.S(H3:H92)</f>
        <v>2.6222914533203502E-2</v>
      </c>
      <c r="I97" s="3" t="s">
        <v>4</v>
      </c>
      <c r="J97" s="5">
        <f>(J95/J96)*100</f>
        <v>5.2730586297346198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07C8-BC22-4FCF-A927-4B54FB1D235C}">
  <dimension ref="A1:T99"/>
  <sheetViews>
    <sheetView workbookViewId="0">
      <selection activeCell="S99" sqref="A1:S99"/>
    </sheetView>
  </sheetViews>
  <sheetFormatPr defaultRowHeight="14.5" x14ac:dyDescent="0.35"/>
  <cols>
    <col min="1" max="1" width="10.6328125" bestFit="1" customWidth="1"/>
    <col min="2" max="2" width="8.08984375" bestFit="1" customWidth="1"/>
    <col min="3" max="3" width="0" hidden="1" customWidth="1"/>
    <col min="4" max="4" width="8.90625" bestFit="1" customWidth="1"/>
    <col min="5" max="5" width="7.1796875" bestFit="1" customWidth="1"/>
    <col min="6" max="6" width="8.90625" hidden="1" customWidth="1"/>
    <col min="7" max="7" width="0" hidden="1" customWidth="1"/>
    <col min="8" max="8" width="8.90625" bestFit="1" customWidth="1"/>
    <col min="9" max="9" width="6" bestFit="1" customWidth="1"/>
    <col min="10" max="10" width="8.9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9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</cols>
  <sheetData>
    <row r="1" spans="1:20" ht="57" thickBot="1" x14ac:dyDescent="0.4">
      <c r="A1" s="19"/>
      <c r="B1" s="20" t="s">
        <v>9</v>
      </c>
      <c r="C1" s="19"/>
      <c r="D1" s="20" t="s">
        <v>3</v>
      </c>
      <c r="E1" s="21"/>
      <c r="F1" s="22"/>
      <c r="G1" s="22"/>
      <c r="H1" s="20" t="s">
        <v>5</v>
      </c>
      <c r="I1" s="20"/>
      <c r="J1" s="19"/>
      <c r="K1" s="19" t="s">
        <v>0</v>
      </c>
      <c r="L1" s="20" t="s">
        <v>12</v>
      </c>
      <c r="M1" s="19"/>
      <c r="N1" s="20" t="s">
        <v>3</v>
      </c>
      <c r="O1" s="21"/>
      <c r="P1" s="22"/>
      <c r="Q1" s="22"/>
      <c r="R1" s="20" t="s">
        <v>5</v>
      </c>
      <c r="S1" s="20"/>
      <c r="T1" s="19"/>
    </row>
    <row r="2" spans="1:20" ht="29" thickBot="1" x14ac:dyDescent="0.4">
      <c r="A2" s="20" t="s">
        <v>0</v>
      </c>
      <c r="B2" s="20" t="s">
        <v>16</v>
      </c>
      <c r="C2" s="20"/>
      <c r="D2" s="20" t="s">
        <v>17</v>
      </c>
      <c r="E2" s="20" t="s">
        <v>19</v>
      </c>
      <c r="F2" s="20" t="s">
        <v>21</v>
      </c>
      <c r="G2" s="20"/>
      <c r="H2" s="20" t="s">
        <v>18</v>
      </c>
      <c r="I2" s="20" t="s">
        <v>20</v>
      </c>
      <c r="J2" s="20" t="s">
        <v>22</v>
      </c>
      <c r="K2" s="20" t="s">
        <v>0</v>
      </c>
      <c r="L2" s="20" t="s">
        <v>16</v>
      </c>
      <c r="M2" s="20"/>
      <c r="N2" s="20" t="s">
        <v>17</v>
      </c>
      <c r="O2" s="20" t="s">
        <v>19</v>
      </c>
      <c r="P2" s="20" t="s">
        <v>21</v>
      </c>
      <c r="Q2" s="20"/>
      <c r="R2" s="20" t="s">
        <v>18</v>
      </c>
      <c r="S2" s="20" t="s">
        <v>20</v>
      </c>
      <c r="T2" s="20" t="s">
        <v>22</v>
      </c>
    </row>
    <row r="3" spans="1:20" x14ac:dyDescent="0.35">
      <c r="A3" s="23">
        <v>44166</v>
      </c>
      <c r="B3" s="24">
        <v>0.27809682000000002</v>
      </c>
      <c r="C3" s="24"/>
      <c r="D3" s="24">
        <v>0.27929999999999999</v>
      </c>
      <c r="E3" s="24">
        <f>(D3-B3)/B3</f>
        <v>4.3264788141049951E-3</v>
      </c>
      <c r="F3" s="24">
        <f>ABS((B3-D3)/B3)</f>
        <v>4.3264788141049951E-3</v>
      </c>
      <c r="G3" s="24"/>
      <c r="H3" s="24">
        <v>0.27809682000000002</v>
      </c>
      <c r="I3" s="24">
        <f>(H3-B3)/B3</f>
        <v>0</v>
      </c>
      <c r="J3" s="25">
        <f>ABS((B3-H3)/B3)</f>
        <v>0</v>
      </c>
      <c r="K3" s="23">
        <v>44166</v>
      </c>
      <c r="L3" s="24">
        <v>1.0045067299999999</v>
      </c>
      <c r="M3" s="24"/>
      <c r="N3" s="24">
        <v>1.0079</v>
      </c>
      <c r="O3" s="24">
        <f>(N3-L3)/L3</f>
        <v>3.3780460584869501E-3</v>
      </c>
      <c r="P3" s="24">
        <f>ABS((L3-N3)/L3)</f>
        <v>3.3780460584869501E-3</v>
      </c>
      <c r="Q3" s="24"/>
      <c r="R3" s="24">
        <v>1.0045067299999999</v>
      </c>
      <c r="S3" s="24">
        <f>(R3-L3)/L3</f>
        <v>0</v>
      </c>
      <c r="T3" s="25">
        <f>ABS((L3-R3)/L3)</f>
        <v>0</v>
      </c>
    </row>
    <row r="4" spans="1:20" x14ac:dyDescent="0.35">
      <c r="A4" s="23">
        <v>44167</v>
      </c>
      <c r="B4" s="24">
        <v>0.303478845</v>
      </c>
      <c r="C4" s="24"/>
      <c r="D4" s="24">
        <v>0.27939999999999998</v>
      </c>
      <c r="E4" s="24">
        <f t="shared" ref="E4:E67" si="0">(D4-B4)/B4</f>
        <v>-7.9342746279398871E-2</v>
      </c>
      <c r="F4" s="24">
        <f t="shared" ref="F4:F67" si="1">ABS((B4-D4)/B4)</f>
        <v>7.9342746279398871E-2</v>
      </c>
      <c r="G4" s="24"/>
      <c r="H4" s="24">
        <v>0.28295079499999998</v>
      </c>
      <c r="I4" s="24">
        <f t="shared" ref="I4:I67" si="2">(H4-B4)/B4</f>
        <v>-6.7642441436074466E-2</v>
      </c>
      <c r="J4" s="25">
        <f t="shared" ref="J4:J67" si="3">ABS((B4-H4)/B4)</f>
        <v>6.7642441436074466E-2</v>
      </c>
      <c r="K4" s="23">
        <v>44167</v>
      </c>
      <c r="L4" s="24">
        <v>0.98122276100000005</v>
      </c>
      <c r="M4" s="24"/>
      <c r="N4" s="24">
        <v>1.0088999999999999</v>
      </c>
      <c r="O4" s="24">
        <f t="shared" ref="O4:O67" si="4">(N4-L4)/L4</f>
        <v>2.8206886448285163E-2</v>
      </c>
      <c r="P4" s="24">
        <f t="shared" ref="P4:P67" si="5">ABS((L4-N4)/L4)</f>
        <v>2.8206886448285163E-2</v>
      </c>
      <c r="Q4" s="24"/>
      <c r="R4" s="24">
        <v>1.0217216629999999</v>
      </c>
      <c r="S4" s="24">
        <f t="shared" ref="S4:S67" si="6">(R4-L4)/L4</f>
        <v>4.1273912112195527E-2</v>
      </c>
      <c r="T4" s="25">
        <f t="shared" ref="T4:T67" si="7">ABS((L4-R4)/L4)</f>
        <v>4.1273912112195527E-2</v>
      </c>
    </row>
    <row r="5" spans="1:20" x14ac:dyDescent="0.35">
      <c r="A5" s="23">
        <v>44168</v>
      </c>
      <c r="B5" s="24">
        <v>0.28225623599999999</v>
      </c>
      <c r="C5" s="24"/>
      <c r="D5" s="24">
        <v>0.27960000000000002</v>
      </c>
      <c r="E5" s="24">
        <f t="shared" si="0"/>
        <v>-9.4107256500082382E-3</v>
      </c>
      <c r="F5" s="24">
        <f t="shared" si="1"/>
        <v>9.4107256500082382E-3</v>
      </c>
      <c r="G5" s="24"/>
      <c r="H5" s="24">
        <v>0.28190521699999999</v>
      </c>
      <c r="I5" s="24">
        <f t="shared" si="2"/>
        <v>-1.2436182278006711E-3</v>
      </c>
      <c r="J5" s="25">
        <f t="shared" si="3"/>
        <v>1.2436182278006711E-3</v>
      </c>
      <c r="K5" s="23">
        <v>44168</v>
      </c>
      <c r="L5" s="24">
        <v>1.0081948430000001</v>
      </c>
      <c r="M5" s="24"/>
      <c r="N5" s="24">
        <v>1.01</v>
      </c>
      <c r="O5" s="24">
        <f t="shared" si="4"/>
        <v>1.7904842625741798E-3</v>
      </c>
      <c r="P5" s="24">
        <f t="shared" si="5"/>
        <v>1.7904842625741798E-3</v>
      </c>
      <c r="Q5" s="24"/>
      <c r="R5" s="24">
        <v>1.0171735</v>
      </c>
      <c r="S5" s="24">
        <f t="shared" si="6"/>
        <v>8.9056763802548931E-3</v>
      </c>
      <c r="T5" s="25">
        <f t="shared" si="7"/>
        <v>8.9056763802548931E-3</v>
      </c>
    </row>
    <row r="6" spans="1:20" x14ac:dyDescent="0.35">
      <c r="A6" s="23">
        <v>44169</v>
      </c>
      <c r="B6" s="24">
        <v>0.27745589599999998</v>
      </c>
      <c r="C6" s="24"/>
      <c r="D6" s="24">
        <v>0.2797</v>
      </c>
      <c r="E6" s="24">
        <f t="shared" si="0"/>
        <v>8.088146737382812E-3</v>
      </c>
      <c r="F6" s="24">
        <f t="shared" si="1"/>
        <v>8.088146737382812E-3</v>
      </c>
      <c r="G6" s="24"/>
      <c r="H6" s="24">
        <v>0.280676225</v>
      </c>
      <c r="I6" s="24">
        <f t="shared" si="2"/>
        <v>1.1606633870199039E-2</v>
      </c>
      <c r="J6" s="25">
        <f t="shared" si="3"/>
        <v>1.1606633870199039E-2</v>
      </c>
      <c r="K6" s="23">
        <v>44169</v>
      </c>
      <c r="L6" s="24">
        <v>1.0070104929999999</v>
      </c>
      <c r="M6" s="24"/>
      <c r="N6" s="24">
        <v>1.0109999999999999</v>
      </c>
      <c r="O6" s="24">
        <f t="shared" si="4"/>
        <v>3.9617332964573225E-3</v>
      </c>
      <c r="P6" s="24">
        <f t="shared" si="5"/>
        <v>3.9617332964573225E-3</v>
      </c>
      <c r="Q6" s="24"/>
      <c r="R6" s="24">
        <v>1.0112951809999999</v>
      </c>
      <c r="S6" s="24">
        <f t="shared" si="6"/>
        <v>4.2548593383922532E-3</v>
      </c>
      <c r="T6" s="25">
        <f t="shared" si="7"/>
        <v>4.2548593383922532E-3</v>
      </c>
    </row>
    <row r="7" spans="1:20" x14ac:dyDescent="0.35">
      <c r="A7" s="23">
        <v>44170</v>
      </c>
      <c r="B7" s="24">
        <v>0.27374331000000002</v>
      </c>
      <c r="C7" s="24"/>
      <c r="D7" s="24">
        <v>0.27989999999999998</v>
      </c>
      <c r="E7" s="24">
        <f t="shared" si="0"/>
        <v>2.2490741417570952E-2</v>
      </c>
      <c r="F7" s="24">
        <f t="shared" si="1"/>
        <v>2.2490741417570952E-2</v>
      </c>
      <c r="G7" s="24"/>
      <c r="H7" s="24">
        <v>0.27540927500000001</v>
      </c>
      <c r="I7" s="24">
        <f t="shared" si="2"/>
        <v>6.0858656235288138E-3</v>
      </c>
      <c r="J7" s="25">
        <f t="shared" si="3"/>
        <v>6.0858656235288138E-3</v>
      </c>
      <c r="K7" s="23">
        <v>44170</v>
      </c>
      <c r="L7" s="24">
        <v>0.96973021800000003</v>
      </c>
      <c r="M7" s="24"/>
      <c r="N7" s="24">
        <v>1.012</v>
      </c>
      <c r="O7" s="24">
        <f t="shared" si="4"/>
        <v>4.3589218130356308E-2</v>
      </c>
      <c r="P7" s="24">
        <f t="shared" si="5"/>
        <v>4.3589218130356308E-2</v>
      </c>
      <c r="Q7" s="24"/>
      <c r="R7" s="24">
        <v>0.99405903799999995</v>
      </c>
      <c r="S7" s="24">
        <f t="shared" si="6"/>
        <v>2.5088235416832104E-2</v>
      </c>
      <c r="T7" s="25">
        <f t="shared" si="7"/>
        <v>2.5088235416832104E-2</v>
      </c>
    </row>
    <row r="8" spans="1:20" x14ac:dyDescent="0.35">
      <c r="A8" s="23">
        <v>44171</v>
      </c>
      <c r="B8" s="24">
        <v>0.27626732300000001</v>
      </c>
      <c r="C8" s="24"/>
      <c r="D8" s="24">
        <v>0.28000000000000003</v>
      </c>
      <c r="E8" s="24">
        <f t="shared" si="0"/>
        <v>1.3511105690918131E-2</v>
      </c>
      <c r="F8" s="24">
        <f t="shared" si="1"/>
        <v>1.3511105690918131E-2</v>
      </c>
      <c r="G8" s="24"/>
      <c r="H8" s="24">
        <v>0.274122488</v>
      </c>
      <c r="I8" s="24">
        <f t="shared" si="2"/>
        <v>-7.7636217584806854E-3</v>
      </c>
      <c r="J8" s="25">
        <f t="shared" si="3"/>
        <v>7.7636217584806854E-3</v>
      </c>
      <c r="K8" s="23">
        <v>44171</v>
      </c>
      <c r="L8" s="24">
        <v>0.99481820600000004</v>
      </c>
      <c r="M8" s="24"/>
      <c r="N8" s="24">
        <v>1.0130999999999999</v>
      </c>
      <c r="O8" s="24">
        <f t="shared" si="4"/>
        <v>1.8377019931619398E-2</v>
      </c>
      <c r="P8" s="24">
        <f t="shared" si="5"/>
        <v>1.8377019931619398E-2</v>
      </c>
      <c r="Q8" s="24"/>
      <c r="R8" s="24">
        <v>1.007133437</v>
      </c>
      <c r="S8" s="24">
        <f t="shared" si="6"/>
        <v>1.2379378388658059E-2</v>
      </c>
      <c r="T8" s="25">
        <f t="shared" si="7"/>
        <v>1.2379378388658059E-2</v>
      </c>
    </row>
    <row r="9" spans="1:20" x14ac:dyDescent="0.35">
      <c r="A9" s="23">
        <v>44172</v>
      </c>
      <c r="B9" s="24">
        <v>0.28013107700000001</v>
      </c>
      <c r="C9" s="24"/>
      <c r="D9" s="24">
        <v>0.2802</v>
      </c>
      <c r="E9" s="24">
        <f t="shared" si="0"/>
        <v>2.4603839294845E-4</v>
      </c>
      <c r="F9" s="24">
        <f t="shared" si="1"/>
        <v>2.4603839294845E-4</v>
      </c>
      <c r="G9" s="24"/>
      <c r="H9" s="24">
        <v>0.27553217200000002</v>
      </c>
      <c r="I9" s="24">
        <f t="shared" si="2"/>
        <v>-1.6416975400412238E-2</v>
      </c>
      <c r="J9" s="25">
        <f t="shared" si="3"/>
        <v>1.6416975400412238E-2</v>
      </c>
      <c r="K9" s="23">
        <v>44172</v>
      </c>
      <c r="L9" s="24">
        <v>1.001446477</v>
      </c>
      <c r="M9" s="24"/>
      <c r="N9" s="24">
        <v>1.0141</v>
      </c>
      <c r="O9" s="24">
        <f t="shared" si="4"/>
        <v>1.26352464066834E-2</v>
      </c>
      <c r="P9" s="24">
        <f t="shared" si="5"/>
        <v>1.26352464066834E-2</v>
      </c>
      <c r="Q9" s="24"/>
      <c r="R9" s="24">
        <v>1.014435875</v>
      </c>
      <c r="S9" s="24">
        <f t="shared" si="6"/>
        <v>1.2970636272955789E-2</v>
      </c>
      <c r="T9" s="25">
        <f t="shared" si="7"/>
        <v>1.2970636272955789E-2</v>
      </c>
    </row>
    <row r="10" spans="1:20" x14ac:dyDescent="0.35">
      <c r="A10" s="23">
        <v>44173</v>
      </c>
      <c r="B10" s="24">
        <v>0.30591503199999998</v>
      </c>
      <c r="C10" s="24"/>
      <c r="D10" s="24">
        <v>0.28029999999999999</v>
      </c>
      <c r="E10" s="24">
        <f t="shared" si="0"/>
        <v>-8.3732505174835548E-2</v>
      </c>
      <c r="F10" s="24">
        <f t="shared" si="1"/>
        <v>8.3732505174835548E-2</v>
      </c>
      <c r="G10" s="24"/>
      <c r="H10" s="24">
        <v>0.274432446</v>
      </c>
      <c r="I10" s="24">
        <f t="shared" si="2"/>
        <v>-0.10291284411287112</v>
      </c>
      <c r="J10" s="25">
        <f t="shared" si="3"/>
        <v>0.10291284411287112</v>
      </c>
      <c r="K10" s="23">
        <v>44173</v>
      </c>
      <c r="L10" s="24">
        <v>1.0034858799999999</v>
      </c>
      <c r="M10" s="24"/>
      <c r="N10" s="24">
        <v>1.0152000000000001</v>
      </c>
      <c r="O10" s="24">
        <f t="shared" si="4"/>
        <v>1.1673427831391272E-2</v>
      </c>
      <c r="P10" s="24">
        <f t="shared" si="5"/>
        <v>1.1673427831391272E-2</v>
      </c>
      <c r="Q10" s="24"/>
      <c r="R10" s="24">
        <v>1.013783026</v>
      </c>
      <c r="S10" s="24">
        <f t="shared" si="6"/>
        <v>1.0261376074369966E-2</v>
      </c>
      <c r="T10" s="25">
        <f t="shared" si="7"/>
        <v>1.0261376074369966E-2</v>
      </c>
    </row>
    <row r="11" spans="1:20" x14ac:dyDescent="0.35">
      <c r="A11" s="23">
        <v>44174</v>
      </c>
      <c r="B11" s="24">
        <v>0.27866841999999997</v>
      </c>
      <c r="C11" s="24"/>
      <c r="D11" s="24">
        <v>0.28039999999999998</v>
      </c>
      <c r="E11" s="24">
        <f t="shared" si="0"/>
        <v>6.2137647315760091E-3</v>
      </c>
      <c r="F11" s="24">
        <f t="shared" si="1"/>
        <v>6.2137647315760091E-3</v>
      </c>
      <c r="G11" s="24"/>
      <c r="H11" s="24">
        <v>0.27511118000000001</v>
      </c>
      <c r="I11" s="24">
        <f t="shared" si="2"/>
        <v>-1.2765134994485424E-2</v>
      </c>
      <c r="J11" s="25">
        <f t="shared" si="3"/>
        <v>1.2765134994485424E-2</v>
      </c>
      <c r="K11" s="23">
        <v>44174</v>
      </c>
      <c r="L11" s="24">
        <v>0.97653493000000002</v>
      </c>
      <c r="M11" s="24"/>
      <c r="N11" s="24">
        <v>1.0162</v>
      </c>
      <c r="O11" s="24">
        <f t="shared" si="4"/>
        <v>4.0618178399414721E-2</v>
      </c>
      <c r="P11" s="24">
        <f t="shared" si="5"/>
        <v>4.0618178399414721E-2</v>
      </c>
      <c r="Q11" s="24"/>
      <c r="R11" s="24">
        <v>0.997335792</v>
      </c>
      <c r="S11" s="24">
        <f t="shared" si="6"/>
        <v>2.1300684042095633E-2</v>
      </c>
      <c r="T11" s="25">
        <f t="shared" si="7"/>
        <v>2.1300684042095633E-2</v>
      </c>
    </row>
    <row r="12" spans="1:20" x14ac:dyDescent="0.35">
      <c r="A12" s="23">
        <v>44175</v>
      </c>
      <c r="B12" s="24">
        <v>0.27840112500000003</v>
      </c>
      <c r="C12" s="24"/>
      <c r="D12" s="24">
        <v>0.28060000000000002</v>
      </c>
      <c r="E12" s="24">
        <f t="shared" si="0"/>
        <v>7.8982259859761306E-3</v>
      </c>
      <c r="F12" s="24">
        <f t="shared" si="1"/>
        <v>7.8982259859761306E-3</v>
      </c>
      <c r="G12" s="24"/>
      <c r="H12" s="24">
        <v>0.27595717400000003</v>
      </c>
      <c r="I12" s="24">
        <f t="shared" si="2"/>
        <v>-8.77852415287474E-3</v>
      </c>
      <c r="J12" s="25">
        <f t="shared" si="3"/>
        <v>8.77852415287474E-3</v>
      </c>
      <c r="K12" s="23">
        <v>44175</v>
      </c>
      <c r="L12" s="24">
        <v>1.004912781</v>
      </c>
      <c r="M12" s="24"/>
      <c r="N12" s="24">
        <v>1.0173000000000001</v>
      </c>
      <c r="O12" s="24">
        <f t="shared" si="4"/>
        <v>1.2326660814954905E-2</v>
      </c>
      <c r="P12" s="24">
        <f t="shared" si="5"/>
        <v>1.2326660814954905E-2</v>
      </c>
      <c r="Q12" s="24"/>
      <c r="R12" s="24">
        <v>1.014481137</v>
      </c>
      <c r="S12" s="24">
        <f t="shared" si="6"/>
        <v>9.5215785697126531E-3</v>
      </c>
      <c r="T12" s="25">
        <f t="shared" si="7"/>
        <v>9.5215785697126531E-3</v>
      </c>
    </row>
    <row r="13" spans="1:20" x14ac:dyDescent="0.35">
      <c r="A13" s="23">
        <v>44176</v>
      </c>
      <c r="B13" s="24">
        <v>0.27706634400000002</v>
      </c>
      <c r="C13" s="24"/>
      <c r="D13" s="24">
        <v>0.28070000000000001</v>
      </c>
      <c r="E13" s="24">
        <f t="shared" si="0"/>
        <v>1.3114750595619023E-2</v>
      </c>
      <c r="F13" s="24">
        <f t="shared" si="1"/>
        <v>1.3114750595619023E-2</v>
      </c>
      <c r="G13" s="24"/>
      <c r="H13" s="24">
        <v>0.27263977499999997</v>
      </c>
      <c r="I13" s="24">
        <f t="shared" si="2"/>
        <v>-1.5976566969823108E-2</v>
      </c>
      <c r="J13" s="25">
        <f t="shared" si="3"/>
        <v>1.5976566969823108E-2</v>
      </c>
      <c r="K13" s="23">
        <v>44176</v>
      </c>
      <c r="L13" s="24">
        <v>1.005169269</v>
      </c>
      <c r="M13" s="24"/>
      <c r="N13" s="24">
        <v>1.0183</v>
      </c>
      <c r="O13" s="24">
        <f t="shared" si="4"/>
        <v>1.3063203785630209E-2</v>
      </c>
      <c r="P13" s="24">
        <f t="shared" si="5"/>
        <v>1.3063203785630209E-2</v>
      </c>
      <c r="Q13" s="24"/>
      <c r="R13" s="24">
        <v>1.016117621</v>
      </c>
      <c r="S13" s="24">
        <f t="shared" si="6"/>
        <v>1.0892048073546899E-2</v>
      </c>
      <c r="T13" s="25">
        <f t="shared" si="7"/>
        <v>1.0892048073546899E-2</v>
      </c>
    </row>
    <row r="14" spans="1:20" x14ac:dyDescent="0.35">
      <c r="A14" s="23">
        <v>44177</v>
      </c>
      <c r="B14" s="24">
        <v>0.27272662600000003</v>
      </c>
      <c r="C14" s="24"/>
      <c r="D14" s="24">
        <v>0.28089999999999998</v>
      </c>
      <c r="E14" s="24">
        <f t="shared" si="0"/>
        <v>2.9969109066747133E-2</v>
      </c>
      <c r="F14" s="24">
        <f t="shared" si="1"/>
        <v>2.9969109066747133E-2</v>
      </c>
      <c r="G14" s="24"/>
      <c r="H14" s="24">
        <v>0.27293915600000002</v>
      </c>
      <c r="I14" s="24">
        <f t="shared" si="2"/>
        <v>7.7927851459574221E-4</v>
      </c>
      <c r="J14" s="25">
        <f t="shared" si="3"/>
        <v>7.7927851459574221E-4</v>
      </c>
      <c r="K14" s="23">
        <v>44177</v>
      </c>
      <c r="L14" s="24">
        <v>0.97899771499999999</v>
      </c>
      <c r="M14" s="24"/>
      <c r="N14" s="24">
        <v>1.0194000000000001</v>
      </c>
      <c r="O14" s="24">
        <f t="shared" si="4"/>
        <v>4.1269028906773385E-2</v>
      </c>
      <c r="P14" s="24">
        <f t="shared" si="5"/>
        <v>4.1269028906773385E-2</v>
      </c>
      <c r="Q14" s="24"/>
      <c r="R14" s="24">
        <v>1.0127220720000001</v>
      </c>
      <c r="S14" s="24">
        <f t="shared" si="6"/>
        <v>3.4447840360894093E-2</v>
      </c>
      <c r="T14" s="25">
        <f t="shared" si="7"/>
        <v>3.4447840360894093E-2</v>
      </c>
    </row>
    <row r="15" spans="1:20" x14ac:dyDescent="0.35">
      <c r="A15" s="23">
        <v>44178</v>
      </c>
      <c r="B15" s="24">
        <v>0.273148528</v>
      </c>
      <c r="C15" s="24"/>
      <c r="D15" s="24">
        <v>0.28100000000000003</v>
      </c>
      <c r="E15" s="24">
        <f t="shared" si="0"/>
        <v>2.8744332094661793E-2</v>
      </c>
      <c r="F15" s="24">
        <f t="shared" si="1"/>
        <v>2.8744332094661793E-2</v>
      </c>
      <c r="G15" s="24"/>
      <c r="H15" s="24">
        <v>0.27443684200000001</v>
      </c>
      <c r="I15" s="24">
        <f t="shared" si="2"/>
        <v>4.7165328308121533E-3</v>
      </c>
      <c r="J15" s="25">
        <f t="shared" si="3"/>
        <v>4.7165328308121533E-3</v>
      </c>
      <c r="K15" s="23">
        <v>44178</v>
      </c>
      <c r="L15" s="24">
        <v>0.99780611200000002</v>
      </c>
      <c r="M15" s="24"/>
      <c r="N15" s="24">
        <v>1.0204</v>
      </c>
      <c r="O15" s="24">
        <f t="shared" si="4"/>
        <v>2.2643565446510264E-2</v>
      </c>
      <c r="P15" s="24">
        <f t="shared" si="5"/>
        <v>2.2643565446510264E-2</v>
      </c>
      <c r="Q15" s="24"/>
      <c r="R15" s="24">
        <v>0.99854980100000001</v>
      </c>
      <c r="S15" s="24">
        <f t="shared" si="6"/>
        <v>7.4532415772573645E-4</v>
      </c>
      <c r="T15" s="25">
        <f t="shared" si="7"/>
        <v>7.4532415772573645E-4</v>
      </c>
    </row>
    <row r="16" spans="1:20" x14ac:dyDescent="0.35">
      <c r="A16" s="23">
        <v>44179</v>
      </c>
      <c r="B16" s="24">
        <v>0.27415348699999997</v>
      </c>
      <c r="C16" s="24"/>
      <c r="D16" s="24">
        <v>0.28120000000000001</v>
      </c>
      <c r="E16" s="24">
        <f t="shared" si="0"/>
        <v>2.5702802751511357E-2</v>
      </c>
      <c r="F16" s="24">
        <f t="shared" si="1"/>
        <v>2.5702802751511357E-2</v>
      </c>
      <c r="G16" s="24"/>
      <c r="H16" s="24">
        <v>0.27438073899999998</v>
      </c>
      <c r="I16" s="24">
        <f t="shared" si="2"/>
        <v>8.2892252251386145E-4</v>
      </c>
      <c r="J16" s="25">
        <f t="shared" si="3"/>
        <v>8.2892252251386145E-4</v>
      </c>
      <c r="K16" s="23">
        <v>44179</v>
      </c>
      <c r="L16" s="24">
        <v>0.99637436700000004</v>
      </c>
      <c r="M16" s="24"/>
      <c r="N16" s="24">
        <v>1.0215000000000001</v>
      </c>
      <c r="O16" s="24">
        <f t="shared" si="4"/>
        <v>2.5217060807827901E-2</v>
      </c>
      <c r="P16" s="24">
        <f t="shared" si="5"/>
        <v>2.5217060807827901E-2</v>
      </c>
      <c r="Q16" s="24"/>
      <c r="R16" s="24">
        <v>1.012255304</v>
      </c>
      <c r="S16" s="24">
        <f t="shared" si="6"/>
        <v>1.5938724967219001E-2</v>
      </c>
      <c r="T16" s="25">
        <f t="shared" si="7"/>
        <v>1.5938724967219001E-2</v>
      </c>
    </row>
    <row r="17" spans="1:20" x14ac:dyDescent="0.35">
      <c r="A17" s="23">
        <v>44180</v>
      </c>
      <c r="B17" s="24">
        <v>0.27577106200000001</v>
      </c>
      <c r="C17" s="24"/>
      <c r="D17" s="24">
        <v>0.28129999999999999</v>
      </c>
      <c r="E17" s="24">
        <f t="shared" si="0"/>
        <v>2.0049014424870958E-2</v>
      </c>
      <c r="F17" s="24">
        <f t="shared" si="1"/>
        <v>2.0049014424870958E-2</v>
      </c>
      <c r="G17" s="24"/>
      <c r="H17" s="24">
        <v>0.279382729</v>
      </c>
      <c r="I17" s="24">
        <f t="shared" si="2"/>
        <v>1.3096613451051601E-2</v>
      </c>
      <c r="J17" s="25">
        <f t="shared" si="3"/>
        <v>1.3096613451051601E-2</v>
      </c>
      <c r="K17" s="23">
        <v>44180</v>
      </c>
      <c r="L17" s="24">
        <v>0.99938889200000003</v>
      </c>
      <c r="M17" s="24"/>
      <c r="N17" s="24">
        <v>1.0225</v>
      </c>
      <c r="O17" s="24">
        <f t="shared" si="4"/>
        <v>2.3125240019177574E-2</v>
      </c>
      <c r="P17" s="24">
        <f t="shared" si="5"/>
        <v>2.3125240019177574E-2</v>
      </c>
      <c r="Q17" s="24"/>
      <c r="R17" s="24">
        <v>1.0193974779999999</v>
      </c>
      <c r="S17" s="24">
        <f t="shared" si="6"/>
        <v>2.0020820883808545E-2</v>
      </c>
      <c r="T17" s="25">
        <f t="shared" si="7"/>
        <v>2.0020820883808545E-2</v>
      </c>
    </row>
    <row r="18" spans="1:20" x14ac:dyDescent="0.35">
      <c r="A18" s="23">
        <v>44181</v>
      </c>
      <c r="B18" s="24">
        <v>0.27399609600000002</v>
      </c>
      <c r="C18" s="24"/>
      <c r="D18" s="24">
        <v>0.28149999999999997</v>
      </c>
      <c r="E18" s="24">
        <f t="shared" si="0"/>
        <v>2.738690116227039E-2</v>
      </c>
      <c r="F18" s="24">
        <f t="shared" si="1"/>
        <v>2.738690116227039E-2</v>
      </c>
      <c r="G18" s="24"/>
      <c r="H18" s="24">
        <v>0.275231004</v>
      </c>
      <c r="I18" s="24">
        <f t="shared" si="2"/>
        <v>4.5070277205700735E-3</v>
      </c>
      <c r="J18" s="25">
        <f t="shared" si="3"/>
        <v>4.5070277205700735E-3</v>
      </c>
      <c r="K18" s="23">
        <v>44181</v>
      </c>
      <c r="L18" s="24">
        <v>0.97515644999999995</v>
      </c>
      <c r="M18" s="24"/>
      <c r="N18" s="24">
        <v>1.0236000000000001</v>
      </c>
      <c r="O18" s="24">
        <f t="shared" si="4"/>
        <v>4.9677720944162465E-2</v>
      </c>
      <c r="P18" s="24">
        <f t="shared" si="5"/>
        <v>4.9677720944162465E-2</v>
      </c>
      <c r="Q18" s="24"/>
      <c r="R18" s="24">
        <v>1.017358819</v>
      </c>
      <c r="S18" s="24">
        <f t="shared" si="6"/>
        <v>4.3277536645530135E-2</v>
      </c>
      <c r="T18" s="25">
        <f t="shared" si="7"/>
        <v>4.3277536645530135E-2</v>
      </c>
    </row>
    <row r="19" spans="1:20" x14ac:dyDescent="0.35">
      <c r="A19" s="23">
        <v>44182</v>
      </c>
      <c r="B19" s="24">
        <v>0.27636427499999999</v>
      </c>
      <c r="C19" s="24"/>
      <c r="D19" s="24">
        <v>0.28160000000000002</v>
      </c>
      <c r="E19" s="24">
        <f t="shared" si="0"/>
        <v>1.8945013786604743E-2</v>
      </c>
      <c r="F19" s="24">
        <f t="shared" si="1"/>
        <v>1.8945013786604743E-2</v>
      </c>
      <c r="G19" s="24"/>
      <c r="H19" s="24">
        <v>0.27805558499999999</v>
      </c>
      <c r="I19" s="24">
        <f t="shared" si="2"/>
        <v>6.1198575684212496E-3</v>
      </c>
      <c r="J19" s="25">
        <f t="shared" si="3"/>
        <v>6.1198575684212496E-3</v>
      </c>
      <c r="K19" s="23">
        <v>44182</v>
      </c>
      <c r="L19" s="24">
        <v>1.0036497310000001</v>
      </c>
      <c r="M19" s="24"/>
      <c r="N19" s="24">
        <v>1.0246999999999999</v>
      </c>
      <c r="O19" s="24">
        <f t="shared" si="4"/>
        <v>2.0973720561879811E-2</v>
      </c>
      <c r="P19" s="24">
        <f t="shared" si="5"/>
        <v>2.0973720561879811E-2</v>
      </c>
      <c r="Q19" s="24"/>
      <c r="R19" s="24">
        <v>1.00546231</v>
      </c>
      <c r="S19" s="24">
        <f t="shared" si="6"/>
        <v>1.8059876309575473E-3</v>
      </c>
      <c r="T19" s="25">
        <f t="shared" si="7"/>
        <v>1.8059876309575473E-3</v>
      </c>
    </row>
    <row r="20" spans="1:20" x14ac:dyDescent="0.35">
      <c r="A20" s="23">
        <v>44183</v>
      </c>
      <c r="B20" s="24">
        <v>0.27655128000000001</v>
      </c>
      <c r="C20" s="24"/>
      <c r="D20" s="24">
        <v>0.28170000000000001</v>
      </c>
      <c r="E20" s="24">
        <f t="shared" si="0"/>
        <v>1.8617595984368598E-2</v>
      </c>
      <c r="F20" s="24">
        <f t="shared" si="1"/>
        <v>1.8617595984368598E-2</v>
      </c>
      <c r="G20" s="24"/>
      <c r="H20" s="24">
        <v>0.27237086399999999</v>
      </c>
      <c r="I20" s="24">
        <f t="shared" si="2"/>
        <v>-1.5116241732817219E-2</v>
      </c>
      <c r="J20" s="25">
        <f t="shared" si="3"/>
        <v>1.5116241732817219E-2</v>
      </c>
      <c r="K20" s="23">
        <v>44183</v>
      </c>
      <c r="L20" s="24">
        <v>1.00131664</v>
      </c>
      <c r="M20" s="24"/>
      <c r="N20" s="24">
        <v>1.0257000000000001</v>
      </c>
      <c r="O20" s="24">
        <f t="shared" si="4"/>
        <v>2.435129810686066E-2</v>
      </c>
      <c r="P20" s="24">
        <f t="shared" si="5"/>
        <v>2.435129810686066E-2</v>
      </c>
      <c r="Q20" s="24"/>
      <c r="R20" s="24">
        <v>1.015666132</v>
      </c>
      <c r="S20" s="24">
        <f t="shared" si="6"/>
        <v>1.4330623727575344E-2</v>
      </c>
      <c r="T20" s="25">
        <f t="shared" si="7"/>
        <v>1.4330623727575344E-2</v>
      </c>
    </row>
    <row r="21" spans="1:20" x14ac:dyDescent="0.35">
      <c r="A21" s="23">
        <v>44184</v>
      </c>
      <c r="B21" s="24">
        <v>0.265178044</v>
      </c>
      <c r="C21" s="24"/>
      <c r="D21" s="24">
        <v>0.28189999999999998</v>
      </c>
      <c r="E21" s="24">
        <f t="shared" si="0"/>
        <v>6.3059353435761759E-2</v>
      </c>
      <c r="F21" s="24">
        <f t="shared" si="1"/>
        <v>6.3059353435761759E-2</v>
      </c>
      <c r="G21" s="24"/>
      <c r="H21" s="24">
        <v>0.271237057</v>
      </c>
      <c r="I21" s="24">
        <f t="shared" si="2"/>
        <v>2.284884867768314E-2</v>
      </c>
      <c r="J21" s="25">
        <f t="shared" si="3"/>
        <v>2.284884867768314E-2</v>
      </c>
      <c r="K21" s="23">
        <v>44184</v>
      </c>
      <c r="L21" s="24">
        <v>0.99366410599999999</v>
      </c>
      <c r="M21" s="24"/>
      <c r="N21" s="24">
        <v>1.0267999999999999</v>
      </c>
      <c r="O21" s="24">
        <f t="shared" si="4"/>
        <v>3.3347178186186738E-2</v>
      </c>
      <c r="P21" s="24">
        <f t="shared" si="5"/>
        <v>3.3347178186186738E-2</v>
      </c>
      <c r="Q21" s="24"/>
      <c r="R21" s="24">
        <v>1.023525155</v>
      </c>
      <c r="S21" s="24">
        <f t="shared" si="6"/>
        <v>3.0051451813234736E-2</v>
      </c>
      <c r="T21" s="25">
        <f t="shared" si="7"/>
        <v>3.0051451813234736E-2</v>
      </c>
    </row>
    <row r="22" spans="1:20" x14ac:dyDescent="0.35">
      <c r="A22" s="23">
        <v>44185</v>
      </c>
      <c r="B22" s="24">
        <v>0.25427487599999998</v>
      </c>
      <c r="C22" s="24"/>
      <c r="D22" s="24">
        <v>0.28199999999999997</v>
      </c>
      <c r="E22" s="24">
        <f t="shared" si="0"/>
        <v>0.10903603390214608</v>
      </c>
      <c r="F22" s="24">
        <f t="shared" si="1"/>
        <v>0.10903603390214608</v>
      </c>
      <c r="G22" s="24"/>
      <c r="H22" s="24">
        <v>0.27492851299999999</v>
      </c>
      <c r="I22" s="24">
        <f t="shared" si="2"/>
        <v>8.1225630014661793E-2</v>
      </c>
      <c r="J22" s="25">
        <f t="shared" si="3"/>
        <v>8.1225630014661793E-2</v>
      </c>
      <c r="K22" s="23">
        <v>44185</v>
      </c>
      <c r="L22" s="24">
        <v>0.96168824600000002</v>
      </c>
      <c r="M22" s="24"/>
      <c r="N22" s="24">
        <v>1.0278</v>
      </c>
      <c r="O22" s="24">
        <f t="shared" si="4"/>
        <v>6.8745515269612659E-2</v>
      </c>
      <c r="P22" s="24">
        <f t="shared" si="5"/>
        <v>6.8745515269612659E-2</v>
      </c>
      <c r="Q22" s="24"/>
      <c r="R22" s="24">
        <v>1.0069161870000001</v>
      </c>
      <c r="S22" s="24">
        <f t="shared" si="6"/>
        <v>4.7029732543908048E-2</v>
      </c>
      <c r="T22" s="25">
        <f t="shared" si="7"/>
        <v>4.7029732543908048E-2</v>
      </c>
    </row>
    <row r="23" spans="1:20" x14ac:dyDescent="0.35">
      <c r="A23" s="23">
        <v>44186</v>
      </c>
      <c r="B23" s="24">
        <v>0.2905354</v>
      </c>
      <c r="C23" s="24"/>
      <c r="D23" s="24">
        <v>0.28220000000000001</v>
      </c>
      <c r="E23" s="24">
        <f t="shared" si="0"/>
        <v>-2.8689791330075414E-2</v>
      </c>
      <c r="F23" s="24">
        <f t="shared" si="1"/>
        <v>2.8689791330075414E-2</v>
      </c>
      <c r="G23" s="24"/>
      <c r="H23" s="24">
        <v>0.27736564000000002</v>
      </c>
      <c r="I23" s="24">
        <f t="shared" si="2"/>
        <v>-4.5329278291044654E-2</v>
      </c>
      <c r="J23" s="25">
        <f t="shared" si="3"/>
        <v>4.5329278291044654E-2</v>
      </c>
      <c r="K23" s="23">
        <v>44186</v>
      </c>
      <c r="L23" s="24">
        <v>1.0190633549999999</v>
      </c>
      <c r="M23" s="24"/>
      <c r="N23" s="24">
        <v>1.0288999999999999</v>
      </c>
      <c r="O23" s="24">
        <f t="shared" si="4"/>
        <v>9.6526334223842585E-3</v>
      </c>
      <c r="P23" s="24">
        <f t="shared" si="5"/>
        <v>9.6526334223842585E-3</v>
      </c>
      <c r="Q23" s="24"/>
      <c r="R23" s="24">
        <v>1.023729165</v>
      </c>
      <c r="S23" s="24">
        <f t="shared" si="6"/>
        <v>4.5785278973161621E-3</v>
      </c>
      <c r="T23" s="25">
        <f t="shared" si="7"/>
        <v>4.5785278973161621E-3</v>
      </c>
    </row>
    <row r="24" spans="1:20" x14ac:dyDescent="0.35">
      <c r="A24" s="23">
        <v>44187</v>
      </c>
      <c r="B24" s="24">
        <v>0.28193600699999999</v>
      </c>
      <c r="C24" s="24"/>
      <c r="D24" s="24">
        <v>0.2823</v>
      </c>
      <c r="E24" s="24">
        <f t="shared" si="0"/>
        <v>1.2910482909691166E-3</v>
      </c>
      <c r="F24" s="24">
        <f t="shared" si="1"/>
        <v>1.2910482909691166E-3</v>
      </c>
      <c r="G24" s="24"/>
      <c r="H24" s="24">
        <v>0.27477905000000002</v>
      </c>
      <c r="I24" s="24">
        <f t="shared" si="2"/>
        <v>-2.538504065569732E-2</v>
      </c>
      <c r="J24" s="25">
        <f t="shared" si="3"/>
        <v>2.538504065569732E-2</v>
      </c>
      <c r="K24" s="23">
        <v>44187</v>
      </c>
      <c r="L24" s="24">
        <v>1.000846857</v>
      </c>
      <c r="M24" s="24"/>
      <c r="N24" s="24">
        <v>1.03</v>
      </c>
      <c r="O24" s="24">
        <f t="shared" si="4"/>
        <v>2.9128475346753325E-2</v>
      </c>
      <c r="P24" s="24">
        <f t="shared" si="5"/>
        <v>2.9128475346753325E-2</v>
      </c>
      <c r="Q24" s="24"/>
      <c r="R24" s="24">
        <v>1.02819437</v>
      </c>
      <c r="S24" s="24">
        <f t="shared" si="6"/>
        <v>2.7324373163316078E-2</v>
      </c>
      <c r="T24" s="25">
        <f t="shared" si="7"/>
        <v>2.7324373163316078E-2</v>
      </c>
    </row>
    <row r="25" spans="1:20" x14ac:dyDescent="0.35">
      <c r="A25" s="23">
        <v>44188</v>
      </c>
      <c r="B25" s="24">
        <v>0.284010598</v>
      </c>
      <c r="C25" s="24"/>
      <c r="D25" s="24">
        <v>0.28249999999999997</v>
      </c>
      <c r="E25" s="24">
        <f t="shared" si="0"/>
        <v>-5.3188085607989519E-3</v>
      </c>
      <c r="F25" s="24">
        <f t="shared" si="1"/>
        <v>5.3188085607989519E-3</v>
      </c>
      <c r="G25" s="24"/>
      <c r="H25" s="24">
        <v>0.274427902</v>
      </c>
      <c r="I25" s="24">
        <f t="shared" si="2"/>
        <v>-3.3740628228246618E-2</v>
      </c>
      <c r="J25" s="25">
        <f t="shared" si="3"/>
        <v>3.3740628228246618E-2</v>
      </c>
      <c r="K25" s="23">
        <v>44188</v>
      </c>
      <c r="L25" s="24">
        <v>0.97858851300000005</v>
      </c>
      <c r="M25" s="24"/>
      <c r="N25" s="24">
        <v>1.0309999999999999</v>
      </c>
      <c r="O25" s="24">
        <f t="shared" si="4"/>
        <v>5.3558248746784408E-2</v>
      </c>
      <c r="P25" s="24">
        <f t="shared" si="5"/>
        <v>5.3558248746784408E-2</v>
      </c>
      <c r="Q25" s="24"/>
      <c r="R25" s="24">
        <v>1.0221617140000001</v>
      </c>
      <c r="S25" s="24">
        <f t="shared" si="6"/>
        <v>4.4526581317023958E-2</v>
      </c>
      <c r="T25" s="25">
        <f t="shared" si="7"/>
        <v>4.4526581317023958E-2</v>
      </c>
    </row>
    <row r="26" spans="1:20" x14ac:dyDescent="0.35">
      <c r="A26" s="23">
        <v>44189</v>
      </c>
      <c r="B26" s="24">
        <v>0.27560220000000002</v>
      </c>
      <c r="C26" s="24"/>
      <c r="D26" s="24">
        <v>0.28260000000000002</v>
      </c>
      <c r="E26" s="24">
        <f t="shared" si="0"/>
        <v>2.5390943903931092E-2</v>
      </c>
      <c r="F26" s="24">
        <f t="shared" si="1"/>
        <v>2.5390943903931092E-2</v>
      </c>
      <c r="G26" s="24"/>
      <c r="H26" s="24">
        <v>0.289998221</v>
      </c>
      <c r="I26" s="24">
        <f t="shared" si="2"/>
        <v>5.2234782596074995E-2</v>
      </c>
      <c r="J26" s="25">
        <f t="shared" si="3"/>
        <v>5.2234782596074995E-2</v>
      </c>
      <c r="K26" s="23">
        <v>44189</v>
      </c>
      <c r="L26" s="24">
        <v>0.99808043400000002</v>
      </c>
      <c r="M26" s="24"/>
      <c r="N26" s="24">
        <v>1.0321</v>
      </c>
      <c r="O26" s="24">
        <f t="shared" si="4"/>
        <v>3.408499439635343E-2</v>
      </c>
      <c r="P26" s="24">
        <f t="shared" si="5"/>
        <v>3.408499439635343E-2</v>
      </c>
      <c r="Q26" s="24"/>
      <c r="R26" s="24">
        <v>1.0123262310000001</v>
      </c>
      <c r="S26" s="24">
        <f t="shared" si="6"/>
        <v>1.4273195340487018E-2</v>
      </c>
      <c r="T26" s="25">
        <f t="shared" si="7"/>
        <v>1.4273195340487018E-2</v>
      </c>
    </row>
    <row r="27" spans="1:20" x14ac:dyDescent="0.35">
      <c r="A27" s="23">
        <v>44190</v>
      </c>
      <c r="B27" s="24">
        <v>0.27618742099999999</v>
      </c>
      <c r="C27" s="24"/>
      <c r="D27" s="24">
        <v>0.2828</v>
      </c>
      <c r="E27" s="24">
        <f t="shared" si="0"/>
        <v>2.394236122723347E-2</v>
      </c>
      <c r="F27" s="24">
        <f t="shared" si="1"/>
        <v>2.394236122723347E-2</v>
      </c>
      <c r="G27" s="24"/>
      <c r="H27" s="24">
        <v>0.27666933900000001</v>
      </c>
      <c r="I27" s="24">
        <f t="shared" si="2"/>
        <v>1.7448948190874544E-3</v>
      </c>
      <c r="J27" s="25">
        <f t="shared" si="3"/>
        <v>1.7448948190874544E-3</v>
      </c>
      <c r="K27" s="23">
        <v>44190</v>
      </c>
      <c r="L27" s="24">
        <v>1.0007903460000001</v>
      </c>
      <c r="M27" s="24"/>
      <c r="N27" s="24">
        <v>1.0330999999999999</v>
      </c>
      <c r="O27" s="24">
        <f t="shared" si="4"/>
        <v>3.2284138360383276E-2</v>
      </c>
      <c r="P27" s="24">
        <f t="shared" si="5"/>
        <v>3.2284138360383276E-2</v>
      </c>
      <c r="Q27" s="24"/>
      <c r="R27" s="24">
        <v>1.027080768</v>
      </c>
      <c r="S27" s="24">
        <f t="shared" si="6"/>
        <v>2.6269659879392941E-2</v>
      </c>
      <c r="T27" s="25">
        <f t="shared" si="7"/>
        <v>2.6269659879392941E-2</v>
      </c>
    </row>
    <row r="28" spans="1:20" x14ac:dyDescent="0.35">
      <c r="A28" s="23">
        <v>44191</v>
      </c>
      <c r="B28" s="24">
        <v>0.279920155</v>
      </c>
      <c r="C28" s="24"/>
      <c r="D28" s="24">
        <v>0.28289999999999998</v>
      </c>
      <c r="E28" s="24">
        <f t="shared" si="0"/>
        <v>1.0645339203959717E-2</v>
      </c>
      <c r="F28" s="24">
        <f t="shared" si="1"/>
        <v>1.0645339203959717E-2</v>
      </c>
      <c r="G28" s="24"/>
      <c r="H28" s="24">
        <v>0.26751478099999998</v>
      </c>
      <c r="I28" s="24">
        <f t="shared" si="2"/>
        <v>-4.4317544765577969E-2</v>
      </c>
      <c r="J28" s="25">
        <f t="shared" si="3"/>
        <v>4.4317544765577969E-2</v>
      </c>
      <c r="K28" s="23">
        <v>44191</v>
      </c>
      <c r="L28" s="24">
        <v>1.0040154139999999</v>
      </c>
      <c r="M28" s="24"/>
      <c r="N28" s="24">
        <v>1.0342</v>
      </c>
      <c r="O28" s="24">
        <f t="shared" si="4"/>
        <v>3.0063867127043998E-2</v>
      </c>
      <c r="P28" s="24">
        <f t="shared" si="5"/>
        <v>3.0063867127043998E-2</v>
      </c>
      <c r="Q28" s="24"/>
      <c r="R28" s="24">
        <v>1.02690321</v>
      </c>
      <c r="S28" s="24">
        <f t="shared" si="6"/>
        <v>2.2796259580134311E-2</v>
      </c>
      <c r="T28" s="25">
        <f t="shared" si="7"/>
        <v>2.2796259580134311E-2</v>
      </c>
    </row>
    <row r="29" spans="1:20" x14ac:dyDescent="0.35">
      <c r="A29" s="23">
        <v>44192</v>
      </c>
      <c r="B29" s="24">
        <v>0.27473860100000003</v>
      </c>
      <c r="C29" s="24"/>
      <c r="D29" s="24">
        <v>0.28299999999999997</v>
      </c>
      <c r="E29" s="24">
        <f t="shared" si="0"/>
        <v>3.0070033733628664E-2</v>
      </c>
      <c r="F29" s="24">
        <f t="shared" si="1"/>
        <v>3.0070033733628664E-2</v>
      </c>
      <c r="G29" s="24"/>
      <c r="H29" s="24">
        <v>0.27583086099999998</v>
      </c>
      <c r="I29" s="24">
        <f t="shared" si="2"/>
        <v>3.9756335513987566E-3</v>
      </c>
      <c r="J29" s="25">
        <f t="shared" si="3"/>
        <v>3.9756335513987566E-3</v>
      </c>
      <c r="K29" s="23">
        <v>44192</v>
      </c>
      <c r="L29" s="24">
        <v>0.97956378700000002</v>
      </c>
      <c r="M29" s="24"/>
      <c r="N29" s="24">
        <v>1.0353000000000001</v>
      </c>
      <c r="O29" s="24">
        <f t="shared" si="4"/>
        <v>5.6899013356442187E-2</v>
      </c>
      <c r="P29" s="24">
        <f t="shared" si="5"/>
        <v>5.6899013356442187E-2</v>
      </c>
      <c r="Q29" s="24"/>
      <c r="R29" s="24">
        <v>1.0252658429999999</v>
      </c>
      <c r="S29" s="24">
        <f t="shared" si="6"/>
        <v>4.6655518105631927E-2</v>
      </c>
      <c r="T29" s="25">
        <f t="shared" si="7"/>
        <v>4.6655518105631927E-2</v>
      </c>
    </row>
    <row r="30" spans="1:20" x14ac:dyDescent="0.35">
      <c r="A30" s="23">
        <v>44193</v>
      </c>
      <c r="B30" s="24">
        <v>0.28275435700000001</v>
      </c>
      <c r="C30" s="24"/>
      <c r="D30" s="24">
        <v>0.28320000000000001</v>
      </c>
      <c r="E30" s="24">
        <f t="shared" si="0"/>
        <v>1.5760782777256923E-3</v>
      </c>
      <c r="F30" s="24">
        <f t="shared" si="1"/>
        <v>1.5760782777256923E-3</v>
      </c>
      <c r="G30" s="24"/>
      <c r="H30" s="24">
        <v>0.27617266400000001</v>
      </c>
      <c r="I30" s="24">
        <f t="shared" si="2"/>
        <v>-2.3277070139011154E-2</v>
      </c>
      <c r="J30" s="25">
        <f t="shared" si="3"/>
        <v>2.3277070139011154E-2</v>
      </c>
      <c r="K30" s="23">
        <v>44193</v>
      </c>
      <c r="L30" s="24">
        <v>1.0094946069999999</v>
      </c>
      <c r="M30" s="24"/>
      <c r="N30" s="24">
        <v>1.0363</v>
      </c>
      <c r="O30" s="24">
        <f t="shared" si="4"/>
        <v>2.6553280041445599E-2</v>
      </c>
      <c r="P30" s="24">
        <f t="shared" si="5"/>
        <v>2.6553280041445599E-2</v>
      </c>
      <c r="Q30" s="24"/>
      <c r="R30" s="24">
        <v>1.010564244</v>
      </c>
      <c r="S30" s="24">
        <f t="shared" si="6"/>
        <v>1.0595767353119379E-3</v>
      </c>
      <c r="T30" s="25">
        <f t="shared" si="7"/>
        <v>1.0595767353119379E-3</v>
      </c>
    </row>
    <row r="31" spans="1:20" x14ac:dyDescent="0.35">
      <c r="A31" s="23">
        <v>44194</v>
      </c>
      <c r="B31" s="24">
        <v>0.27978219700000001</v>
      </c>
      <c r="C31" s="24"/>
      <c r="D31" s="24">
        <v>0.2833</v>
      </c>
      <c r="E31" s="24">
        <f t="shared" si="0"/>
        <v>1.2573362557446734E-2</v>
      </c>
      <c r="F31" s="24">
        <f t="shared" si="1"/>
        <v>1.2573362557446734E-2</v>
      </c>
      <c r="G31" s="24"/>
      <c r="H31" s="24">
        <v>0.277616423</v>
      </c>
      <c r="I31" s="24">
        <f t="shared" si="2"/>
        <v>-7.7409285623702825E-3</v>
      </c>
      <c r="J31" s="25">
        <f t="shared" si="3"/>
        <v>7.7409285623702825E-3</v>
      </c>
      <c r="K31" s="23">
        <v>44194</v>
      </c>
      <c r="L31" s="24">
        <v>1.0106543509999999</v>
      </c>
      <c r="M31" s="24"/>
      <c r="N31" s="24">
        <v>1.0374000000000001</v>
      </c>
      <c r="O31" s="24">
        <f t="shared" si="4"/>
        <v>2.6463695499392557E-2</v>
      </c>
      <c r="P31" s="24">
        <f t="shared" si="5"/>
        <v>2.6463695499392557E-2</v>
      </c>
      <c r="Q31" s="24"/>
      <c r="R31" s="24">
        <v>1.042272901</v>
      </c>
      <c r="S31" s="24">
        <f t="shared" si="6"/>
        <v>3.1285226218751162E-2</v>
      </c>
      <c r="T31" s="25">
        <f t="shared" si="7"/>
        <v>3.1285226218751162E-2</v>
      </c>
    </row>
    <row r="32" spans="1:20" x14ac:dyDescent="0.35">
      <c r="A32" s="23">
        <v>44195</v>
      </c>
      <c r="B32" s="24">
        <v>0.27750209999999997</v>
      </c>
      <c r="C32" s="24"/>
      <c r="D32" s="24">
        <v>0.28349999999999997</v>
      </c>
      <c r="E32" s="24">
        <f t="shared" si="0"/>
        <v>2.1613890489477379E-2</v>
      </c>
      <c r="F32" s="24">
        <f t="shared" si="1"/>
        <v>2.1613890489477379E-2</v>
      </c>
      <c r="G32" s="24"/>
      <c r="H32" s="24">
        <v>0.286910153</v>
      </c>
      <c r="I32" s="24">
        <f t="shared" si="2"/>
        <v>3.3902637133196571E-2</v>
      </c>
      <c r="J32" s="25">
        <f t="shared" si="3"/>
        <v>3.3902637133196571E-2</v>
      </c>
      <c r="K32" s="23">
        <v>44195</v>
      </c>
      <c r="L32" s="24">
        <v>0.97326090200000004</v>
      </c>
      <c r="M32" s="24"/>
      <c r="N32" s="24">
        <v>1.0385</v>
      </c>
      <c r="O32" s="24">
        <f t="shared" si="4"/>
        <v>6.7031458744450767E-2</v>
      </c>
      <c r="P32" s="24">
        <f t="shared" si="5"/>
        <v>6.7031458744450767E-2</v>
      </c>
      <c r="Q32" s="24"/>
      <c r="R32" s="24">
        <v>1.0319684549999999</v>
      </c>
      <c r="S32" s="24">
        <f t="shared" si="6"/>
        <v>6.0320467902654794E-2</v>
      </c>
      <c r="T32" s="25">
        <f t="shared" si="7"/>
        <v>6.0320467902654794E-2</v>
      </c>
    </row>
    <row r="33" spans="1:20" x14ac:dyDescent="0.35">
      <c r="A33" s="23">
        <v>44196</v>
      </c>
      <c r="B33" s="24">
        <v>0.27479365500000003</v>
      </c>
      <c r="C33" s="24"/>
      <c r="D33" s="24">
        <v>0.28360000000000002</v>
      </c>
      <c r="E33" s="24">
        <f t="shared" si="0"/>
        <v>3.204711913744876E-2</v>
      </c>
      <c r="F33" s="24">
        <f t="shared" si="1"/>
        <v>3.204711913744876E-2</v>
      </c>
      <c r="G33" s="24"/>
      <c r="H33" s="24">
        <v>0.27628562600000001</v>
      </c>
      <c r="I33" s="24">
        <f t="shared" si="2"/>
        <v>5.4294230338032398E-3</v>
      </c>
      <c r="J33" s="25">
        <f t="shared" si="3"/>
        <v>5.4294230338032398E-3</v>
      </c>
      <c r="K33" s="23">
        <v>44196</v>
      </c>
      <c r="L33" s="24">
        <v>0.99716349500000001</v>
      </c>
      <c r="M33" s="24"/>
      <c r="N33" s="24">
        <v>1.0396000000000001</v>
      </c>
      <c r="O33" s="24">
        <f t="shared" si="4"/>
        <v>4.2557218763809711E-2</v>
      </c>
      <c r="P33" s="24">
        <f t="shared" si="5"/>
        <v>4.2557218763809711E-2</v>
      </c>
      <c r="Q33" s="24"/>
      <c r="R33" s="24">
        <v>1.0296314980000001</v>
      </c>
      <c r="S33" s="24">
        <f t="shared" si="6"/>
        <v>3.2560360625716725E-2</v>
      </c>
      <c r="T33" s="25">
        <f t="shared" si="7"/>
        <v>3.2560360625716725E-2</v>
      </c>
    </row>
    <row r="34" spans="1:20" x14ac:dyDescent="0.35">
      <c r="A34" s="23">
        <v>44197</v>
      </c>
      <c r="B34" s="24">
        <v>0.27551707600000003</v>
      </c>
      <c r="C34" s="24"/>
      <c r="D34" s="24">
        <v>0.2838</v>
      </c>
      <c r="E34" s="24">
        <f t="shared" si="0"/>
        <v>3.0063196518534365E-2</v>
      </c>
      <c r="F34" s="24">
        <f t="shared" si="1"/>
        <v>3.0063196518534365E-2</v>
      </c>
      <c r="G34" s="26"/>
      <c r="H34" s="25">
        <v>0.26777426100000001</v>
      </c>
      <c r="I34" s="24">
        <f t="shared" si="2"/>
        <v>-2.8102849784889607E-2</v>
      </c>
      <c r="J34" s="25">
        <f t="shared" si="3"/>
        <v>2.8102849784889607E-2</v>
      </c>
      <c r="K34" s="23">
        <v>44197</v>
      </c>
      <c r="L34" s="24">
        <v>0.99910495200000005</v>
      </c>
      <c r="M34" s="24"/>
      <c r="N34" s="24">
        <v>1.0406</v>
      </c>
      <c r="O34" s="24">
        <f t="shared" si="4"/>
        <v>4.1532221331638364E-2</v>
      </c>
      <c r="P34" s="24">
        <f t="shared" si="5"/>
        <v>4.1532221331638364E-2</v>
      </c>
      <c r="Q34" s="26"/>
      <c r="R34" s="25">
        <v>1.010761105</v>
      </c>
      <c r="S34" s="24">
        <f t="shared" si="6"/>
        <v>1.1666595162667158E-2</v>
      </c>
      <c r="T34" s="25">
        <f t="shared" si="7"/>
        <v>1.1666595162667158E-2</v>
      </c>
    </row>
    <row r="35" spans="1:20" x14ac:dyDescent="0.35">
      <c r="A35" s="23">
        <v>44198</v>
      </c>
      <c r="B35" s="24">
        <v>0.27397580599999999</v>
      </c>
      <c r="C35" s="24"/>
      <c r="D35" s="24">
        <v>0.28389999999999999</v>
      </c>
      <c r="E35" s="24">
        <f t="shared" si="0"/>
        <v>3.6222884585655701E-2</v>
      </c>
      <c r="F35" s="24">
        <f t="shared" si="1"/>
        <v>3.6222884585655701E-2</v>
      </c>
      <c r="G35" s="26"/>
      <c r="H35" s="25">
        <v>0.26967750699999998</v>
      </c>
      <c r="I35" s="24">
        <f t="shared" si="2"/>
        <v>-1.5688607920365076E-2</v>
      </c>
      <c r="J35" s="25">
        <f t="shared" si="3"/>
        <v>1.5688607920365076E-2</v>
      </c>
      <c r="K35" s="23">
        <v>44198</v>
      </c>
      <c r="L35" s="24">
        <v>1.002884484</v>
      </c>
      <c r="M35" s="24"/>
      <c r="N35" s="24">
        <v>1.0417000000000001</v>
      </c>
      <c r="O35" s="24">
        <f t="shared" si="4"/>
        <v>3.8703875290985262E-2</v>
      </c>
      <c r="P35" s="24">
        <f t="shared" si="5"/>
        <v>3.8703875290985262E-2</v>
      </c>
      <c r="Q35" s="26"/>
      <c r="R35" s="25">
        <v>1.0322852010000001</v>
      </c>
      <c r="S35" s="24">
        <f t="shared" si="6"/>
        <v>2.93161550199037E-2</v>
      </c>
      <c r="T35" s="25">
        <f t="shared" si="7"/>
        <v>2.93161550199037E-2</v>
      </c>
    </row>
    <row r="36" spans="1:20" x14ac:dyDescent="0.35">
      <c r="A36" s="23">
        <v>44199</v>
      </c>
      <c r="B36" s="24">
        <v>0.27694649999999998</v>
      </c>
      <c r="C36" s="24"/>
      <c r="D36" s="24">
        <v>0.28410000000000002</v>
      </c>
      <c r="E36" s="24">
        <f t="shared" si="0"/>
        <v>2.5829898554414067E-2</v>
      </c>
      <c r="F36" s="24">
        <f t="shared" si="1"/>
        <v>2.5829898554414067E-2</v>
      </c>
      <c r="G36" s="26"/>
      <c r="H36" s="25">
        <v>0.27863424599999997</v>
      </c>
      <c r="I36" s="24">
        <f t="shared" si="2"/>
        <v>6.094122872107032E-3</v>
      </c>
      <c r="J36" s="25">
        <f t="shared" si="3"/>
        <v>6.094122872107032E-3</v>
      </c>
      <c r="K36" s="23">
        <v>44199</v>
      </c>
      <c r="L36" s="24">
        <v>0.97743501200000005</v>
      </c>
      <c r="M36" s="24"/>
      <c r="N36" s="24">
        <v>1.0427999999999999</v>
      </c>
      <c r="O36" s="24">
        <f t="shared" si="4"/>
        <v>6.6873998984599392E-2</v>
      </c>
      <c r="P36" s="24">
        <f t="shared" si="5"/>
        <v>6.6873998984599392E-2</v>
      </c>
      <c r="Q36" s="26"/>
      <c r="R36" s="25">
        <v>1.0386513820000001</v>
      </c>
      <c r="S36" s="24">
        <f t="shared" si="6"/>
        <v>6.2629606314941397E-2</v>
      </c>
      <c r="T36" s="25">
        <f t="shared" si="7"/>
        <v>6.2629606314941397E-2</v>
      </c>
    </row>
    <row r="37" spans="1:20" x14ac:dyDescent="0.35">
      <c r="A37" s="23">
        <v>44200</v>
      </c>
      <c r="B37" s="24">
        <v>0.27893917000000001</v>
      </c>
      <c r="C37" s="24"/>
      <c r="D37" s="24">
        <v>0.28420000000000001</v>
      </c>
      <c r="E37" s="24">
        <f t="shared" si="0"/>
        <v>1.8860133555283733E-2</v>
      </c>
      <c r="F37" s="24">
        <f t="shared" si="1"/>
        <v>1.8860133555283733E-2</v>
      </c>
      <c r="G37" s="26"/>
      <c r="H37" s="25">
        <v>0.27178597999999998</v>
      </c>
      <c r="I37" s="24">
        <f t="shared" si="2"/>
        <v>-2.5644265020219395E-2</v>
      </c>
      <c r="J37" s="25">
        <f t="shared" si="3"/>
        <v>2.5644265020219395E-2</v>
      </c>
      <c r="K37" s="23">
        <v>44200</v>
      </c>
      <c r="L37" s="24">
        <v>1.0070219279999999</v>
      </c>
      <c r="M37" s="24"/>
      <c r="N37" s="24">
        <v>1.0439000000000001</v>
      </c>
      <c r="O37" s="24">
        <f t="shared" si="4"/>
        <v>3.6620922518779707E-2</v>
      </c>
      <c r="P37" s="24">
        <f t="shared" si="5"/>
        <v>3.6620922518779707E-2</v>
      </c>
      <c r="Q37" s="26"/>
      <c r="R37" s="25">
        <v>1.0352141850000001</v>
      </c>
      <c r="S37" s="24">
        <f t="shared" si="6"/>
        <v>2.7995673397094255E-2</v>
      </c>
      <c r="T37" s="25">
        <f t="shared" si="7"/>
        <v>2.7995673397094255E-2</v>
      </c>
    </row>
    <row r="38" spans="1:20" x14ac:dyDescent="0.35">
      <c r="A38" s="23">
        <v>44201</v>
      </c>
      <c r="B38" s="24">
        <v>0.27910222600000001</v>
      </c>
      <c r="C38" s="24"/>
      <c r="D38" s="24">
        <v>0.28439999999999999</v>
      </c>
      <c r="E38" s="24">
        <f t="shared" si="0"/>
        <v>1.8981482433608313E-2</v>
      </c>
      <c r="F38" s="24">
        <f t="shared" si="1"/>
        <v>1.8981482433608313E-2</v>
      </c>
      <c r="G38" s="26"/>
      <c r="H38" s="25">
        <v>0.27116887200000001</v>
      </c>
      <c r="I38" s="24">
        <f t="shared" si="2"/>
        <v>-2.8424545779151197E-2</v>
      </c>
      <c r="J38" s="25">
        <f t="shared" si="3"/>
        <v>2.8424545779151197E-2</v>
      </c>
      <c r="K38" s="23">
        <v>44201</v>
      </c>
      <c r="L38" s="24">
        <v>1.011550046</v>
      </c>
      <c r="M38" s="24"/>
      <c r="N38" s="24">
        <v>1.0448999999999999</v>
      </c>
      <c r="O38" s="24">
        <f t="shared" si="4"/>
        <v>3.2969158700428706E-2</v>
      </c>
      <c r="P38" s="24">
        <f t="shared" si="5"/>
        <v>3.2969158700428706E-2</v>
      </c>
      <c r="Q38" s="26"/>
      <c r="R38" s="25">
        <v>1.021396368</v>
      </c>
      <c r="S38" s="24">
        <f t="shared" si="6"/>
        <v>9.7338950642487723E-3</v>
      </c>
      <c r="T38" s="25">
        <f t="shared" si="7"/>
        <v>9.7338950642487723E-3</v>
      </c>
    </row>
    <row r="39" spans="1:20" x14ac:dyDescent="0.35">
      <c r="A39" s="23">
        <v>44202</v>
      </c>
      <c r="B39" s="24">
        <v>0.27964776200000002</v>
      </c>
      <c r="C39" s="24"/>
      <c r="D39" s="24">
        <v>0.28449999999999998</v>
      </c>
      <c r="E39" s="24">
        <f t="shared" si="0"/>
        <v>1.7351249176097296E-2</v>
      </c>
      <c r="F39" s="24">
        <f t="shared" si="1"/>
        <v>1.7351249176097296E-2</v>
      </c>
      <c r="G39" s="26"/>
      <c r="H39" s="25">
        <v>0.27455297699999998</v>
      </c>
      <c r="I39" s="24">
        <f t="shared" si="2"/>
        <v>-1.8218579557236169E-2</v>
      </c>
      <c r="J39" s="25">
        <f t="shared" si="3"/>
        <v>1.8218579557236169E-2</v>
      </c>
      <c r="K39" s="23">
        <v>44202</v>
      </c>
      <c r="L39" s="24">
        <v>1.012131755</v>
      </c>
      <c r="M39" s="24"/>
      <c r="N39" s="24">
        <v>1.046</v>
      </c>
      <c r="O39" s="24">
        <f t="shared" si="4"/>
        <v>3.346228871161154E-2</v>
      </c>
      <c r="P39" s="24">
        <f t="shared" si="5"/>
        <v>3.346228871161154E-2</v>
      </c>
      <c r="Q39" s="26"/>
      <c r="R39" s="25">
        <v>1.03613109</v>
      </c>
      <c r="S39" s="24">
        <f t="shared" si="6"/>
        <v>2.371167081898351E-2</v>
      </c>
      <c r="T39" s="25">
        <f t="shared" si="7"/>
        <v>2.371167081898351E-2</v>
      </c>
    </row>
    <row r="40" spans="1:20" x14ac:dyDescent="0.35">
      <c r="A40" s="23">
        <v>44203</v>
      </c>
      <c r="B40" s="24">
        <v>0.281771936</v>
      </c>
      <c r="C40" s="24"/>
      <c r="D40" s="24">
        <v>0.28460000000000002</v>
      </c>
      <c r="E40" s="24">
        <f t="shared" si="0"/>
        <v>1.0036712811598169E-2</v>
      </c>
      <c r="F40" s="24">
        <f t="shared" si="1"/>
        <v>1.0036712811598169E-2</v>
      </c>
      <c r="G40" s="26"/>
      <c r="H40" s="25">
        <v>0.27409396899999999</v>
      </c>
      <c r="I40" s="24">
        <f t="shared" si="2"/>
        <v>-2.7248870519170538E-2</v>
      </c>
      <c r="J40" s="25">
        <f t="shared" si="3"/>
        <v>2.7248870519170538E-2</v>
      </c>
      <c r="K40" s="23">
        <v>44203</v>
      </c>
      <c r="L40" s="24">
        <v>0.98021865200000002</v>
      </c>
      <c r="M40" s="24"/>
      <c r="N40" s="24">
        <v>1.0470999999999999</v>
      </c>
      <c r="O40" s="24">
        <f t="shared" si="4"/>
        <v>6.8231050147370478E-2</v>
      </c>
      <c r="P40" s="24">
        <f t="shared" si="5"/>
        <v>6.8231050147370478E-2</v>
      </c>
      <c r="Q40" s="26"/>
      <c r="R40" s="25">
        <v>1.0395555439999999</v>
      </c>
      <c r="S40" s="24">
        <f t="shared" si="6"/>
        <v>6.0534342902913783E-2</v>
      </c>
      <c r="T40" s="25">
        <f t="shared" si="7"/>
        <v>6.0534342902913783E-2</v>
      </c>
    </row>
    <row r="41" spans="1:20" x14ac:dyDescent="0.35">
      <c r="A41" s="23">
        <v>44204</v>
      </c>
      <c r="B41" s="24">
        <v>0.279924071</v>
      </c>
      <c r="C41" s="24"/>
      <c r="D41" s="24">
        <v>0.2848</v>
      </c>
      <c r="E41" s="24">
        <f t="shared" si="0"/>
        <v>1.7418755673927023E-2</v>
      </c>
      <c r="F41" s="24">
        <f t="shared" si="1"/>
        <v>1.7418755673927023E-2</v>
      </c>
      <c r="G41" s="26"/>
      <c r="H41" s="25">
        <v>0.271309309</v>
      </c>
      <c r="I41" s="24">
        <f t="shared" si="2"/>
        <v>-3.077535264911176E-2</v>
      </c>
      <c r="J41" s="25">
        <f t="shared" si="3"/>
        <v>3.077535264911176E-2</v>
      </c>
      <c r="K41" s="23">
        <v>44204</v>
      </c>
      <c r="L41" s="24">
        <v>1.003031298</v>
      </c>
      <c r="M41" s="24"/>
      <c r="N41" s="24">
        <v>1.0482</v>
      </c>
      <c r="O41" s="24">
        <f t="shared" si="4"/>
        <v>4.5032195994346734E-2</v>
      </c>
      <c r="P41" s="24">
        <f t="shared" si="5"/>
        <v>4.5032195994346734E-2</v>
      </c>
      <c r="Q41" s="26"/>
      <c r="R41" s="25">
        <v>1.0343244039999999</v>
      </c>
      <c r="S41" s="24">
        <f t="shared" si="6"/>
        <v>3.1198533946445114E-2</v>
      </c>
      <c r="T41" s="25">
        <f t="shared" si="7"/>
        <v>3.1198533946445114E-2</v>
      </c>
    </row>
    <row r="42" spans="1:20" x14ac:dyDescent="0.35">
      <c r="A42" s="23">
        <v>44205</v>
      </c>
      <c r="B42" s="24">
        <v>0.27823118400000002</v>
      </c>
      <c r="C42" s="24"/>
      <c r="D42" s="24">
        <v>0.28489999999999999</v>
      </c>
      <c r="E42" s="24">
        <f t="shared" si="0"/>
        <v>2.3968614531719657E-2</v>
      </c>
      <c r="F42" s="24">
        <f t="shared" si="1"/>
        <v>2.3968614531719657E-2</v>
      </c>
      <c r="G42" s="26"/>
      <c r="H42" s="25">
        <v>0.26931700600000003</v>
      </c>
      <c r="I42" s="24">
        <f t="shared" si="2"/>
        <v>-3.203874516093061E-2</v>
      </c>
      <c r="J42" s="25">
        <f t="shared" si="3"/>
        <v>3.203874516093061E-2</v>
      </c>
      <c r="K42" s="23">
        <v>44205</v>
      </c>
      <c r="L42" s="24">
        <v>1.0032605889999999</v>
      </c>
      <c r="M42" s="24"/>
      <c r="N42" s="24">
        <v>1.0492999999999999</v>
      </c>
      <c r="O42" s="24">
        <f t="shared" si="4"/>
        <v>4.5889783277433198E-2</v>
      </c>
      <c r="P42" s="24">
        <f t="shared" si="5"/>
        <v>4.5889783277433198E-2</v>
      </c>
      <c r="Q42" s="26"/>
      <c r="R42" s="25">
        <v>1.020103596</v>
      </c>
      <c r="S42" s="24">
        <f t="shared" si="6"/>
        <v>1.6788267360116623E-2</v>
      </c>
      <c r="T42" s="25">
        <f t="shared" si="7"/>
        <v>1.6788267360116623E-2</v>
      </c>
    </row>
    <row r="43" spans="1:20" x14ac:dyDescent="0.35">
      <c r="A43" s="23">
        <v>44206</v>
      </c>
      <c r="B43" s="24">
        <v>0.277514602</v>
      </c>
      <c r="C43" s="24"/>
      <c r="D43" s="24">
        <v>0.28510000000000002</v>
      </c>
      <c r="E43" s="24">
        <f t="shared" si="0"/>
        <v>2.7333329292705186E-2</v>
      </c>
      <c r="F43" s="24">
        <f t="shared" si="1"/>
        <v>2.7333329292705186E-2</v>
      </c>
      <c r="G43" s="26"/>
      <c r="H43" s="25">
        <v>0.27180966200000001</v>
      </c>
      <c r="I43" s="24">
        <f t="shared" si="2"/>
        <v>-2.0557260622992343E-2</v>
      </c>
      <c r="J43" s="25">
        <f t="shared" si="3"/>
        <v>2.0557260622992343E-2</v>
      </c>
      <c r="K43" s="23">
        <v>44206</v>
      </c>
      <c r="L43" s="24">
        <v>0.97840877000000004</v>
      </c>
      <c r="M43" s="24"/>
      <c r="N43" s="24">
        <v>1.0503</v>
      </c>
      <c r="O43" s="24">
        <f t="shared" si="4"/>
        <v>7.3477704007088945E-2</v>
      </c>
      <c r="P43" s="24">
        <f t="shared" si="5"/>
        <v>7.3477704007088945E-2</v>
      </c>
      <c r="Q43" s="26"/>
      <c r="R43" s="25">
        <v>1.042549645</v>
      </c>
      <c r="S43" s="24">
        <f t="shared" si="6"/>
        <v>6.5556316507669882E-2</v>
      </c>
      <c r="T43" s="25">
        <f t="shared" si="7"/>
        <v>6.5556316507669882E-2</v>
      </c>
    </row>
    <row r="44" spans="1:20" x14ac:dyDescent="0.35">
      <c r="A44" s="23">
        <v>44207</v>
      </c>
      <c r="B44" s="24">
        <v>0.26861894400000003</v>
      </c>
      <c r="C44" s="24"/>
      <c r="D44" s="24">
        <v>0.28520000000000001</v>
      </c>
      <c r="E44" s="24">
        <f t="shared" si="0"/>
        <v>6.1727053770265661E-2</v>
      </c>
      <c r="F44" s="24">
        <f t="shared" si="1"/>
        <v>6.1727053770265661E-2</v>
      </c>
      <c r="G44" s="26"/>
      <c r="H44" s="25">
        <v>0.276065432</v>
      </c>
      <c r="I44" s="24">
        <f t="shared" si="2"/>
        <v>2.7721380663308589E-2</v>
      </c>
      <c r="J44" s="25">
        <f t="shared" si="3"/>
        <v>2.7721380663308589E-2</v>
      </c>
      <c r="K44" s="23">
        <v>44207</v>
      </c>
      <c r="L44" s="24">
        <v>0.949536186</v>
      </c>
      <c r="M44" s="24"/>
      <c r="N44" s="24">
        <v>1.0513999999999999</v>
      </c>
      <c r="O44" s="24">
        <f t="shared" si="4"/>
        <v>0.1072774429262245</v>
      </c>
      <c r="P44" s="24">
        <f t="shared" si="5"/>
        <v>0.1072774429262245</v>
      </c>
      <c r="Q44" s="26"/>
      <c r="R44" s="25">
        <v>1.0449895979999999</v>
      </c>
      <c r="S44" s="24">
        <f t="shared" si="6"/>
        <v>0.10052635529574215</v>
      </c>
      <c r="T44" s="25">
        <f t="shared" si="7"/>
        <v>0.10052635529574215</v>
      </c>
    </row>
    <row r="45" spans="1:20" x14ac:dyDescent="0.35">
      <c r="A45" s="23">
        <v>44208</v>
      </c>
      <c r="B45" s="24">
        <v>0.269705745</v>
      </c>
      <c r="C45" s="24"/>
      <c r="D45" s="24">
        <v>0.28539999999999999</v>
      </c>
      <c r="E45" s="24">
        <f t="shared" si="0"/>
        <v>5.8190288086002732E-2</v>
      </c>
      <c r="F45" s="24">
        <f t="shared" si="1"/>
        <v>5.8190288086002732E-2</v>
      </c>
      <c r="G45" s="26"/>
      <c r="H45" s="25">
        <v>0.27665006599999997</v>
      </c>
      <c r="I45" s="24">
        <f t="shared" si="2"/>
        <v>2.5747768183432562E-2</v>
      </c>
      <c r="J45" s="25">
        <f t="shared" si="3"/>
        <v>2.5747768183432562E-2</v>
      </c>
      <c r="K45" s="23">
        <v>44208</v>
      </c>
      <c r="L45" s="24">
        <v>0.94302552100000003</v>
      </c>
      <c r="M45" s="24"/>
      <c r="N45" s="24">
        <v>1.0525</v>
      </c>
      <c r="O45" s="24">
        <f t="shared" si="4"/>
        <v>0.11608856447905185</v>
      </c>
      <c r="P45" s="24">
        <f t="shared" si="5"/>
        <v>0.11608856447905185</v>
      </c>
      <c r="Q45" s="26"/>
      <c r="R45" s="25">
        <v>1.036839665</v>
      </c>
      <c r="S45" s="24">
        <f t="shared" si="6"/>
        <v>9.9482083900039001E-2</v>
      </c>
      <c r="T45" s="25">
        <f t="shared" si="7"/>
        <v>9.9482083900039001E-2</v>
      </c>
    </row>
    <row r="46" spans="1:20" x14ac:dyDescent="0.35">
      <c r="A46" s="23">
        <v>44209</v>
      </c>
      <c r="B46" s="24">
        <v>0.26568893500000001</v>
      </c>
      <c r="C46" s="24"/>
      <c r="D46" s="24">
        <v>0.28549999999999998</v>
      </c>
      <c r="E46" s="24">
        <f t="shared" si="0"/>
        <v>7.4564885436421952E-2</v>
      </c>
      <c r="F46" s="24">
        <f t="shared" si="1"/>
        <v>7.4564885436421952E-2</v>
      </c>
      <c r="G46" s="26"/>
      <c r="H46" s="25">
        <v>0.276414312</v>
      </c>
      <c r="I46" s="24">
        <f t="shared" si="2"/>
        <v>4.0368173405490072E-2</v>
      </c>
      <c r="J46" s="25">
        <f t="shared" si="3"/>
        <v>4.0368173405490072E-2</v>
      </c>
      <c r="K46" s="23">
        <v>44209</v>
      </c>
      <c r="L46" s="24">
        <v>0.944528272</v>
      </c>
      <c r="M46" s="24"/>
      <c r="N46" s="24">
        <v>1.0536000000000001</v>
      </c>
      <c r="O46" s="24">
        <f t="shared" si="4"/>
        <v>0.11547746238346594</v>
      </c>
      <c r="P46" s="24">
        <f t="shared" si="5"/>
        <v>0.11547746238346594</v>
      </c>
      <c r="Q46" s="26"/>
      <c r="R46" s="25">
        <v>1.031677838</v>
      </c>
      <c r="S46" s="24">
        <f t="shared" si="6"/>
        <v>9.2267821497247896E-2</v>
      </c>
      <c r="T46" s="25">
        <f t="shared" si="7"/>
        <v>9.2267821497247896E-2</v>
      </c>
    </row>
    <row r="47" spans="1:20" x14ac:dyDescent="0.35">
      <c r="A47" s="23">
        <v>44210</v>
      </c>
      <c r="B47" s="24">
        <v>0.26630823300000001</v>
      </c>
      <c r="C47" s="24"/>
      <c r="D47" s="24">
        <v>0.28570000000000001</v>
      </c>
      <c r="E47" s="24">
        <f t="shared" si="0"/>
        <v>7.2817001493153247E-2</v>
      </c>
      <c r="F47" s="24">
        <f t="shared" si="1"/>
        <v>7.2817001493153247E-2</v>
      </c>
      <c r="G47" s="26"/>
      <c r="H47" s="25">
        <v>0.27630708999999998</v>
      </c>
      <c r="I47" s="24">
        <f t="shared" si="2"/>
        <v>3.7546180556873629E-2</v>
      </c>
      <c r="J47" s="25">
        <f t="shared" si="3"/>
        <v>3.7546180556873629E-2</v>
      </c>
      <c r="K47" s="23">
        <v>44210</v>
      </c>
      <c r="L47" s="24">
        <v>0.921364611</v>
      </c>
      <c r="M47" s="24"/>
      <c r="N47" s="24">
        <v>1.0547</v>
      </c>
      <c r="O47" s="24">
        <f t="shared" si="4"/>
        <v>0.14471511864915765</v>
      </c>
      <c r="P47" s="24">
        <f t="shared" si="5"/>
        <v>0.14471511864915765</v>
      </c>
      <c r="Q47" s="26"/>
      <c r="R47" s="25">
        <v>1.04441614</v>
      </c>
      <c r="S47" s="24">
        <f t="shared" si="6"/>
        <v>0.13355356558186718</v>
      </c>
      <c r="T47" s="25">
        <f t="shared" si="7"/>
        <v>0.13355356558186718</v>
      </c>
    </row>
    <row r="48" spans="1:20" x14ac:dyDescent="0.35">
      <c r="A48" s="23">
        <v>44211</v>
      </c>
      <c r="B48" s="24">
        <v>0.26455134200000002</v>
      </c>
      <c r="C48" s="24"/>
      <c r="D48" s="24">
        <v>0.2858</v>
      </c>
      <c r="E48" s="24">
        <f t="shared" si="0"/>
        <v>8.0319600117545326E-2</v>
      </c>
      <c r="F48" s="24">
        <f t="shared" si="1"/>
        <v>8.0319600117545326E-2</v>
      </c>
      <c r="G48" s="26"/>
      <c r="H48" s="25">
        <v>0.27376488199999999</v>
      </c>
      <c r="I48" s="24">
        <f t="shared" si="2"/>
        <v>3.482703935782705E-2</v>
      </c>
      <c r="J48" s="25">
        <f t="shared" si="3"/>
        <v>3.482703935782705E-2</v>
      </c>
      <c r="K48" s="23">
        <v>44211</v>
      </c>
      <c r="L48" s="24">
        <v>0.94028517700000003</v>
      </c>
      <c r="M48" s="24"/>
      <c r="N48" s="24">
        <v>1.0558000000000001</v>
      </c>
      <c r="O48" s="24">
        <f t="shared" si="4"/>
        <v>0.12285083911303649</v>
      </c>
      <c r="P48" s="24">
        <f t="shared" si="5"/>
        <v>0.12285083911303649</v>
      </c>
      <c r="Q48" s="26"/>
      <c r="R48" s="25">
        <v>1.0424294780000001</v>
      </c>
      <c r="S48" s="24">
        <f t="shared" si="6"/>
        <v>0.10863119349163158</v>
      </c>
      <c r="T48" s="25">
        <f t="shared" si="7"/>
        <v>0.10863119349163158</v>
      </c>
    </row>
    <row r="49" spans="1:20" x14ac:dyDescent="0.35">
      <c r="A49" s="23">
        <v>44212</v>
      </c>
      <c r="B49" s="24">
        <v>0.263407585</v>
      </c>
      <c r="C49" s="24"/>
      <c r="D49" s="24">
        <v>0.28599999999999998</v>
      </c>
      <c r="E49" s="24">
        <f t="shared" si="0"/>
        <v>8.5769796644238533E-2</v>
      </c>
      <c r="F49" s="24">
        <f t="shared" si="1"/>
        <v>8.5769796644238533E-2</v>
      </c>
      <c r="G49" s="26"/>
      <c r="H49" s="25">
        <v>0.27762969300000001</v>
      </c>
      <c r="I49" s="24">
        <f t="shared" si="2"/>
        <v>5.3992780807735702E-2</v>
      </c>
      <c r="J49" s="25">
        <f t="shared" si="3"/>
        <v>5.3992780807735702E-2</v>
      </c>
      <c r="K49" s="23">
        <v>44212</v>
      </c>
      <c r="L49" s="24">
        <v>0.934111845</v>
      </c>
      <c r="M49" s="24"/>
      <c r="N49" s="24">
        <v>1.0569</v>
      </c>
      <c r="O49" s="24">
        <f t="shared" si="4"/>
        <v>0.13144909322930162</v>
      </c>
      <c r="P49" s="24">
        <f t="shared" si="5"/>
        <v>0.13144909322930162</v>
      </c>
      <c r="Q49" s="26"/>
      <c r="R49" s="25">
        <v>1.0351747899999999</v>
      </c>
      <c r="S49" s="24">
        <f t="shared" si="6"/>
        <v>0.10819148214526698</v>
      </c>
      <c r="T49" s="25">
        <f t="shared" si="7"/>
        <v>0.10819148214526698</v>
      </c>
    </row>
    <row r="50" spans="1:20" x14ac:dyDescent="0.35">
      <c r="A50" s="23">
        <v>44213</v>
      </c>
      <c r="B50" s="24">
        <v>0.28384593899999999</v>
      </c>
      <c r="C50" s="24"/>
      <c r="D50" s="24">
        <v>0.28610000000000002</v>
      </c>
      <c r="E50" s="24">
        <f t="shared" si="0"/>
        <v>7.9411423250978046E-3</v>
      </c>
      <c r="F50" s="24">
        <f t="shared" si="1"/>
        <v>7.9411423250978046E-3</v>
      </c>
      <c r="G50" s="26"/>
      <c r="H50" s="25">
        <v>0.28294625299999998</v>
      </c>
      <c r="I50" s="24">
        <f t="shared" si="2"/>
        <v>-3.1696278733796177E-3</v>
      </c>
      <c r="J50" s="25">
        <f t="shared" si="3"/>
        <v>3.1696278733796177E-3</v>
      </c>
      <c r="K50" s="23">
        <v>44213</v>
      </c>
      <c r="L50" s="24">
        <v>0.91021292300000001</v>
      </c>
      <c r="M50" s="24"/>
      <c r="N50" s="24">
        <v>1.0580000000000001</v>
      </c>
      <c r="O50" s="24">
        <f t="shared" si="4"/>
        <v>0.16236539085042198</v>
      </c>
      <c r="P50" s="24">
        <f t="shared" si="5"/>
        <v>0.16236539085042198</v>
      </c>
      <c r="Q50" s="26"/>
      <c r="R50" s="25">
        <v>1.03729066</v>
      </c>
      <c r="S50" s="24">
        <f t="shared" si="6"/>
        <v>0.13961319795500204</v>
      </c>
      <c r="T50" s="25">
        <f t="shared" si="7"/>
        <v>0.13961319795500204</v>
      </c>
    </row>
    <row r="51" spans="1:20" x14ac:dyDescent="0.35">
      <c r="A51" s="23">
        <v>44214</v>
      </c>
      <c r="B51" s="24">
        <v>0.26577793700000002</v>
      </c>
      <c r="C51" s="24"/>
      <c r="D51" s="24">
        <v>0.28620000000000001</v>
      </c>
      <c r="E51" s="24">
        <f t="shared" si="0"/>
        <v>7.6838819770054842E-2</v>
      </c>
      <c r="F51" s="24">
        <f t="shared" si="1"/>
        <v>7.6838819770054842E-2</v>
      </c>
      <c r="G51" s="26"/>
      <c r="H51" s="25">
        <v>0.28001564000000001</v>
      </c>
      <c r="I51" s="24">
        <f t="shared" si="2"/>
        <v>5.3569920666514878E-2</v>
      </c>
      <c r="J51" s="25">
        <f t="shared" si="3"/>
        <v>5.3569920666514878E-2</v>
      </c>
      <c r="K51" s="23">
        <v>44214</v>
      </c>
      <c r="L51" s="24">
        <v>0.94014713400000005</v>
      </c>
      <c r="M51" s="24"/>
      <c r="N51" s="24">
        <v>1.0589999999999999</v>
      </c>
      <c r="O51" s="24">
        <f t="shared" si="4"/>
        <v>0.12641943128021052</v>
      </c>
      <c r="P51" s="24">
        <f t="shared" si="5"/>
        <v>0.12641943128021052</v>
      </c>
      <c r="Q51" s="26"/>
      <c r="R51" s="25">
        <v>1.052826255</v>
      </c>
      <c r="S51" s="24">
        <f t="shared" si="6"/>
        <v>0.11985264532008878</v>
      </c>
      <c r="T51" s="25">
        <f t="shared" si="7"/>
        <v>0.11985264532008878</v>
      </c>
    </row>
    <row r="52" spans="1:20" x14ac:dyDescent="0.35">
      <c r="A52" s="23">
        <v>44215</v>
      </c>
      <c r="B52" s="24">
        <v>0.28488517400000002</v>
      </c>
      <c r="C52" s="24"/>
      <c r="D52" s="24">
        <v>0.28639999999999999</v>
      </c>
      <c r="E52" s="24">
        <f t="shared" si="0"/>
        <v>5.3173212867861251E-3</v>
      </c>
      <c r="F52" s="24">
        <f t="shared" si="1"/>
        <v>5.3173212867861251E-3</v>
      </c>
      <c r="G52" s="26"/>
      <c r="H52" s="25">
        <v>0.28206853599999998</v>
      </c>
      <c r="I52" s="24">
        <f t="shared" si="2"/>
        <v>-9.8869237751208414E-3</v>
      </c>
      <c r="J52" s="25">
        <f t="shared" si="3"/>
        <v>9.8869237751208414E-3</v>
      </c>
      <c r="K52" s="23">
        <v>44215</v>
      </c>
      <c r="L52" s="24">
        <v>1.0055548249999999</v>
      </c>
      <c r="M52" s="24"/>
      <c r="N52" s="24">
        <v>1.0601</v>
      </c>
      <c r="O52" s="24">
        <f t="shared" si="4"/>
        <v>5.4243859851202163E-2</v>
      </c>
      <c r="P52" s="24">
        <f t="shared" si="5"/>
        <v>5.4243859851202163E-2</v>
      </c>
      <c r="Q52" s="26"/>
      <c r="R52" s="25">
        <v>1.0550804540000001</v>
      </c>
      <c r="S52" s="24">
        <f t="shared" si="6"/>
        <v>4.9252042522892898E-2</v>
      </c>
      <c r="T52" s="25">
        <f t="shared" si="7"/>
        <v>4.9252042522892898E-2</v>
      </c>
    </row>
    <row r="53" spans="1:20" x14ac:dyDescent="0.35">
      <c r="A53" s="23">
        <v>44216</v>
      </c>
      <c r="B53" s="24">
        <v>0.29711872099999997</v>
      </c>
      <c r="C53" s="24"/>
      <c r="D53" s="24">
        <v>0.28649999999999998</v>
      </c>
      <c r="E53" s="24">
        <f t="shared" si="0"/>
        <v>-3.5738983273288921E-2</v>
      </c>
      <c r="F53" s="24">
        <f t="shared" si="1"/>
        <v>3.5738983273288921E-2</v>
      </c>
      <c r="G53" s="26"/>
      <c r="H53" s="25">
        <v>0.27822171200000001</v>
      </c>
      <c r="I53" s="24">
        <f t="shared" si="2"/>
        <v>-6.3600869498896262E-2</v>
      </c>
      <c r="J53" s="25">
        <f t="shared" si="3"/>
        <v>6.3600869498896262E-2</v>
      </c>
      <c r="K53" s="23">
        <v>44216</v>
      </c>
      <c r="L53" s="24">
        <v>1.009004469</v>
      </c>
      <c r="M53" s="24"/>
      <c r="N53" s="24">
        <v>1.0611999999999999</v>
      </c>
      <c r="O53" s="24">
        <f t="shared" si="4"/>
        <v>5.1729732229758803E-2</v>
      </c>
      <c r="P53" s="24">
        <f t="shared" si="5"/>
        <v>5.1729732229758803E-2</v>
      </c>
      <c r="Q53" s="26"/>
      <c r="R53" s="25">
        <v>1.0322113930000001</v>
      </c>
      <c r="S53" s="24">
        <f t="shared" si="6"/>
        <v>2.2999822808515358E-2</v>
      </c>
      <c r="T53" s="25">
        <f t="shared" si="7"/>
        <v>2.2999822808515358E-2</v>
      </c>
    </row>
    <row r="54" spans="1:20" x14ac:dyDescent="0.35">
      <c r="A54" s="23">
        <v>44217</v>
      </c>
      <c r="B54" s="24">
        <v>0.27597104300000003</v>
      </c>
      <c r="C54" s="24"/>
      <c r="D54" s="24">
        <v>0.28670000000000001</v>
      </c>
      <c r="E54" s="24">
        <f t="shared" si="0"/>
        <v>3.8877111465640192E-2</v>
      </c>
      <c r="F54" s="24">
        <f t="shared" si="1"/>
        <v>3.8877111465640192E-2</v>
      </c>
      <c r="G54" s="26"/>
      <c r="H54" s="25">
        <v>0.28018178599999999</v>
      </c>
      <c r="I54" s="24">
        <f t="shared" si="2"/>
        <v>1.5257916027081004E-2</v>
      </c>
      <c r="J54" s="25">
        <f t="shared" si="3"/>
        <v>1.5257916027081004E-2</v>
      </c>
      <c r="K54" s="23">
        <v>44217</v>
      </c>
      <c r="L54" s="24">
        <v>0.98227149400000002</v>
      </c>
      <c r="M54" s="24"/>
      <c r="N54" s="24">
        <v>1.0623</v>
      </c>
      <c r="O54" s="24">
        <f t="shared" si="4"/>
        <v>8.1472898774765823E-2</v>
      </c>
      <c r="P54" s="24">
        <f t="shared" si="5"/>
        <v>8.1472898774765823E-2</v>
      </c>
      <c r="Q54" s="26"/>
      <c r="R54" s="25">
        <v>1.0556417650000001</v>
      </c>
      <c r="S54" s="24">
        <f t="shared" si="6"/>
        <v>7.4694492763117931E-2</v>
      </c>
      <c r="T54" s="25">
        <f t="shared" si="7"/>
        <v>7.4694492763117931E-2</v>
      </c>
    </row>
    <row r="55" spans="1:20" x14ac:dyDescent="0.35">
      <c r="A55" s="23">
        <v>44218</v>
      </c>
      <c r="B55" s="24">
        <v>0.283784125</v>
      </c>
      <c r="C55" s="24"/>
      <c r="D55" s="24">
        <v>0.2868</v>
      </c>
      <c r="E55" s="24">
        <f t="shared" si="0"/>
        <v>1.0627356269488299E-2</v>
      </c>
      <c r="F55" s="24">
        <f t="shared" si="1"/>
        <v>1.0627356269488299E-2</v>
      </c>
      <c r="G55" s="26"/>
      <c r="H55" s="25">
        <v>0.27580773400000003</v>
      </c>
      <c r="I55" s="24">
        <f t="shared" si="2"/>
        <v>-2.8107248775807919E-2</v>
      </c>
      <c r="J55" s="25">
        <f t="shared" si="3"/>
        <v>2.8107248775807919E-2</v>
      </c>
      <c r="K55" s="23">
        <v>44218</v>
      </c>
      <c r="L55" s="24">
        <v>1.0106296159999999</v>
      </c>
      <c r="M55" s="24"/>
      <c r="N55" s="24">
        <v>1.0633999999999999</v>
      </c>
      <c r="O55" s="24">
        <f t="shared" si="4"/>
        <v>5.2215354828865426E-2</v>
      </c>
      <c r="P55" s="24">
        <f t="shared" si="5"/>
        <v>5.2215354828865426E-2</v>
      </c>
      <c r="Q55" s="26"/>
      <c r="R55" s="25">
        <v>1.052884154</v>
      </c>
      <c r="S55" s="24">
        <f t="shared" si="6"/>
        <v>4.1810112558585584E-2</v>
      </c>
      <c r="T55" s="25">
        <f t="shared" si="7"/>
        <v>4.1810112558585584E-2</v>
      </c>
    </row>
    <row r="56" spans="1:20" x14ac:dyDescent="0.35">
      <c r="A56" s="23">
        <v>44219</v>
      </c>
      <c r="B56" s="24">
        <v>0.27799954100000002</v>
      </c>
      <c r="C56" s="24"/>
      <c r="D56" s="24">
        <v>0.28699999999999998</v>
      </c>
      <c r="E56" s="24">
        <f t="shared" si="0"/>
        <v>3.2375805253577597E-2</v>
      </c>
      <c r="F56" s="24">
        <f t="shared" si="1"/>
        <v>3.2375805253577597E-2</v>
      </c>
      <c r="G56" s="26"/>
      <c r="H56" s="25">
        <v>0.27730233599999998</v>
      </c>
      <c r="I56" s="24">
        <f t="shared" si="2"/>
        <v>-2.5079357954768495E-3</v>
      </c>
      <c r="J56" s="25">
        <f t="shared" si="3"/>
        <v>2.5079357954768495E-3</v>
      </c>
      <c r="K56" s="23">
        <v>44219</v>
      </c>
      <c r="L56" s="24">
        <v>1.0093682049999999</v>
      </c>
      <c r="M56" s="24"/>
      <c r="N56" s="24">
        <v>1.0645</v>
      </c>
      <c r="O56" s="24">
        <f t="shared" si="4"/>
        <v>5.4620102680963782E-2</v>
      </c>
      <c r="P56" s="24">
        <f t="shared" si="5"/>
        <v>5.4620102680963782E-2</v>
      </c>
      <c r="Q56" s="26"/>
      <c r="R56" s="25">
        <v>1.0539026389999999</v>
      </c>
      <c r="S56" s="24">
        <f t="shared" si="6"/>
        <v>4.4121098504385739E-2</v>
      </c>
      <c r="T56" s="25">
        <f t="shared" si="7"/>
        <v>4.4121098504385739E-2</v>
      </c>
    </row>
    <row r="57" spans="1:20" x14ac:dyDescent="0.35">
      <c r="A57" s="23">
        <v>44220</v>
      </c>
      <c r="B57" s="24">
        <v>0.27181955000000002</v>
      </c>
      <c r="C57" s="24"/>
      <c r="D57" s="24">
        <v>0.28710000000000002</v>
      </c>
      <c r="E57" s="24">
        <f t="shared" si="0"/>
        <v>5.6215419383925845E-2</v>
      </c>
      <c r="F57" s="24">
        <f t="shared" si="1"/>
        <v>5.6215419383925845E-2</v>
      </c>
      <c r="G57" s="26"/>
      <c r="H57" s="25">
        <v>0.28213553600000002</v>
      </c>
      <c r="I57" s="24">
        <f t="shared" si="2"/>
        <v>3.7951596932597371E-2</v>
      </c>
      <c r="J57" s="25">
        <f t="shared" si="3"/>
        <v>3.7951596932597371E-2</v>
      </c>
      <c r="K57" s="23">
        <v>44220</v>
      </c>
      <c r="L57" s="24">
        <v>0.99510788999999999</v>
      </c>
      <c r="M57" s="24"/>
      <c r="N57" s="24">
        <v>1.0656000000000001</v>
      </c>
      <c r="O57" s="24">
        <f t="shared" si="4"/>
        <v>7.0838660519514235E-2</v>
      </c>
      <c r="P57" s="24">
        <f t="shared" si="5"/>
        <v>7.0838660519514235E-2</v>
      </c>
      <c r="Q57" s="26"/>
      <c r="R57" s="25">
        <v>1.0326137710000001</v>
      </c>
      <c r="S57" s="24">
        <f t="shared" si="6"/>
        <v>3.7690265926843443E-2</v>
      </c>
      <c r="T57" s="25">
        <f t="shared" si="7"/>
        <v>3.7690265926843443E-2</v>
      </c>
    </row>
    <row r="58" spans="1:20" x14ac:dyDescent="0.35">
      <c r="A58" s="23">
        <v>44221</v>
      </c>
      <c r="B58" s="24">
        <v>0.27103912000000002</v>
      </c>
      <c r="C58" s="24"/>
      <c r="D58" s="24">
        <v>0.2873</v>
      </c>
      <c r="E58" s="24">
        <f t="shared" si="0"/>
        <v>5.9994586759283958E-2</v>
      </c>
      <c r="F58" s="24">
        <f t="shared" si="1"/>
        <v>5.9994586759283958E-2</v>
      </c>
      <c r="G58" s="26"/>
      <c r="H58" s="25">
        <v>0.27830276599999998</v>
      </c>
      <c r="I58" s="24">
        <f t="shared" si="2"/>
        <v>2.6799253185296485E-2</v>
      </c>
      <c r="J58" s="25">
        <f t="shared" si="3"/>
        <v>2.6799253185296485E-2</v>
      </c>
      <c r="K58" s="23">
        <v>44221</v>
      </c>
      <c r="L58" s="24">
        <v>0.97385016400000002</v>
      </c>
      <c r="M58" s="24"/>
      <c r="N58" s="24">
        <v>1.0667</v>
      </c>
      <c r="O58" s="24">
        <f t="shared" si="4"/>
        <v>9.534304088282719E-2</v>
      </c>
      <c r="P58" s="24">
        <f t="shared" si="5"/>
        <v>9.534304088282719E-2</v>
      </c>
      <c r="Q58" s="26"/>
      <c r="R58" s="25">
        <v>1.0606492999999999</v>
      </c>
      <c r="S58" s="24">
        <f t="shared" si="6"/>
        <v>8.9129867415620095E-2</v>
      </c>
      <c r="T58" s="25">
        <f t="shared" si="7"/>
        <v>8.9129867415620095E-2</v>
      </c>
    </row>
    <row r="59" spans="1:20" x14ac:dyDescent="0.35">
      <c r="A59" s="23">
        <v>44222</v>
      </c>
      <c r="B59" s="24">
        <v>0.29533886799999998</v>
      </c>
      <c r="C59" s="24"/>
      <c r="D59" s="24">
        <v>0.28739999999999999</v>
      </c>
      <c r="E59" s="24">
        <f t="shared" si="0"/>
        <v>-2.6880539137164934E-2</v>
      </c>
      <c r="F59" s="24">
        <f t="shared" si="1"/>
        <v>2.6880539137164934E-2</v>
      </c>
      <c r="G59" s="26"/>
      <c r="H59" s="25">
        <v>0.27860053000000001</v>
      </c>
      <c r="I59" s="24">
        <f t="shared" si="2"/>
        <v>-5.6675025923103237E-2</v>
      </c>
      <c r="J59" s="25">
        <f t="shared" si="3"/>
        <v>5.6675025923103237E-2</v>
      </c>
      <c r="K59" s="23">
        <v>44222</v>
      </c>
      <c r="L59" s="24">
        <v>1.002108126</v>
      </c>
      <c r="M59" s="24"/>
      <c r="N59" s="24">
        <v>1.0678000000000001</v>
      </c>
      <c r="O59" s="24">
        <f t="shared" si="4"/>
        <v>6.5553678585777778E-2</v>
      </c>
      <c r="P59" s="24">
        <f t="shared" si="5"/>
        <v>6.5553678585777778E-2</v>
      </c>
      <c r="Q59" s="26"/>
      <c r="R59" s="25">
        <v>1.0631754390000001</v>
      </c>
      <c r="S59" s="24">
        <f t="shared" si="6"/>
        <v>6.0938846233844553E-2</v>
      </c>
      <c r="T59" s="25">
        <f t="shared" si="7"/>
        <v>6.0938846233844553E-2</v>
      </c>
    </row>
    <row r="60" spans="1:20" x14ac:dyDescent="0.35">
      <c r="A60" s="23">
        <v>44223</v>
      </c>
      <c r="B60" s="24">
        <v>0.27678624200000002</v>
      </c>
      <c r="C60" s="24"/>
      <c r="D60" s="24">
        <v>0.28760000000000002</v>
      </c>
      <c r="E60" s="24">
        <f t="shared" si="0"/>
        <v>3.9068986673116528E-2</v>
      </c>
      <c r="F60" s="24">
        <f t="shared" si="1"/>
        <v>3.9068986673116528E-2</v>
      </c>
      <c r="G60" s="26"/>
      <c r="H60" s="25">
        <v>0.278214613</v>
      </c>
      <c r="I60" s="24">
        <f t="shared" si="2"/>
        <v>5.1605563545314643E-3</v>
      </c>
      <c r="J60" s="25">
        <f t="shared" si="3"/>
        <v>5.1605563545314643E-3</v>
      </c>
      <c r="K60" s="23">
        <v>44223</v>
      </c>
      <c r="L60" s="24">
        <v>1.004972363</v>
      </c>
      <c r="M60" s="24"/>
      <c r="N60" s="24">
        <v>1.0689</v>
      </c>
      <c r="O60" s="24">
        <f t="shared" si="4"/>
        <v>6.3611338334883069E-2</v>
      </c>
      <c r="P60" s="24">
        <f t="shared" si="5"/>
        <v>6.3611338334883069E-2</v>
      </c>
      <c r="Q60" s="26"/>
      <c r="R60" s="25">
        <v>1.0669685879999999</v>
      </c>
      <c r="S60" s="24">
        <f t="shared" si="6"/>
        <v>6.1689482499729102E-2</v>
      </c>
      <c r="T60" s="25">
        <f t="shared" si="7"/>
        <v>6.1689482499729102E-2</v>
      </c>
    </row>
    <row r="61" spans="1:20" x14ac:dyDescent="0.35">
      <c r="A61" s="23">
        <v>44224</v>
      </c>
      <c r="B61" s="24">
        <v>0.28035998200000001</v>
      </c>
      <c r="C61" s="24"/>
      <c r="D61" s="24">
        <v>0.28770000000000001</v>
      </c>
      <c r="E61" s="24">
        <f t="shared" si="0"/>
        <v>2.6180690794879575E-2</v>
      </c>
      <c r="F61" s="24">
        <f t="shared" si="1"/>
        <v>2.6180690794879575E-2</v>
      </c>
      <c r="G61" s="26"/>
      <c r="H61" s="25">
        <v>0.28520028800000002</v>
      </c>
      <c r="I61" s="24">
        <f t="shared" si="2"/>
        <v>1.7264610895858939E-2</v>
      </c>
      <c r="J61" s="25">
        <f t="shared" si="3"/>
        <v>1.7264610895858939E-2</v>
      </c>
      <c r="K61" s="23">
        <v>44224</v>
      </c>
      <c r="L61" s="24">
        <v>0.98139777100000003</v>
      </c>
      <c r="M61" s="24"/>
      <c r="N61" s="24">
        <v>1.07</v>
      </c>
      <c r="O61" s="24">
        <f t="shared" si="4"/>
        <v>9.0281669286571095E-2</v>
      </c>
      <c r="P61" s="24">
        <f t="shared" si="5"/>
        <v>9.0281669286571095E-2</v>
      </c>
      <c r="Q61" s="26"/>
      <c r="R61" s="25">
        <v>1.039885014</v>
      </c>
      <c r="S61" s="24">
        <f t="shared" si="6"/>
        <v>5.9595858813092782E-2</v>
      </c>
      <c r="T61" s="25">
        <f t="shared" si="7"/>
        <v>5.9595858813092782E-2</v>
      </c>
    </row>
    <row r="62" spans="1:20" x14ac:dyDescent="0.35">
      <c r="A62" s="23">
        <v>44225</v>
      </c>
      <c r="B62" s="24">
        <v>0.28284785000000001</v>
      </c>
      <c r="C62" s="24"/>
      <c r="D62" s="24">
        <v>0.28789999999999999</v>
      </c>
      <c r="E62" s="24">
        <f t="shared" si="0"/>
        <v>1.7861723184390398E-2</v>
      </c>
      <c r="F62" s="24">
        <f t="shared" si="1"/>
        <v>1.7861723184390398E-2</v>
      </c>
      <c r="G62" s="26"/>
      <c r="H62" s="25">
        <v>0.26839217700000001</v>
      </c>
      <c r="I62" s="24">
        <f t="shared" si="2"/>
        <v>-5.1107593711601493E-2</v>
      </c>
      <c r="J62" s="25">
        <f t="shared" si="3"/>
        <v>5.1107593711601493E-2</v>
      </c>
      <c r="K62" s="23">
        <v>44225</v>
      </c>
      <c r="L62" s="24">
        <v>1.0066586479999999</v>
      </c>
      <c r="M62" s="24"/>
      <c r="N62" s="24">
        <v>1.0710999999999999</v>
      </c>
      <c r="O62" s="24">
        <f t="shared" si="4"/>
        <v>6.4015097995760731E-2</v>
      </c>
      <c r="P62" s="24">
        <f t="shared" si="5"/>
        <v>6.4015097995760731E-2</v>
      </c>
      <c r="Q62" s="26"/>
      <c r="R62" s="25">
        <v>1.0573685100000001</v>
      </c>
      <c r="S62" s="24">
        <f t="shared" si="6"/>
        <v>5.0374436360079988E-2</v>
      </c>
      <c r="T62" s="25">
        <f t="shared" si="7"/>
        <v>5.0374436360079988E-2</v>
      </c>
    </row>
    <row r="63" spans="1:20" x14ac:dyDescent="0.35">
      <c r="A63" s="23">
        <v>44226</v>
      </c>
      <c r="B63" s="24">
        <v>0.27290689200000001</v>
      </c>
      <c r="C63" s="24"/>
      <c r="D63" s="24">
        <v>0.28799999999999998</v>
      </c>
      <c r="E63" s="24">
        <f t="shared" si="0"/>
        <v>5.5304971924270661E-2</v>
      </c>
      <c r="F63" s="24">
        <f t="shared" si="1"/>
        <v>5.5304971924270661E-2</v>
      </c>
      <c r="G63" s="26"/>
      <c r="H63" s="25">
        <v>0.274405185</v>
      </c>
      <c r="I63" s="24">
        <f t="shared" si="2"/>
        <v>5.4901251815948418E-3</v>
      </c>
      <c r="J63" s="25">
        <f t="shared" si="3"/>
        <v>5.4901251815948418E-3</v>
      </c>
      <c r="K63" s="23">
        <v>44226</v>
      </c>
      <c r="L63" s="24">
        <v>1.008566351</v>
      </c>
      <c r="M63" s="24"/>
      <c r="N63" s="24">
        <v>1.0722</v>
      </c>
      <c r="O63" s="24">
        <f t="shared" si="4"/>
        <v>6.3093170753621558E-2</v>
      </c>
      <c r="P63" s="24">
        <f t="shared" si="5"/>
        <v>6.3093170753621558E-2</v>
      </c>
      <c r="Q63" s="26"/>
      <c r="R63" s="25">
        <v>1.0579838610000001</v>
      </c>
      <c r="S63" s="24">
        <f t="shared" si="6"/>
        <v>4.8997777836829751E-2</v>
      </c>
      <c r="T63" s="25">
        <f t="shared" si="7"/>
        <v>4.8997777836829751E-2</v>
      </c>
    </row>
    <row r="64" spans="1:20" x14ac:dyDescent="0.35">
      <c r="A64" s="23">
        <v>44227</v>
      </c>
      <c r="B64" s="24">
        <v>0.27178848900000002</v>
      </c>
      <c r="C64" s="24"/>
      <c r="D64" s="24">
        <v>0.28820000000000001</v>
      </c>
      <c r="E64" s="24">
        <f t="shared" si="0"/>
        <v>6.038339246957581E-2</v>
      </c>
      <c r="F64" s="24">
        <f t="shared" si="1"/>
        <v>6.038339246957581E-2</v>
      </c>
      <c r="G64" s="26"/>
      <c r="H64" s="25">
        <v>0.27050466899999998</v>
      </c>
      <c r="I64" s="24">
        <f t="shared" si="2"/>
        <v>-4.7235996076347682E-3</v>
      </c>
      <c r="J64" s="25">
        <f t="shared" si="3"/>
        <v>4.7235996076347682E-3</v>
      </c>
      <c r="K64" s="23">
        <v>44227</v>
      </c>
      <c r="L64" s="24">
        <v>1.0069425279999999</v>
      </c>
      <c r="M64" s="24"/>
      <c r="N64" s="24">
        <v>1.0732999999999999</v>
      </c>
      <c r="O64" s="24">
        <f t="shared" si="4"/>
        <v>6.5899959684690146E-2</v>
      </c>
      <c r="P64" s="24">
        <f t="shared" si="5"/>
        <v>6.5899959684690146E-2</v>
      </c>
      <c r="Q64" s="26"/>
      <c r="R64" s="25">
        <v>1.0446701359999999</v>
      </c>
      <c r="S64" s="24">
        <f t="shared" si="6"/>
        <v>3.746748890915845E-2</v>
      </c>
      <c r="T64" s="25">
        <f t="shared" si="7"/>
        <v>3.746748890915845E-2</v>
      </c>
    </row>
    <row r="65" spans="1:20" x14ac:dyDescent="0.35">
      <c r="A65" s="23">
        <v>44228</v>
      </c>
      <c r="B65" s="24">
        <v>0.27845871799999999</v>
      </c>
      <c r="C65" s="24"/>
      <c r="D65" s="24">
        <v>0.2883</v>
      </c>
      <c r="E65" s="24">
        <f t="shared" si="0"/>
        <v>3.5341978411320585E-2</v>
      </c>
      <c r="F65" s="24">
        <f t="shared" si="1"/>
        <v>3.5341978411320585E-2</v>
      </c>
      <c r="G65" s="26"/>
      <c r="H65" s="25">
        <v>0.27832672800000002</v>
      </c>
      <c r="I65" s="24">
        <f t="shared" si="2"/>
        <v>-4.7400203860728377E-4</v>
      </c>
      <c r="J65" s="25">
        <f t="shared" si="3"/>
        <v>4.7400203860728377E-4</v>
      </c>
      <c r="K65" s="23">
        <v>44228</v>
      </c>
      <c r="L65" s="24">
        <v>0.97685587500000004</v>
      </c>
      <c r="M65" s="24"/>
      <c r="N65" s="24">
        <v>1.0744</v>
      </c>
      <c r="O65" s="24">
        <f t="shared" si="4"/>
        <v>9.9855185904471302E-2</v>
      </c>
      <c r="P65" s="24">
        <f t="shared" si="5"/>
        <v>9.9855185904471302E-2</v>
      </c>
      <c r="Q65" s="26"/>
      <c r="R65" s="25">
        <v>1.059153878</v>
      </c>
      <c r="S65" s="24">
        <f t="shared" si="6"/>
        <v>8.4247845671194851E-2</v>
      </c>
      <c r="T65" s="25">
        <f t="shared" si="7"/>
        <v>8.4247845671194851E-2</v>
      </c>
    </row>
    <row r="66" spans="1:20" x14ac:dyDescent="0.35">
      <c r="A66" s="23">
        <v>44229</v>
      </c>
      <c r="B66" s="24">
        <v>0.29722127799999998</v>
      </c>
      <c r="C66" s="24"/>
      <c r="D66" s="24">
        <v>0.28849999999999998</v>
      </c>
      <c r="E66" s="24">
        <f t="shared" si="0"/>
        <v>-2.9342710786675236E-2</v>
      </c>
      <c r="F66" s="24">
        <f t="shared" si="1"/>
        <v>2.9342710786675236E-2</v>
      </c>
      <c r="G66" s="26"/>
      <c r="H66" s="25">
        <v>0.27870036100000001</v>
      </c>
      <c r="I66" s="24">
        <f t="shared" si="2"/>
        <v>-6.2313563566602968E-2</v>
      </c>
      <c r="J66" s="25">
        <f t="shared" si="3"/>
        <v>6.2313563566602968E-2</v>
      </c>
      <c r="K66" s="23">
        <v>44229</v>
      </c>
      <c r="L66" s="24">
        <v>1.002137557</v>
      </c>
      <c r="M66" s="24"/>
      <c r="N66" s="24">
        <v>1.0755999999999999</v>
      </c>
      <c r="O66" s="24">
        <f t="shared" si="4"/>
        <v>7.3305747785680414E-2</v>
      </c>
      <c r="P66" s="24">
        <f t="shared" si="5"/>
        <v>7.3305747785680414E-2</v>
      </c>
      <c r="Q66" s="26"/>
      <c r="R66" s="25">
        <v>1.0720943679999999</v>
      </c>
      <c r="S66" s="24">
        <f t="shared" si="6"/>
        <v>6.9807593290309097E-2</v>
      </c>
      <c r="T66" s="25">
        <f t="shared" si="7"/>
        <v>6.9807593290309097E-2</v>
      </c>
    </row>
    <row r="67" spans="1:20" x14ac:dyDescent="0.35">
      <c r="A67" s="23">
        <v>44230</v>
      </c>
      <c r="B67" s="24">
        <v>0.27879679299999999</v>
      </c>
      <c r="C67" s="24"/>
      <c r="D67" s="24">
        <v>0.28860000000000002</v>
      </c>
      <c r="E67" s="24">
        <f t="shared" si="0"/>
        <v>3.5162552963799824E-2</v>
      </c>
      <c r="F67" s="24">
        <f t="shared" si="1"/>
        <v>3.5162552963799824E-2</v>
      </c>
      <c r="G67" s="26"/>
      <c r="H67" s="25">
        <v>0.278226478</v>
      </c>
      <c r="I67" s="24">
        <f t="shared" si="2"/>
        <v>-2.0456296999083056E-3</v>
      </c>
      <c r="J67" s="25">
        <f t="shared" si="3"/>
        <v>2.0456296999083056E-3</v>
      </c>
      <c r="K67" s="23">
        <v>44230</v>
      </c>
      <c r="L67" s="24">
        <v>1.0056485260000001</v>
      </c>
      <c r="M67" s="24"/>
      <c r="N67" s="24">
        <v>1.0767</v>
      </c>
      <c r="O67" s="24">
        <f t="shared" si="4"/>
        <v>7.0652392126113336E-2</v>
      </c>
      <c r="P67" s="24">
        <f t="shared" si="5"/>
        <v>7.0652392126113336E-2</v>
      </c>
      <c r="Q67" s="26"/>
      <c r="R67" s="25">
        <v>1.0701138020000001</v>
      </c>
      <c r="S67" s="24">
        <f t="shared" si="6"/>
        <v>6.4103187478842832E-2</v>
      </c>
      <c r="T67" s="25">
        <f t="shared" si="7"/>
        <v>6.4103187478842832E-2</v>
      </c>
    </row>
    <row r="68" spans="1:20" x14ac:dyDescent="0.35">
      <c r="A68" s="23">
        <v>44231</v>
      </c>
      <c r="B68" s="24">
        <v>0.27863364099999999</v>
      </c>
      <c r="C68" s="24"/>
      <c r="D68" s="24">
        <v>0.2888</v>
      </c>
      <c r="E68" s="24">
        <f t="shared" ref="E68:E92" si="8">(D68-B68)/B68</f>
        <v>3.648647364874371E-2</v>
      </c>
      <c r="F68" s="24">
        <f t="shared" ref="F68:F92" si="9">ABS((B68-D68)/B68)</f>
        <v>3.648647364874371E-2</v>
      </c>
      <c r="G68" s="26"/>
      <c r="H68" s="25">
        <v>0.26287146099999997</v>
      </c>
      <c r="I68" s="24">
        <f t="shared" ref="I68:I92" si="10">(H68-B68)/B68</f>
        <v>-5.6569551126096851E-2</v>
      </c>
      <c r="J68" s="25">
        <f t="shared" ref="J68:J92" si="11">ABS((B68-H68)/B68)</f>
        <v>5.6569551126096851E-2</v>
      </c>
      <c r="K68" s="23">
        <v>44231</v>
      </c>
      <c r="L68" s="24">
        <v>0.97823548400000004</v>
      </c>
      <c r="M68" s="24"/>
      <c r="N68" s="24">
        <v>1.0778000000000001</v>
      </c>
      <c r="O68" s="24">
        <f t="shared" ref="O68:O92" si="12">(N68-L68)/L68</f>
        <v>0.1017797019516009</v>
      </c>
      <c r="P68" s="24">
        <f t="shared" ref="P68:P92" si="13">ABS((L68-N68)/L68)</f>
        <v>0.1017797019516009</v>
      </c>
      <c r="Q68" s="26"/>
      <c r="R68" s="25">
        <v>1.0577350759999999</v>
      </c>
      <c r="S68" s="24">
        <f t="shared" ref="S68:S92" si="14">(R68-L68)/L68</f>
        <v>8.1268358488619186E-2</v>
      </c>
      <c r="T68" s="25">
        <f t="shared" ref="T68:T92" si="15">ABS((L68-R68)/L68)</f>
        <v>8.1268358488619186E-2</v>
      </c>
    </row>
    <row r="69" spans="1:20" x14ac:dyDescent="0.35">
      <c r="A69" s="23">
        <v>44232</v>
      </c>
      <c r="B69" s="24">
        <v>0.277348653</v>
      </c>
      <c r="C69" s="24"/>
      <c r="D69" s="24">
        <v>0.28889999999999999</v>
      </c>
      <c r="E69" s="24">
        <f t="shared" si="8"/>
        <v>4.1649190919272244E-2</v>
      </c>
      <c r="F69" s="24">
        <f t="shared" si="9"/>
        <v>4.1649190919272244E-2</v>
      </c>
      <c r="G69" s="26"/>
      <c r="H69" s="25">
        <v>0.230878256</v>
      </c>
      <c r="I69" s="24">
        <f t="shared" si="10"/>
        <v>-0.16755227219365654</v>
      </c>
      <c r="J69" s="25">
        <f t="shared" si="11"/>
        <v>0.16755227219365654</v>
      </c>
      <c r="K69" s="23">
        <v>44232</v>
      </c>
      <c r="L69" s="24">
        <v>1.0060532170000001</v>
      </c>
      <c r="M69" s="24"/>
      <c r="N69" s="24">
        <v>1.0789</v>
      </c>
      <c r="O69" s="24">
        <f t="shared" si="12"/>
        <v>7.2408478765393094E-2</v>
      </c>
      <c r="P69" s="24">
        <f t="shared" si="13"/>
        <v>7.2408478765393094E-2</v>
      </c>
      <c r="Q69" s="26"/>
      <c r="R69" s="25">
        <v>1.059755864</v>
      </c>
      <c r="S69" s="24">
        <f t="shared" si="14"/>
        <v>5.3379529126837369E-2</v>
      </c>
      <c r="T69" s="25">
        <f t="shared" si="15"/>
        <v>5.3379529126837369E-2</v>
      </c>
    </row>
    <row r="70" spans="1:20" x14ac:dyDescent="0.35">
      <c r="A70" s="23">
        <v>44233</v>
      </c>
      <c r="B70" s="24">
        <v>0.27416683800000002</v>
      </c>
      <c r="C70" s="24"/>
      <c r="D70" s="24">
        <v>0.28899999999999998</v>
      </c>
      <c r="E70" s="24">
        <f t="shared" si="8"/>
        <v>5.4102684730966459E-2</v>
      </c>
      <c r="F70" s="24">
        <f t="shared" si="9"/>
        <v>5.4102684730966459E-2</v>
      </c>
      <c r="G70" s="26"/>
      <c r="H70" s="25">
        <v>0.22966462700000001</v>
      </c>
      <c r="I70" s="24">
        <f t="shared" si="10"/>
        <v>-0.16231799339641512</v>
      </c>
      <c r="J70" s="25">
        <f t="shared" si="11"/>
        <v>0.16231799339641512</v>
      </c>
      <c r="K70" s="23">
        <v>44233</v>
      </c>
      <c r="L70" s="24">
        <v>1.006027285</v>
      </c>
      <c r="M70" s="24"/>
      <c r="N70" s="24">
        <v>1.08</v>
      </c>
      <c r="O70" s="24">
        <f t="shared" si="12"/>
        <v>7.3529531557387146E-2</v>
      </c>
      <c r="P70" s="24">
        <f t="shared" si="13"/>
        <v>7.3529531557387146E-2</v>
      </c>
      <c r="Q70" s="26"/>
      <c r="R70" s="25">
        <v>1.072789912</v>
      </c>
      <c r="S70" s="24">
        <f t="shared" si="14"/>
        <v>6.6362640452639315E-2</v>
      </c>
      <c r="T70" s="25">
        <f t="shared" si="15"/>
        <v>6.6362640452639315E-2</v>
      </c>
    </row>
    <row r="71" spans="1:20" x14ac:dyDescent="0.35">
      <c r="A71" s="23">
        <v>44234</v>
      </c>
      <c r="B71" s="24">
        <v>0.27358412300000001</v>
      </c>
      <c r="C71" s="24"/>
      <c r="D71" s="24">
        <v>0.28920000000000001</v>
      </c>
      <c r="E71" s="24">
        <f t="shared" si="8"/>
        <v>5.707888611650172E-2</v>
      </c>
      <c r="F71" s="24">
        <f t="shared" si="9"/>
        <v>5.707888611650172E-2</v>
      </c>
      <c r="G71" s="26"/>
      <c r="H71" s="25">
        <v>0.23330095000000001</v>
      </c>
      <c r="I71" s="24">
        <f t="shared" si="10"/>
        <v>-0.14724236391451709</v>
      </c>
      <c r="J71" s="25">
        <f t="shared" si="11"/>
        <v>0.14724236391451709</v>
      </c>
      <c r="K71" s="23">
        <v>44234</v>
      </c>
      <c r="L71" s="24">
        <v>1.0061295969999999</v>
      </c>
      <c r="M71" s="24"/>
      <c r="N71" s="24">
        <v>1.0810999999999999</v>
      </c>
      <c r="O71" s="24">
        <f t="shared" si="12"/>
        <v>7.4513664267049709E-2</v>
      </c>
      <c r="P71" s="24">
        <f t="shared" si="13"/>
        <v>7.4513664267049709E-2</v>
      </c>
      <c r="Q71" s="26"/>
      <c r="R71" s="25">
        <v>1.0748376630000001</v>
      </c>
      <c r="S71" s="24">
        <f t="shared" si="14"/>
        <v>6.828947901430249E-2</v>
      </c>
      <c r="T71" s="25">
        <f t="shared" si="15"/>
        <v>6.828947901430249E-2</v>
      </c>
    </row>
    <row r="72" spans="1:20" x14ac:dyDescent="0.35">
      <c r="A72" s="23">
        <v>44235</v>
      </c>
      <c r="B72" s="24">
        <v>0.27097218899999997</v>
      </c>
      <c r="C72" s="24"/>
      <c r="D72" s="24">
        <v>0.2893</v>
      </c>
      <c r="E72" s="24">
        <f t="shared" si="8"/>
        <v>6.7637240071157373E-2</v>
      </c>
      <c r="F72" s="24">
        <f t="shared" si="9"/>
        <v>6.7637240071157373E-2</v>
      </c>
      <c r="G72" s="26"/>
      <c r="H72" s="25">
        <v>0.23107513399999999</v>
      </c>
      <c r="I72" s="24">
        <f t="shared" si="10"/>
        <v>-0.14723671513020101</v>
      </c>
      <c r="J72" s="25">
        <f t="shared" si="11"/>
        <v>0.14723671513020101</v>
      </c>
      <c r="K72" s="23">
        <v>44235</v>
      </c>
      <c r="L72" s="24">
        <v>0.97940760500000001</v>
      </c>
      <c r="M72" s="24"/>
      <c r="N72" s="24">
        <v>1.0822000000000001</v>
      </c>
      <c r="O72" s="24">
        <f t="shared" si="12"/>
        <v>0.10495364184965669</v>
      </c>
      <c r="P72" s="24">
        <f t="shared" si="13"/>
        <v>0.10495364184965669</v>
      </c>
      <c r="Q72" s="26"/>
      <c r="R72" s="25">
        <v>1.0582857109999999</v>
      </c>
      <c r="S72" s="24">
        <f t="shared" si="14"/>
        <v>8.0536546374887386E-2</v>
      </c>
      <c r="T72" s="25">
        <f t="shared" si="15"/>
        <v>8.0536546374887386E-2</v>
      </c>
    </row>
    <row r="73" spans="1:20" x14ac:dyDescent="0.35">
      <c r="A73" s="23">
        <v>44236</v>
      </c>
      <c r="B73" s="24">
        <v>0.28207864900000001</v>
      </c>
      <c r="C73" s="24"/>
      <c r="D73" s="24">
        <v>0.28949999999999998</v>
      </c>
      <c r="E73" s="24">
        <f t="shared" si="8"/>
        <v>2.6309509870064519E-2</v>
      </c>
      <c r="F73" s="24">
        <f t="shared" si="9"/>
        <v>2.6309509870064519E-2</v>
      </c>
      <c r="G73" s="26"/>
      <c r="H73" s="25">
        <v>0.23048143400000001</v>
      </c>
      <c r="I73" s="24">
        <f t="shared" si="10"/>
        <v>-0.18291783225323091</v>
      </c>
      <c r="J73" s="25">
        <f t="shared" si="11"/>
        <v>0.18291783225323091</v>
      </c>
      <c r="K73" s="23">
        <v>44236</v>
      </c>
      <c r="L73" s="24">
        <v>1.009263086</v>
      </c>
      <c r="M73" s="24"/>
      <c r="N73" s="24">
        <v>1.0833999999999999</v>
      </c>
      <c r="O73" s="24">
        <f t="shared" si="12"/>
        <v>7.3456480305671146E-2</v>
      </c>
      <c r="P73" s="24">
        <f t="shared" si="13"/>
        <v>7.3456480305671146E-2</v>
      </c>
      <c r="Q73" s="26"/>
      <c r="R73" s="25">
        <v>1.0635960120000001</v>
      </c>
      <c r="S73" s="24">
        <f t="shared" si="14"/>
        <v>5.3834254669252866E-2</v>
      </c>
      <c r="T73" s="25">
        <f t="shared" si="15"/>
        <v>5.3834254669252866E-2</v>
      </c>
    </row>
    <row r="74" spans="1:20" x14ac:dyDescent="0.35">
      <c r="A74" s="23">
        <v>44237</v>
      </c>
      <c r="B74" s="24">
        <v>0.28844565100000003</v>
      </c>
      <c r="C74" s="24"/>
      <c r="D74" s="24">
        <v>0.28960000000000002</v>
      </c>
      <c r="E74" s="24">
        <f t="shared" si="8"/>
        <v>4.0019636142823965E-3</v>
      </c>
      <c r="F74" s="24">
        <f t="shared" si="9"/>
        <v>4.0019636142823965E-3</v>
      </c>
      <c r="G74" s="26"/>
      <c r="H74" s="25">
        <v>0.23156828300000001</v>
      </c>
      <c r="I74" s="24">
        <f t="shared" si="10"/>
        <v>-0.19718573604009723</v>
      </c>
      <c r="J74" s="25">
        <f t="shared" si="11"/>
        <v>0.19718573604009723</v>
      </c>
      <c r="K74" s="23">
        <v>44237</v>
      </c>
      <c r="L74" s="24">
        <v>0.99958467900000003</v>
      </c>
      <c r="M74" s="24"/>
      <c r="N74" s="24">
        <v>1.0845</v>
      </c>
      <c r="O74" s="24">
        <f t="shared" si="12"/>
        <v>8.4950602769292727E-2</v>
      </c>
      <c r="P74" s="24">
        <f t="shared" si="13"/>
        <v>8.4950602769292727E-2</v>
      </c>
      <c r="Q74" s="26"/>
      <c r="R74" s="25">
        <v>1.0750215599999999</v>
      </c>
      <c r="S74" s="24">
        <f t="shared" si="14"/>
        <v>7.5468224538483439E-2</v>
      </c>
      <c r="T74" s="25">
        <f t="shared" si="15"/>
        <v>7.5468224538483439E-2</v>
      </c>
    </row>
    <row r="75" spans="1:20" x14ac:dyDescent="0.35">
      <c r="A75" s="23">
        <v>44238</v>
      </c>
      <c r="B75" s="24">
        <v>0.274264077</v>
      </c>
      <c r="C75" s="24"/>
      <c r="D75" s="24">
        <v>0.2898</v>
      </c>
      <c r="E75" s="24">
        <f t="shared" si="8"/>
        <v>5.6645854498837654E-2</v>
      </c>
      <c r="F75" s="24">
        <f t="shared" si="9"/>
        <v>5.6645854498837654E-2</v>
      </c>
      <c r="G75" s="26"/>
      <c r="H75" s="25">
        <v>0.248002852</v>
      </c>
      <c r="I75" s="24">
        <f t="shared" si="10"/>
        <v>-9.575160293413125E-2</v>
      </c>
      <c r="J75" s="25">
        <f t="shared" si="11"/>
        <v>9.575160293413125E-2</v>
      </c>
      <c r="K75" s="23">
        <v>44238</v>
      </c>
      <c r="L75" s="24">
        <v>0.97440968100000003</v>
      </c>
      <c r="M75" s="24"/>
      <c r="N75" s="24">
        <v>1.0855999999999999</v>
      </c>
      <c r="O75" s="24">
        <f t="shared" si="12"/>
        <v>0.11411044160182135</v>
      </c>
      <c r="P75" s="24">
        <f t="shared" si="13"/>
        <v>0.11411044160182135</v>
      </c>
      <c r="Q75" s="26"/>
      <c r="R75" s="25">
        <v>1.0742679749999999</v>
      </c>
      <c r="S75" s="24">
        <f t="shared" si="14"/>
        <v>0.10248081063554201</v>
      </c>
      <c r="T75" s="25">
        <f t="shared" si="15"/>
        <v>0.10248081063554201</v>
      </c>
    </row>
    <row r="76" spans="1:20" x14ac:dyDescent="0.35">
      <c r="A76" s="23">
        <v>44239</v>
      </c>
      <c r="B76" s="24">
        <v>0.27533601099999999</v>
      </c>
      <c r="C76" s="24"/>
      <c r="D76" s="24">
        <v>0.28989999999999999</v>
      </c>
      <c r="E76" s="24">
        <f t="shared" si="8"/>
        <v>5.2895329408981666E-2</v>
      </c>
      <c r="F76" s="24">
        <f t="shared" si="9"/>
        <v>5.2895329408981666E-2</v>
      </c>
      <c r="G76" s="26"/>
      <c r="H76" s="25">
        <v>0.27223111100000003</v>
      </c>
      <c r="I76" s="24">
        <f t="shared" si="10"/>
        <v>-1.1276766844711664E-2</v>
      </c>
      <c r="J76" s="25">
        <f t="shared" si="11"/>
        <v>1.1276766844711664E-2</v>
      </c>
      <c r="K76" s="23">
        <v>44239</v>
      </c>
      <c r="L76" s="24">
        <v>1.001495939</v>
      </c>
      <c r="M76" s="24"/>
      <c r="N76" s="24">
        <v>1.0867</v>
      </c>
      <c r="O76" s="24">
        <f t="shared" si="12"/>
        <v>8.5076791309884686E-2</v>
      </c>
      <c r="P76" s="24">
        <f t="shared" si="13"/>
        <v>8.5076791309884686E-2</v>
      </c>
      <c r="Q76" s="26"/>
      <c r="R76" s="25">
        <v>1.062711057</v>
      </c>
      <c r="S76" s="24">
        <f t="shared" si="14"/>
        <v>6.1123680702214023E-2</v>
      </c>
      <c r="T76" s="25">
        <f t="shared" si="15"/>
        <v>6.1123680702214023E-2</v>
      </c>
    </row>
    <row r="77" spans="1:20" x14ac:dyDescent="0.35">
      <c r="A77" s="23">
        <v>44240</v>
      </c>
      <c r="B77" s="24">
        <v>0.271767551</v>
      </c>
      <c r="C77" s="24"/>
      <c r="D77" s="24">
        <v>0.29010000000000002</v>
      </c>
      <c r="E77" s="24">
        <f t="shared" si="8"/>
        <v>6.745635721609762E-2</v>
      </c>
      <c r="F77" s="24">
        <f t="shared" si="9"/>
        <v>6.745635721609762E-2</v>
      </c>
      <c r="G77" s="26"/>
      <c r="H77" s="25">
        <v>0.27566367400000003</v>
      </c>
      <c r="I77" s="24">
        <f t="shared" si="10"/>
        <v>1.4336233246624903E-2</v>
      </c>
      <c r="J77" s="25">
        <f t="shared" si="11"/>
        <v>1.4336233246624903E-2</v>
      </c>
      <c r="K77" s="23">
        <v>44240</v>
      </c>
      <c r="L77" s="24">
        <v>1.002906377</v>
      </c>
      <c r="M77" s="24"/>
      <c r="N77" s="24">
        <v>1.0878000000000001</v>
      </c>
      <c r="O77" s="24">
        <f t="shared" si="12"/>
        <v>8.4647605147294969E-2</v>
      </c>
      <c r="P77" s="24">
        <f t="shared" si="13"/>
        <v>8.4647605147294969E-2</v>
      </c>
      <c r="Q77" s="26"/>
      <c r="R77" s="25">
        <v>1.069900571</v>
      </c>
      <c r="S77" s="24">
        <f t="shared" si="14"/>
        <v>6.6800047877250732E-2</v>
      </c>
      <c r="T77" s="25">
        <f t="shared" si="15"/>
        <v>6.6800047877250732E-2</v>
      </c>
    </row>
    <row r="78" spans="1:20" x14ac:dyDescent="0.35">
      <c r="A78" s="23">
        <v>44241</v>
      </c>
      <c r="B78" s="24">
        <v>0.27368378999999998</v>
      </c>
      <c r="C78" s="24"/>
      <c r="D78" s="24">
        <v>0.29020000000000001</v>
      </c>
      <c r="E78" s="24">
        <f t="shared" si="8"/>
        <v>6.0347783111305321E-2</v>
      </c>
      <c r="F78" s="24">
        <f t="shared" si="9"/>
        <v>6.0347783111305321E-2</v>
      </c>
      <c r="G78" s="26"/>
      <c r="H78" s="25">
        <v>0.27449564500000001</v>
      </c>
      <c r="I78" s="24">
        <f t="shared" si="10"/>
        <v>2.9663978272152255E-3</v>
      </c>
      <c r="J78" s="25">
        <f t="shared" si="11"/>
        <v>2.9663978272152255E-3</v>
      </c>
      <c r="K78" s="23">
        <v>44241</v>
      </c>
      <c r="L78" s="24">
        <v>1.0040794740000001</v>
      </c>
      <c r="M78" s="24"/>
      <c r="N78" s="24">
        <v>1.089</v>
      </c>
      <c r="O78" s="24">
        <f t="shared" si="12"/>
        <v>8.4575502436772129E-2</v>
      </c>
      <c r="P78" s="24">
        <f t="shared" si="13"/>
        <v>8.4575502436772129E-2</v>
      </c>
      <c r="Q78" s="26"/>
      <c r="R78" s="25">
        <v>1.0847430360000001</v>
      </c>
      <c r="S78" s="24">
        <f t="shared" si="14"/>
        <v>8.0335834053709587E-2</v>
      </c>
      <c r="T78" s="25">
        <f t="shared" si="15"/>
        <v>8.0335834053709587E-2</v>
      </c>
    </row>
    <row r="79" spans="1:20" x14ac:dyDescent="0.35">
      <c r="A79" s="23">
        <v>44242</v>
      </c>
      <c r="B79" s="24">
        <v>0.27537735099999999</v>
      </c>
      <c r="C79" s="24"/>
      <c r="D79" s="24">
        <v>0.29039999999999999</v>
      </c>
      <c r="E79" s="24">
        <f t="shared" si="8"/>
        <v>5.4552957770299705E-2</v>
      </c>
      <c r="F79" s="24">
        <f t="shared" si="9"/>
        <v>5.4552957770299705E-2</v>
      </c>
      <c r="G79" s="26"/>
      <c r="H79" s="25">
        <v>0.27412988700000002</v>
      </c>
      <c r="I79" s="24">
        <f t="shared" si="10"/>
        <v>-4.5300167042422309E-3</v>
      </c>
      <c r="J79" s="25">
        <f t="shared" si="11"/>
        <v>4.5300167042422309E-3</v>
      </c>
      <c r="K79" s="23">
        <v>44242</v>
      </c>
      <c r="L79" s="24">
        <v>0.98326217299999996</v>
      </c>
      <c r="M79" s="24"/>
      <c r="N79" s="24">
        <v>1.0901000000000001</v>
      </c>
      <c r="O79" s="24">
        <f t="shared" si="12"/>
        <v>0.10865650071133176</v>
      </c>
      <c r="P79" s="24">
        <f t="shared" si="13"/>
        <v>0.10865650071133176</v>
      </c>
      <c r="Q79" s="26"/>
      <c r="R79" s="25">
        <v>1.0674769770000001</v>
      </c>
      <c r="S79" s="24">
        <f t="shared" si="14"/>
        <v>8.5648371627126699E-2</v>
      </c>
      <c r="T79" s="25">
        <f t="shared" si="15"/>
        <v>8.5648371627126699E-2</v>
      </c>
    </row>
    <row r="80" spans="1:20" x14ac:dyDescent="0.35">
      <c r="A80" s="23">
        <v>44243</v>
      </c>
      <c r="B80" s="24">
        <v>0.273684488</v>
      </c>
      <c r="C80" s="24"/>
      <c r="D80" s="24">
        <v>0.29049999999999998</v>
      </c>
      <c r="E80" s="24">
        <f t="shared" si="8"/>
        <v>6.1441231554197465E-2</v>
      </c>
      <c r="F80" s="24">
        <f t="shared" si="9"/>
        <v>6.1441231554197465E-2</v>
      </c>
      <c r="G80" s="26"/>
      <c r="H80" s="25">
        <v>0.275466394</v>
      </c>
      <c r="I80" s="24">
        <f t="shared" si="10"/>
        <v>6.5108037836620093E-3</v>
      </c>
      <c r="J80" s="25">
        <f t="shared" si="11"/>
        <v>6.5108037836620093E-3</v>
      </c>
      <c r="K80" s="23">
        <v>44243</v>
      </c>
      <c r="L80" s="24">
        <v>1.005222598</v>
      </c>
      <c r="M80" s="24"/>
      <c r="N80" s="24">
        <v>1.0911999999999999</v>
      </c>
      <c r="O80" s="24">
        <f t="shared" si="12"/>
        <v>8.5530709487690926E-2</v>
      </c>
      <c r="P80" s="24">
        <f t="shared" si="13"/>
        <v>8.5530709487690926E-2</v>
      </c>
      <c r="Q80" s="26"/>
      <c r="R80" s="25">
        <v>1.079630383</v>
      </c>
      <c r="S80" s="24">
        <f t="shared" si="14"/>
        <v>7.4021202018381207E-2</v>
      </c>
      <c r="T80" s="25">
        <f t="shared" si="15"/>
        <v>7.4021202018381207E-2</v>
      </c>
    </row>
    <row r="81" spans="1:20" x14ac:dyDescent="0.35">
      <c r="A81" s="23">
        <v>44244</v>
      </c>
      <c r="B81" s="24">
        <v>0.28931336600000002</v>
      </c>
      <c r="C81" s="24"/>
      <c r="D81" s="24">
        <v>0.29070000000000001</v>
      </c>
      <c r="E81" s="24">
        <f t="shared" si="8"/>
        <v>4.7928445863783479E-3</v>
      </c>
      <c r="F81" s="24">
        <f t="shared" si="9"/>
        <v>4.7928445863783479E-3</v>
      </c>
      <c r="G81" s="26"/>
      <c r="H81" s="25">
        <v>0.27645731899999998</v>
      </c>
      <c r="I81" s="24">
        <f t="shared" si="10"/>
        <v>-4.4436408790045449E-2</v>
      </c>
      <c r="J81" s="25">
        <f t="shared" si="11"/>
        <v>4.4436408790045449E-2</v>
      </c>
      <c r="K81" s="23">
        <v>44244</v>
      </c>
      <c r="L81" s="24">
        <v>1.0183973399999999</v>
      </c>
      <c r="M81" s="24"/>
      <c r="N81" s="24">
        <v>1.0923</v>
      </c>
      <c r="O81" s="24">
        <f t="shared" si="12"/>
        <v>7.2567609023802174E-2</v>
      </c>
      <c r="P81" s="24">
        <f t="shared" si="13"/>
        <v>7.2567609023802174E-2</v>
      </c>
      <c r="Q81" s="26"/>
      <c r="R81" s="25">
        <v>1.0690537739999999</v>
      </c>
      <c r="S81" s="24">
        <f t="shared" si="14"/>
        <v>4.9741325915089264E-2</v>
      </c>
      <c r="T81" s="25">
        <f t="shared" si="15"/>
        <v>4.9741325915089264E-2</v>
      </c>
    </row>
    <row r="82" spans="1:20" x14ac:dyDescent="0.35">
      <c r="A82" s="23">
        <v>44245</v>
      </c>
      <c r="B82" s="24">
        <v>0.289645192</v>
      </c>
      <c r="C82" s="24"/>
      <c r="D82" s="24">
        <v>0.2908</v>
      </c>
      <c r="E82" s="24">
        <f t="shared" si="8"/>
        <v>3.9869745188106116E-3</v>
      </c>
      <c r="F82" s="24">
        <f t="shared" si="9"/>
        <v>3.9869745188106116E-3</v>
      </c>
      <c r="G82" s="26"/>
      <c r="H82" s="25">
        <v>0.27375206000000002</v>
      </c>
      <c r="I82" s="24">
        <f t="shared" si="10"/>
        <v>-5.4871036837373002E-2</v>
      </c>
      <c r="J82" s="25">
        <f t="shared" si="11"/>
        <v>5.4871036837373002E-2</v>
      </c>
      <c r="K82" s="23">
        <v>44245</v>
      </c>
      <c r="L82" s="24">
        <v>0.97462168500000002</v>
      </c>
      <c r="M82" s="24"/>
      <c r="N82" s="24">
        <v>1.0934999999999999</v>
      </c>
      <c r="O82" s="24">
        <f t="shared" si="12"/>
        <v>0.12197380463579557</v>
      </c>
      <c r="P82" s="24">
        <f t="shared" si="13"/>
        <v>0.12197380463579557</v>
      </c>
      <c r="Q82" s="26"/>
      <c r="R82" s="25">
        <v>1.076158706</v>
      </c>
      <c r="S82" s="24">
        <f t="shared" si="14"/>
        <v>0.10418095817352961</v>
      </c>
      <c r="T82" s="25">
        <f t="shared" si="15"/>
        <v>0.10418095817352961</v>
      </c>
    </row>
    <row r="83" spans="1:20" x14ac:dyDescent="0.35">
      <c r="A83" s="23">
        <v>44246</v>
      </c>
      <c r="B83" s="24">
        <v>0.27322568600000002</v>
      </c>
      <c r="C83" s="24"/>
      <c r="D83" s="24">
        <v>0.29099999999999998</v>
      </c>
      <c r="E83" s="24">
        <f t="shared" si="8"/>
        <v>6.5053598218433817E-2</v>
      </c>
      <c r="F83" s="24">
        <f t="shared" si="9"/>
        <v>6.5053598218433817E-2</v>
      </c>
      <c r="G83" s="26"/>
      <c r="H83" s="25">
        <v>0.27026781700000002</v>
      </c>
      <c r="I83" s="24">
        <f t="shared" si="10"/>
        <v>-1.0825735469102277E-2</v>
      </c>
      <c r="J83" s="25">
        <f t="shared" si="11"/>
        <v>1.0825735469102277E-2</v>
      </c>
      <c r="K83" s="23">
        <v>44246</v>
      </c>
      <c r="L83" s="24">
        <v>0.99901274200000001</v>
      </c>
      <c r="M83" s="24"/>
      <c r="N83" s="24">
        <v>1.0946</v>
      </c>
      <c r="O83" s="24">
        <f t="shared" si="12"/>
        <v>9.5681720544060891E-2</v>
      </c>
      <c r="P83" s="24">
        <f t="shared" si="13"/>
        <v>9.5681720544060891E-2</v>
      </c>
      <c r="Q83" s="26"/>
      <c r="R83" s="25">
        <v>1.0645739439999999</v>
      </c>
      <c r="S83" s="24">
        <f t="shared" si="14"/>
        <v>6.5625991785397991E-2</v>
      </c>
      <c r="T83" s="25">
        <f t="shared" si="15"/>
        <v>6.5625991785397991E-2</v>
      </c>
    </row>
    <row r="84" spans="1:20" x14ac:dyDescent="0.35">
      <c r="A84" s="23">
        <v>44247</v>
      </c>
      <c r="B84" s="24">
        <v>0.27245001499999999</v>
      </c>
      <c r="C84" s="24"/>
      <c r="D84" s="24">
        <v>0.29110000000000003</v>
      </c>
      <c r="E84" s="24">
        <f t="shared" si="8"/>
        <v>6.8452868317882221E-2</v>
      </c>
      <c r="F84" s="24">
        <f t="shared" si="9"/>
        <v>6.8452868317882221E-2</v>
      </c>
      <c r="G84" s="26"/>
      <c r="H84" s="25">
        <v>0.27471831800000002</v>
      </c>
      <c r="I84" s="24">
        <f t="shared" si="10"/>
        <v>8.3255748765513077E-3</v>
      </c>
      <c r="J84" s="25">
        <f t="shared" si="11"/>
        <v>8.3255748765513077E-3</v>
      </c>
      <c r="K84" s="23">
        <v>44247</v>
      </c>
      <c r="L84" s="24">
        <v>1.0009026999999999</v>
      </c>
      <c r="M84" s="24"/>
      <c r="N84" s="24">
        <v>1.0956999999999999</v>
      </c>
      <c r="O84" s="24">
        <f t="shared" si="12"/>
        <v>9.4711803654840762E-2</v>
      </c>
      <c r="P84" s="24">
        <f t="shared" si="13"/>
        <v>9.4711803654840762E-2</v>
      </c>
      <c r="Q84" s="26"/>
      <c r="R84" s="25">
        <v>1.0835921260000001</v>
      </c>
      <c r="S84" s="24">
        <f t="shared" si="14"/>
        <v>8.2614849575288571E-2</v>
      </c>
      <c r="T84" s="25">
        <f t="shared" si="15"/>
        <v>8.2614849575288571E-2</v>
      </c>
    </row>
    <row r="85" spans="1:20" x14ac:dyDescent="0.35">
      <c r="A85" s="23">
        <v>44248</v>
      </c>
      <c r="B85" s="24">
        <v>0.27307410799999998</v>
      </c>
      <c r="C85" s="24"/>
      <c r="D85" s="24">
        <v>0.2913</v>
      </c>
      <c r="E85" s="24">
        <f t="shared" si="8"/>
        <v>6.674339113834997E-2</v>
      </c>
      <c r="F85" s="24">
        <f t="shared" si="9"/>
        <v>6.674339113834997E-2</v>
      </c>
      <c r="G85" s="26"/>
      <c r="H85" s="25">
        <v>0.28571965399999999</v>
      </c>
      <c r="I85" s="24">
        <f t="shared" si="10"/>
        <v>4.6308110617356693E-2</v>
      </c>
      <c r="J85" s="25">
        <f t="shared" si="11"/>
        <v>4.6308110617356693E-2</v>
      </c>
      <c r="K85" s="23">
        <v>44248</v>
      </c>
      <c r="L85" s="24">
        <v>1.002393044</v>
      </c>
      <c r="M85" s="24"/>
      <c r="N85" s="24">
        <v>1.0968</v>
      </c>
      <c r="O85" s="24">
        <f t="shared" si="12"/>
        <v>9.4181575346207261E-2</v>
      </c>
      <c r="P85" s="24">
        <f t="shared" si="13"/>
        <v>9.4181575346207261E-2</v>
      </c>
      <c r="Q85" s="26"/>
      <c r="R85" s="25">
        <v>1.076542576</v>
      </c>
      <c r="S85" s="24">
        <f t="shared" si="14"/>
        <v>7.3972512522742603E-2</v>
      </c>
      <c r="T85" s="25">
        <f t="shared" si="15"/>
        <v>7.3972512522742603E-2</v>
      </c>
    </row>
    <row r="86" spans="1:20" x14ac:dyDescent="0.35">
      <c r="A86" s="23">
        <v>44249</v>
      </c>
      <c r="B86" s="24">
        <v>0.27599923199999998</v>
      </c>
      <c r="C86" s="24"/>
      <c r="D86" s="24">
        <v>0.29139999999999999</v>
      </c>
      <c r="E86" s="24">
        <f t="shared" si="8"/>
        <v>5.5800039327645705E-2</v>
      </c>
      <c r="F86" s="24">
        <f t="shared" si="9"/>
        <v>5.5800039327645705E-2</v>
      </c>
      <c r="G86" s="26"/>
      <c r="H86" s="25">
        <v>0.27387494600000001</v>
      </c>
      <c r="I86" s="24">
        <f t="shared" si="10"/>
        <v>-7.6967098227286928E-3</v>
      </c>
      <c r="J86" s="25">
        <f t="shared" si="11"/>
        <v>7.6967098227286928E-3</v>
      </c>
      <c r="K86" s="23">
        <v>44249</v>
      </c>
      <c r="L86" s="24">
        <v>0.98208764299999995</v>
      </c>
      <c r="M86" s="24"/>
      <c r="N86" s="24">
        <v>1.0980000000000001</v>
      </c>
      <c r="O86" s="24">
        <f t="shared" si="12"/>
        <v>0.11802648961748533</v>
      </c>
      <c r="P86" s="24">
        <f t="shared" si="13"/>
        <v>0.11802648961748533</v>
      </c>
      <c r="Q86" s="26"/>
      <c r="R86" s="25">
        <v>1.087053716</v>
      </c>
      <c r="S86" s="24">
        <f t="shared" si="14"/>
        <v>0.1068805556695107</v>
      </c>
      <c r="T86" s="25">
        <f t="shared" si="15"/>
        <v>0.1068805556695107</v>
      </c>
    </row>
    <row r="87" spans="1:20" x14ac:dyDescent="0.35">
      <c r="A87" s="23">
        <v>44250</v>
      </c>
      <c r="B87" s="24">
        <v>0.27506644400000002</v>
      </c>
      <c r="C87" s="24"/>
      <c r="D87" s="24">
        <v>0.29160000000000003</v>
      </c>
      <c r="E87" s="24">
        <f t="shared" si="8"/>
        <v>6.0107498972139267E-2</v>
      </c>
      <c r="F87" s="24">
        <f t="shared" si="9"/>
        <v>6.0107498972139267E-2</v>
      </c>
      <c r="G87" s="26"/>
      <c r="H87" s="25">
        <v>0.281328988</v>
      </c>
      <c r="I87" s="24">
        <f t="shared" si="10"/>
        <v>2.2767386341025226E-2</v>
      </c>
      <c r="J87" s="25">
        <f t="shared" si="11"/>
        <v>2.2767386341025226E-2</v>
      </c>
      <c r="K87" s="23">
        <v>44250</v>
      </c>
      <c r="L87" s="24">
        <v>1.008076108</v>
      </c>
      <c r="M87" s="24"/>
      <c r="N87" s="24">
        <v>1.0991</v>
      </c>
      <c r="O87" s="24">
        <f t="shared" si="12"/>
        <v>9.0294662553395161E-2</v>
      </c>
      <c r="P87" s="24">
        <f t="shared" si="13"/>
        <v>9.0294662553395161E-2</v>
      </c>
      <c r="Q87" s="26"/>
      <c r="R87" s="25">
        <v>1.0729263840000001</v>
      </c>
      <c r="S87" s="24">
        <f t="shared" si="14"/>
        <v>6.4330734044140289E-2</v>
      </c>
      <c r="T87" s="25">
        <f t="shared" si="15"/>
        <v>6.4330734044140289E-2</v>
      </c>
    </row>
    <row r="88" spans="1:20" x14ac:dyDescent="0.35">
      <c r="A88" s="23">
        <v>44251</v>
      </c>
      <c r="B88" s="24">
        <v>0.275981539</v>
      </c>
      <c r="C88" s="24"/>
      <c r="D88" s="24">
        <v>0.29170000000000001</v>
      </c>
      <c r="E88" s="24">
        <f t="shared" si="8"/>
        <v>5.6954755223681888E-2</v>
      </c>
      <c r="F88" s="24">
        <f t="shared" si="9"/>
        <v>5.6954755223681888E-2</v>
      </c>
      <c r="G88" s="26"/>
      <c r="H88" s="25">
        <v>0.27243843899999998</v>
      </c>
      <c r="I88" s="24">
        <f t="shared" si="10"/>
        <v>-1.2838177556506855E-2</v>
      </c>
      <c r="J88" s="25">
        <f t="shared" si="11"/>
        <v>1.2838177556506855E-2</v>
      </c>
      <c r="K88" s="23">
        <v>44251</v>
      </c>
      <c r="L88" s="24">
        <v>1.0110971010000001</v>
      </c>
      <c r="M88" s="24"/>
      <c r="N88" s="24">
        <v>1.1002000000000001</v>
      </c>
      <c r="O88" s="24">
        <f t="shared" si="12"/>
        <v>8.8124967336841373E-2</v>
      </c>
      <c r="P88" s="24">
        <f t="shared" si="13"/>
        <v>8.8124967336841373E-2</v>
      </c>
      <c r="Q88" s="26"/>
      <c r="R88" s="25">
        <v>1.08462959</v>
      </c>
      <c r="S88" s="24">
        <f t="shared" si="14"/>
        <v>7.2725447365316873E-2</v>
      </c>
      <c r="T88" s="25">
        <f t="shared" si="15"/>
        <v>7.2725447365316873E-2</v>
      </c>
    </row>
    <row r="89" spans="1:20" x14ac:dyDescent="0.35">
      <c r="A89" s="23">
        <v>44252</v>
      </c>
      <c r="B89" s="24">
        <v>0.27693055900000002</v>
      </c>
      <c r="C89" s="24"/>
      <c r="D89" s="24">
        <v>0.29189999999999999</v>
      </c>
      <c r="E89" s="24">
        <f t="shared" si="8"/>
        <v>5.4054854235136868E-2</v>
      </c>
      <c r="F89" s="24">
        <f t="shared" si="9"/>
        <v>5.4054854235136868E-2</v>
      </c>
      <c r="G89" s="26"/>
      <c r="H89" s="25">
        <v>0.273226686</v>
      </c>
      <c r="I89" s="24">
        <f t="shared" si="10"/>
        <v>-1.3374735577665244E-2</v>
      </c>
      <c r="J89" s="25">
        <f t="shared" si="11"/>
        <v>1.3374735577665244E-2</v>
      </c>
      <c r="K89" s="23">
        <v>44252</v>
      </c>
      <c r="L89" s="24">
        <v>1.012570339</v>
      </c>
      <c r="M89" s="24"/>
      <c r="N89" s="24">
        <v>1.1013999999999999</v>
      </c>
      <c r="O89" s="24">
        <f t="shared" si="12"/>
        <v>8.7726904076339818E-2</v>
      </c>
      <c r="P89" s="24">
        <f t="shared" si="13"/>
        <v>8.7726904076339818E-2</v>
      </c>
      <c r="Q89" s="26"/>
      <c r="R89" s="25">
        <v>1.065830388</v>
      </c>
      <c r="S89" s="24">
        <f t="shared" si="14"/>
        <v>5.259886345535144E-2</v>
      </c>
      <c r="T89" s="25">
        <f t="shared" si="15"/>
        <v>5.259886345535144E-2</v>
      </c>
    </row>
    <row r="90" spans="1:20" x14ac:dyDescent="0.35">
      <c r="A90" s="23">
        <v>44253</v>
      </c>
      <c r="B90" s="24">
        <v>0.27657960999999998</v>
      </c>
      <c r="C90" s="24"/>
      <c r="D90" s="24">
        <v>0.29199999999999998</v>
      </c>
      <c r="E90" s="24">
        <f t="shared" si="8"/>
        <v>5.5753893065363741E-2</v>
      </c>
      <c r="F90" s="24">
        <f t="shared" si="9"/>
        <v>5.5753893065363741E-2</v>
      </c>
      <c r="G90" s="26"/>
      <c r="H90" s="25">
        <v>0.27361829999999998</v>
      </c>
      <c r="I90" s="24">
        <f t="shared" si="10"/>
        <v>-1.0706899181758175E-2</v>
      </c>
      <c r="J90" s="25">
        <f t="shared" si="11"/>
        <v>1.0706899181758175E-2</v>
      </c>
      <c r="K90" s="23">
        <v>44253</v>
      </c>
      <c r="L90" s="24">
        <v>0.97569172999999998</v>
      </c>
      <c r="M90" s="24"/>
      <c r="N90" s="24">
        <v>1.1025</v>
      </c>
      <c r="O90" s="24">
        <f t="shared" si="12"/>
        <v>0.12996755645351227</v>
      </c>
      <c r="P90" s="24">
        <f t="shared" si="13"/>
        <v>0.12996755645351227</v>
      </c>
      <c r="Q90" s="26"/>
      <c r="R90" s="25">
        <v>1.0788128990000001</v>
      </c>
      <c r="S90" s="24">
        <f t="shared" si="14"/>
        <v>0.10569031778100664</v>
      </c>
      <c r="T90" s="25">
        <f t="shared" si="15"/>
        <v>0.10569031778100664</v>
      </c>
    </row>
    <row r="91" spans="1:20" x14ac:dyDescent="0.35">
      <c r="A91" s="23">
        <v>44254</v>
      </c>
      <c r="B91" s="24">
        <v>0.273792969</v>
      </c>
      <c r="C91" s="24"/>
      <c r="D91" s="24">
        <v>0.29220000000000002</v>
      </c>
      <c r="E91" s="24">
        <f t="shared" si="8"/>
        <v>6.7229743215210247E-2</v>
      </c>
      <c r="F91" s="24">
        <f t="shared" si="9"/>
        <v>6.7229743215210247E-2</v>
      </c>
      <c r="G91" s="26"/>
      <c r="H91" s="25">
        <v>0.28066170699999998</v>
      </c>
      <c r="I91" s="24">
        <f t="shared" si="10"/>
        <v>2.508734254603881E-2</v>
      </c>
      <c r="J91" s="25">
        <f t="shared" si="11"/>
        <v>2.508734254603881E-2</v>
      </c>
      <c r="K91" s="23">
        <v>44254</v>
      </c>
      <c r="L91" s="24">
        <v>1.000886087</v>
      </c>
      <c r="M91" s="24"/>
      <c r="N91" s="24">
        <v>1.1036999999999999</v>
      </c>
      <c r="O91" s="24">
        <f t="shared" si="12"/>
        <v>0.10272289158116739</v>
      </c>
      <c r="P91" s="24">
        <f t="shared" si="13"/>
        <v>0.10272289158116739</v>
      </c>
      <c r="Q91" s="26"/>
      <c r="R91" s="25">
        <v>1.0985556839999999</v>
      </c>
      <c r="S91" s="24">
        <f t="shared" si="14"/>
        <v>9.7583129857214096E-2</v>
      </c>
      <c r="T91" s="25">
        <f t="shared" si="15"/>
        <v>9.7583129857214096E-2</v>
      </c>
    </row>
    <row r="92" spans="1:20" x14ac:dyDescent="0.35">
      <c r="A92" s="23">
        <v>44255</v>
      </c>
      <c r="B92" s="24">
        <v>0.27479932400000001</v>
      </c>
      <c r="C92" s="24"/>
      <c r="D92" s="24">
        <v>0.2923</v>
      </c>
      <c r="E92" s="24">
        <f t="shared" si="8"/>
        <v>6.3685294946358717E-2</v>
      </c>
      <c r="F92" s="24">
        <f t="shared" si="9"/>
        <v>6.3685294946358717E-2</v>
      </c>
      <c r="G92" s="26"/>
      <c r="H92" s="25">
        <v>0.28354475499999998</v>
      </c>
      <c r="I92" s="24">
        <f t="shared" si="10"/>
        <v>3.182479080625384E-2</v>
      </c>
      <c r="J92" s="25">
        <f t="shared" si="11"/>
        <v>3.182479080625384E-2</v>
      </c>
      <c r="K92" s="23">
        <v>44255</v>
      </c>
      <c r="L92" s="24">
        <v>1.001738528</v>
      </c>
      <c r="M92" s="24"/>
      <c r="N92" s="24">
        <v>1.1048</v>
      </c>
      <c r="O92" s="24">
        <f t="shared" si="12"/>
        <v>0.10288260770579051</v>
      </c>
      <c r="P92" s="24">
        <f t="shared" si="13"/>
        <v>0.10288260770579051</v>
      </c>
      <c r="Q92" s="26"/>
      <c r="R92" s="25">
        <v>1.107866019</v>
      </c>
      <c r="S92" s="24">
        <f t="shared" si="14"/>
        <v>0.10594330559680747</v>
      </c>
      <c r="T92" s="25">
        <f t="shared" si="15"/>
        <v>0.10594330559680747</v>
      </c>
    </row>
    <row r="93" spans="1:20" x14ac:dyDescent="0.35">
      <c r="A93" s="23"/>
      <c r="B93" s="27"/>
      <c r="C93" s="24"/>
      <c r="D93" s="24"/>
      <c r="E93" s="26"/>
      <c r="F93" s="25"/>
      <c r="G93" s="26"/>
      <c r="H93" s="25"/>
      <c r="I93" s="26"/>
      <c r="J93" s="25"/>
      <c r="K93" s="23"/>
      <c r="L93" s="27"/>
      <c r="M93" s="24"/>
      <c r="N93" s="24"/>
      <c r="O93" s="26"/>
      <c r="P93" s="25"/>
      <c r="Q93" s="26"/>
      <c r="R93" s="25"/>
      <c r="S93" s="26"/>
      <c r="T93" s="25"/>
    </row>
    <row r="94" spans="1:20" x14ac:dyDescent="0.35">
      <c r="A94" s="14" t="s">
        <v>23</v>
      </c>
      <c r="B94" s="15">
        <f>AVERAGE(B3:B92)</f>
        <v>0.27749117586666655</v>
      </c>
      <c r="C94" s="15"/>
      <c r="D94" s="15">
        <f>AVERAGE(D3:D92)</f>
        <v>0.28576111111111113</v>
      </c>
      <c r="E94" s="15"/>
      <c r="F94" s="15"/>
      <c r="G94" s="15"/>
      <c r="H94" s="15">
        <f>AVERAGE(H3:H92)</f>
        <v>0.27274793338888892</v>
      </c>
      <c r="I94" s="15"/>
      <c r="J94" s="16"/>
      <c r="K94" s="15" t="s">
        <v>15</v>
      </c>
      <c r="L94" s="15">
        <f>AVERAGE(L3:L92)</f>
        <v>0.99132758570000001</v>
      </c>
      <c r="M94" s="15"/>
      <c r="N94" s="15">
        <f>AVERAGE(N3:N92)</f>
        <v>1.0556022222222223</v>
      </c>
      <c r="O94" s="15"/>
      <c r="P94" s="16"/>
      <c r="Q94" s="15"/>
      <c r="R94" s="15">
        <f>AVERAGE(R3:R92)</f>
        <v>1.0431261808444443</v>
      </c>
      <c r="S94" s="15"/>
      <c r="T94" s="25"/>
    </row>
    <row r="95" spans="1:20" x14ac:dyDescent="0.35">
      <c r="A95" s="14" t="s">
        <v>24</v>
      </c>
      <c r="B95" s="15">
        <f>MEDIAN(B3:B92)</f>
        <v>0.2764577775</v>
      </c>
      <c r="C95" s="15"/>
      <c r="D95" s="15">
        <f>MEDIAN(D3:D92)</f>
        <v>0.28575</v>
      </c>
      <c r="E95" s="15"/>
      <c r="F95" s="15"/>
      <c r="G95" s="15"/>
      <c r="H95" s="15">
        <f>MEDIAN(H3:H92)</f>
        <v>0.27532013950000001</v>
      </c>
      <c r="I95" s="15"/>
      <c r="J95" s="16"/>
      <c r="K95" s="15" t="s">
        <v>14</v>
      </c>
      <c r="L95" s="15">
        <f>MEDIAN(L3:L92)</f>
        <v>1.0008943934999999</v>
      </c>
      <c r="M95" s="15"/>
      <c r="N95" s="15">
        <f>MEDIAN(N3:N92)</f>
        <v>1.05525</v>
      </c>
      <c r="O95" s="15"/>
      <c r="P95" s="16"/>
      <c r="Q95" s="15"/>
      <c r="R95" s="15">
        <f>MEDIAN(R3:R92)</f>
        <v>1.039720279</v>
      </c>
      <c r="S95" s="15"/>
      <c r="T95" s="28"/>
    </row>
    <row r="96" spans="1:20" x14ac:dyDescent="0.35">
      <c r="A96" s="14" t="s">
        <v>25</v>
      </c>
      <c r="B96" s="15">
        <f>_xlfn.STDEV.S(B3:B92)</f>
        <v>7.9420793861627332E-3</v>
      </c>
      <c r="C96" s="15"/>
      <c r="D96" s="15">
        <f>_xlfn.STDEV.S(D3:D92)</f>
        <v>3.8214855175113943E-3</v>
      </c>
      <c r="E96" s="15"/>
      <c r="F96" s="15"/>
      <c r="G96" s="15"/>
      <c r="H96" s="15">
        <f>_xlfn.STDEV.S(H3:H92)</f>
        <v>1.2355114735018977E-2</v>
      </c>
      <c r="I96" s="15"/>
      <c r="J96" s="16"/>
      <c r="K96" s="15" t="s">
        <v>13</v>
      </c>
      <c r="L96" s="15">
        <f>_xlfn.STDEV.S(L3:L92)</f>
        <v>2.2026506918783384E-2</v>
      </c>
      <c r="M96" s="15"/>
      <c r="N96" s="15">
        <f>_xlfn.STDEV.S(N3:N92)</f>
        <v>2.8446804199479869E-2</v>
      </c>
      <c r="O96" s="15"/>
      <c r="P96" s="16"/>
      <c r="Q96" s="15"/>
      <c r="R96" s="15">
        <f>_xlfn.STDEV.S(R3:R92)</f>
        <v>2.6222914533203502E-2</v>
      </c>
      <c r="S96" s="15"/>
      <c r="T96" s="28"/>
    </row>
    <row r="97" spans="1:20" x14ac:dyDescent="0.35">
      <c r="A97" s="14" t="s">
        <v>26</v>
      </c>
      <c r="B97" s="14"/>
      <c r="C97" s="14"/>
      <c r="D97" s="15">
        <f>SUM(F3:F92)</f>
        <v>3.3551743559015841</v>
      </c>
      <c r="E97" s="14"/>
      <c r="F97" s="17"/>
      <c r="G97" s="17"/>
      <c r="H97" s="15">
        <f>SUM(J3:J92)</f>
        <v>3.0620687575428502</v>
      </c>
      <c r="I97" s="14"/>
      <c r="J97" s="14"/>
      <c r="K97" s="14"/>
      <c r="L97" s="14"/>
      <c r="M97" s="17"/>
      <c r="N97" s="15">
        <f>SUM(P3:P92)</f>
        <v>5.8804681342107958</v>
      </c>
      <c r="O97" s="15"/>
      <c r="P97" s="17"/>
      <c r="Q97" s="17"/>
      <c r="R97" s="15">
        <f>SUM(T3:T92)</f>
        <v>4.7457527667611581</v>
      </c>
      <c r="S97" s="15"/>
      <c r="T97" s="28"/>
    </row>
    <row r="98" spans="1:20" x14ac:dyDescent="0.35">
      <c r="A98" s="14" t="s">
        <v>1</v>
      </c>
      <c r="B98" s="14"/>
      <c r="C98" s="14"/>
      <c r="D98" s="18">
        <f>COUNT(D3:D92)</f>
        <v>90</v>
      </c>
      <c r="E98" s="14"/>
      <c r="F98" s="17"/>
      <c r="G98" s="17"/>
      <c r="H98" s="18">
        <f>COUNT(H3:H92)</f>
        <v>90</v>
      </c>
      <c r="I98" s="14"/>
      <c r="J98" s="14"/>
      <c r="K98" s="14"/>
      <c r="L98" s="14"/>
      <c r="M98" s="17"/>
      <c r="N98" s="18">
        <f>COUNT(N3:N92)</f>
        <v>90</v>
      </c>
      <c r="O98" s="15"/>
      <c r="P98" s="17"/>
      <c r="Q98" s="17"/>
      <c r="R98" s="18">
        <f>COUNT(R3:R92)</f>
        <v>90</v>
      </c>
      <c r="S98" s="15"/>
      <c r="T98" s="28"/>
    </row>
    <row r="99" spans="1:20" x14ac:dyDescent="0.35">
      <c r="A99" s="14" t="s">
        <v>4</v>
      </c>
      <c r="B99" s="14"/>
      <c r="C99" s="14"/>
      <c r="D99" s="15">
        <f>(D97/D98)*100</f>
        <v>3.7279715065573158</v>
      </c>
      <c r="E99" s="15"/>
      <c r="F99" s="17"/>
      <c r="G99" s="17"/>
      <c r="H99" s="15">
        <f>(H97/H98)*100</f>
        <v>3.4022986194920559</v>
      </c>
      <c r="I99" s="14"/>
      <c r="J99" s="14"/>
      <c r="K99" s="14"/>
      <c r="L99" s="14"/>
      <c r="M99" s="17"/>
      <c r="N99" s="15">
        <f>(N97/N98)*100</f>
        <v>6.5338534824564389</v>
      </c>
      <c r="O99" s="15"/>
      <c r="P99" s="17"/>
      <c r="Q99" s="17"/>
      <c r="R99" s="15">
        <f>(R97/R98)*100</f>
        <v>5.2730586297346198</v>
      </c>
      <c r="S99" s="15"/>
      <c r="T99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97"/>
  <sheetViews>
    <sheetView zoomScale="85" zoomScaleNormal="85" workbookViewId="0">
      <selection activeCell="J97" sqref="A1:J97"/>
    </sheetView>
  </sheetViews>
  <sheetFormatPr defaultRowHeight="14.5" x14ac:dyDescent="0.35"/>
  <cols>
    <col min="1" max="1" width="11" bestFit="1" customWidth="1"/>
    <col min="2" max="2" width="12.7265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2.726562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11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5.3734927240000001</v>
      </c>
      <c r="C3" s="5"/>
      <c r="D3" s="5">
        <v>5.4143999999999997</v>
      </c>
      <c r="E3" s="5">
        <f>(D3-B3)/B3</f>
        <v>7.6127908049996177E-3</v>
      </c>
      <c r="F3" s="5">
        <f>ABS((B3-D3)/B3)</f>
        <v>7.6127908049996177E-3</v>
      </c>
      <c r="G3" s="5"/>
      <c r="H3" s="5">
        <v>5.3734927240000001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5.4347727839999997</v>
      </c>
      <c r="C4" s="5"/>
      <c r="D4" s="5">
        <v>5.4149000000000003</v>
      </c>
      <c r="E4" s="5">
        <f t="shared" ref="E4:E67" si="0">(D4-B4)/B4</f>
        <v>-3.6565988661945649E-3</v>
      </c>
      <c r="F4" s="5">
        <f t="shared" ref="F4:F67" si="1">ABS((B4-D4)/B4)</f>
        <v>3.6565988661945649E-3</v>
      </c>
      <c r="G4" s="5"/>
      <c r="H4" s="5">
        <v>5.4375557109999999</v>
      </c>
      <c r="I4" s="5">
        <f t="shared" ref="I4:I67" si="2">(H4-B4)/B4</f>
        <v>5.1205949367250623E-4</v>
      </c>
      <c r="J4" s="6">
        <f t="shared" ref="J4:J67" si="3">ABS((B4-H4)/B4)</f>
        <v>5.1205949367250623E-4</v>
      </c>
    </row>
    <row r="5" spans="1:10" x14ac:dyDescent="0.35">
      <c r="A5" s="4">
        <v>44168</v>
      </c>
      <c r="B5" s="5">
        <v>5.7138462140000001</v>
      </c>
      <c r="C5" s="5"/>
      <c r="D5" s="5">
        <v>5.4154999999999998</v>
      </c>
      <c r="E5" s="5">
        <f t="shared" si="0"/>
        <v>-5.2214603408295437E-2</v>
      </c>
      <c r="F5" s="5">
        <f t="shared" si="1"/>
        <v>5.2214603408295437E-2</v>
      </c>
      <c r="G5" s="5"/>
      <c r="H5" s="5">
        <v>5.423603033</v>
      </c>
      <c r="I5" s="5">
        <f t="shared" si="2"/>
        <v>-5.0796463560543445E-2</v>
      </c>
      <c r="J5" s="6">
        <f t="shared" si="3"/>
        <v>5.0796463560543445E-2</v>
      </c>
    </row>
    <row r="6" spans="1:10" x14ac:dyDescent="0.35">
      <c r="A6" s="4">
        <v>44169</v>
      </c>
      <c r="B6" s="5">
        <v>5.5124191639999998</v>
      </c>
      <c r="C6" s="5"/>
      <c r="D6" s="5">
        <v>5.4160000000000004</v>
      </c>
      <c r="E6" s="5">
        <f t="shared" si="0"/>
        <v>-1.7491261301332963E-2</v>
      </c>
      <c r="F6" s="5">
        <f t="shared" si="1"/>
        <v>1.7491261301332963E-2</v>
      </c>
      <c r="G6" s="5"/>
      <c r="H6" s="5">
        <v>5.4543706030000001</v>
      </c>
      <c r="I6" s="5">
        <f t="shared" si="2"/>
        <v>-1.0530505622485654E-2</v>
      </c>
      <c r="J6" s="6">
        <f t="shared" si="3"/>
        <v>1.0530505622485654E-2</v>
      </c>
    </row>
    <row r="7" spans="1:10" x14ac:dyDescent="0.35">
      <c r="A7" s="4">
        <v>44170</v>
      </c>
      <c r="B7" s="5">
        <v>5.3755410729999999</v>
      </c>
      <c r="C7" s="5"/>
      <c r="D7" s="5">
        <v>5.4165999999999999</v>
      </c>
      <c r="E7" s="5">
        <f t="shared" si="0"/>
        <v>7.6381012520262649E-3</v>
      </c>
      <c r="F7" s="5">
        <f t="shared" si="1"/>
        <v>7.6381012520262649E-3</v>
      </c>
      <c r="G7" s="5"/>
      <c r="H7" s="5">
        <v>5.2364206830000004</v>
      </c>
      <c r="I7" s="5">
        <f t="shared" si="2"/>
        <v>-2.5880258026260185E-2</v>
      </c>
      <c r="J7" s="6">
        <f t="shared" si="3"/>
        <v>2.5880258026260185E-2</v>
      </c>
    </row>
    <row r="8" spans="1:10" x14ac:dyDescent="0.35">
      <c r="A8" s="4">
        <v>44171</v>
      </c>
      <c r="B8" s="5">
        <v>5.4792249010000003</v>
      </c>
      <c r="C8" s="5"/>
      <c r="D8" s="5">
        <v>5.4170999999999996</v>
      </c>
      <c r="E8" s="5">
        <f t="shared" si="0"/>
        <v>-1.1338264466688055E-2</v>
      </c>
      <c r="F8" s="5">
        <f t="shared" si="1"/>
        <v>1.1338264466688055E-2</v>
      </c>
      <c r="G8" s="5"/>
      <c r="H8" s="5">
        <v>5.4213924450000004</v>
      </c>
      <c r="I8" s="5">
        <f t="shared" si="2"/>
        <v>-1.05548607777434E-2</v>
      </c>
      <c r="J8" s="6">
        <f t="shared" si="3"/>
        <v>1.05548607777434E-2</v>
      </c>
    </row>
    <row r="9" spans="1:10" x14ac:dyDescent="0.35">
      <c r="A9" s="4">
        <v>44172</v>
      </c>
      <c r="B9" s="5">
        <v>5.4690139990000004</v>
      </c>
      <c r="C9" s="5"/>
      <c r="D9" s="5">
        <v>5.4177</v>
      </c>
      <c r="E9" s="5">
        <f t="shared" si="0"/>
        <v>-9.3826783053367786E-3</v>
      </c>
      <c r="F9" s="5">
        <f t="shared" si="1"/>
        <v>9.3826783053367786E-3</v>
      </c>
      <c r="G9" s="5"/>
      <c r="H9" s="5">
        <v>5.4524238040000004</v>
      </c>
      <c r="I9" s="5">
        <f t="shared" si="2"/>
        <v>-3.0334892181723282E-3</v>
      </c>
      <c r="J9" s="6">
        <f t="shared" si="3"/>
        <v>3.0334892181723282E-3</v>
      </c>
    </row>
    <row r="10" spans="1:10" x14ac:dyDescent="0.35">
      <c r="A10" s="4">
        <v>44173</v>
      </c>
      <c r="B10" s="5">
        <v>5.6523933020000001</v>
      </c>
      <c r="C10" s="5"/>
      <c r="D10" s="5">
        <v>5.4181999999999997</v>
      </c>
      <c r="E10" s="5">
        <f t="shared" si="0"/>
        <v>-4.1432591379855901E-2</v>
      </c>
      <c r="F10" s="5">
        <f t="shared" si="1"/>
        <v>4.1432591379855901E-2</v>
      </c>
      <c r="G10" s="5"/>
      <c r="H10" s="5">
        <v>5.4272599860000001</v>
      </c>
      <c r="I10" s="5">
        <f t="shared" si="2"/>
        <v>-3.9829732994754716E-2</v>
      </c>
      <c r="J10" s="6">
        <f t="shared" si="3"/>
        <v>3.9829732994754716E-2</v>
      </c>
    </row>
    <row r="11" spans="1:10" x14ac:dyDescent="0.35">
      <c r="A11" s="4">
        <v>44174</v>
      </c>
      <c r="B11" s="5">
        <v>5.3187419240000002</v>
      </c>
      <c r="C11" s="5"/>
      <c r="D11" s="5">
        <v>5.4188000000000001</v>
      </c>
      <c r="E11" s="5">
        <f t="shared" si="0"/>
        <v>1.8812357777410339E-2</v>
      </c>
      <c r="F11" s="5">
        <f t="shared" si="1"/>
        <v>1.8812357777410339E-2</v>
      </c>
      <c r="G11" s="5"/>
      <c r="H11" s="5">
        <v>5.3217797009999996</v>
      </c>
      <c r="I11" s="5">
        <f t="shared" si="2"/>
        <v>5.7114577909710379E-4</v>
      </c>
      <c r="J11" s="6">
        <f t="shared" si="3"/>
        <v>5.7114577909710379E-4</v>
      </c>
    </row>
    <row r="12" spans="1:10" x14ac:dyDescent="0.35">
      <c r="A12" s="4">
        <v>44175</v>
      </c>
      <c r="B12" s="5">
        <v>5.4342886750000003</v>
      </c>
      <c r="C12" s="5"/>
      <c r="D12" s="5">
        <v>5.4192999999999998</v>
      </c>
      <c r="E12" s="5">
        <f t="shared" si="0"/>
        <v>-2.758166872686527E-3</v>
      </c>
      <c r="F12" s="5">
        <f t="shared" si="1"/>
        <v>2.758166872686527E-3</v>
      </c>
      <c r="G12" s="5"/>
      <c r="H12" s="5">
        <v>5.4454099940000003</v>
      </c>
      <c r="I12" s="5">
        <f t="shared" si="2"/>
        <v>2.0465086904865072E-3</v>
      </c>
      <c r="J12" s="6">
        <f t="shared" si="3"/>
        <v>2.0465086904865072E-3</v>
      </c>
    </row>
    <row r="13" spans="1:10" x14ac:dyDescent="0.35">
      <c r="A13" s="4">
        <v>44176</v>
      </c>
      <c r="B13" s="5">
        <v>5.4089077640000003</v>
      </c>
      <c r="C13" s="5"/>
      <c r="D13" s="5">
        <v>5.4199000000000002</v>
      </c>
      <c r="E13" s="5">
        <f t="shared" si="0"/>
        <v>2.0322468933859006E-3</v>
      </c>
      <c r="F13" s="5">
        <f t="shared" si="1"/>
        <v>2.0322468933859006E-3</v>
      </c>
      <c r="G13" s="5"/>
      <c r="H13" s="5">
        <v>5.5392184130000004</v>
      </c>
      <c r="I13" s="5">
        <f t="shared" si="2"/>
        <v>2.4091860073360293E-2</v>
      </c>
      <c r="J13" s="6">
        <f t="shared" si="3"/>
        <v>2.4091860073360293E-2</v>
      </c>
    </row>
    <row r="14" spans="1:10" x14ac:dyDescent="0.35">
      <c r="A14" s="4">
        <v>44177</v>
      </c>
      <c r="B14" s="5">
        <v>5.3332340790000003</v>
      </c>
      <c r="C14" s="5"/>
      <c r="D14" s="5">
        <v>5.4203999999999999</v>
      </c>
      <c r="E14" s="5">
        <f t="shared" si="0"/>
        <v>1.6343914350810465E-2</v>
      </c>
      <c r="F14" s="5">
        <f t="shared" si="1"/>
        <v>1.6343914350810465E-2</v>
      </c>
      <c r="G14" s="5"/>
      <c r="H14" s="5">
        <v>5.3427953180000003</v>
      </c>
      <c r="I14" s="5">
        <f t="shared" si="2"/>
        <v>1.7927656762053671E-3</v>
      </c>
      <c r="J14" s="6">
        <f t="shared" si="3"/>
        <v>1.7927656762053671E-3</v>
      </c>
    </row>
    <row r="15" spans="1:10" x14ac:dyDescent="0.35">
      <c r="A15" s="4">
        <v>44178</v>
      </c>
      <c r="B15" s="5">
        <v>5.4205701489999996</v>
      </c>
      <c r="C15" s="5"/>
      <c r="D15" s="5">
        <v>5.4210000000000003</v>
      </c>
      <c r="E15" s="5">
        <f t="shared" si="0"/>
        <v>7.929996073937033E-5</v>
      </c>
      <c r="F15" s="5">
        <f t="shared" si="1"/>
        <v>7.929996073937033E-5</v>
      </c>
      <c r="G15" s="5"/>
      <c r="H15" s="5">
        <v>5.3399596090000001</v>
      </c>
      <c r="I15" s="5">
        <f t="shared" si="2"/>
        <v>-1.487122900067453E-2</v>
      </c>
      <c r="J15" s="6">
        <f t="shared" si="3"/>
        <v>1.487122900067453E-2</v>
      </c>
    </row>
    <row r="16" spans="1:10" x14ac:dyDescent="0.35">
      <c r="A16" s="4">
        <v>44179</v>
      </c>
      <c r="B16" s="5">
        <v>5.1998729910000003</v>
      </c>
      <c r="C16" s="5"/>
      <c r="D16" s="5">
        <v>5.4215</v>
      </c>
      <c r="E16" s="5">
        <f t="shared" si="0"/>
        <v>4.2621619678710275E-2</v>
      </c>
      <c r="F16" s="5">
        <f t="shared" si="1"/>
        <v>4.2621619678710275E-2</v>
      </c>
      <c r="G16" s="5"/>
      <c r="H16" s="5">
        <v>5.4291112779999997</v>
      </c>
      <c r="I16" s="5">
        <f t="shared" si="2"/>
        <v>4.408536273804526E-2</v>
      </c>
      <c r="J16" s="6">
        <f t="shared" si="3"/>
        <v>4.408536273804526E-2</v>
      </c>
    </row>
    <row r="17" spans="1:10" x14ac:dyDescent="0.35">
      <c r="A17" s="4">
        <v>44180</v>
      </c>
      <c r="B17" s="5">
        <v>5.416194602</v>
      </c>
      <c r="C17" s="5"/>
      <c r="D17" s="5">
        <v>5.4221000000000004</v>
      </c>
      <c r="E17" s="5">
        <f t="shared" si="0"/>
        <v>1.0903223451054905E-3</v>
      </c>
      <c r="F17" s="5">
        <f t="shared" si="1"/>
        <v>1.0903223451054905E-3</v>
      </c>
      <c r="G17" s="5"/>
      <c r="H17" s="5">
        <v>5.4891881539999998</v>
      </c>
      <c r="I17" s="5">
        <f t="shared" si="2"/>
        <v>1.3476907194775827E-2</v>
      </c>
      <c r="J17" s="6">
        <f t="shared" si="3"/>
        <v>1.3476907194775827E-2</v>
      </c>
    </row>
    <row r="18" spans="1:10" x14ac:dyDescent="0.35">
      <c r="A18" s="4">
        <v>44181</v>
      </c>
      <c r="B18" s="5">
        <v>5.1725778839999998</v>
      </c>
      <c r="C18" s="5"/>
      <c r="D18" s="5">
        <v>5.4226999999999999</v>
      </c>
      <c r="E18" s="5">
        <f t="shared" si="0"/>
        <v>4.835540838808567E-2</v>
      </c>
      <c r="F18" s="5">
        <f t="shared" si="1"/>
        <v>4.835540838808567E-2</v>
      </c>
      <c r="G18" s="5"/>
      <c r="H18" s="5">
        <v>5.2855750190000004</v>
      </c>
      <c r="I18" s="5">
        <f t="shared" si="2"/>
        <v>2.184541973732812E-2</v>
      </c>
      <c r="J18" s="6">
        <f t="shared" si="3"/>
        <v>2.184541973732812E-2</v>
      </c>
    </row>
    <row r="19" spans="1:10" x14ac:dyDescent="0.35">
      <c r="A19" s="4">
        <v>44182</v>
      </c>
      <c r="B19" s="5">
        <v>5.4205824969999998</v>
      </c>
      <c r="C19" s="5"/>
      <c r="D19" s="5">
        <v>5.4231999999999996</v>
      </c>
      <c r="E19" s="5">
        <f t="shared" si="0"/>
        <v>4.8288223663202069E-4</v>
      </c>
      <c r="F19" s="5">
        <f t="shared" si="1"/>
        <v>4.8288223663202069E-4</v>
      </c>
      <c r="G19" s="5"/>
      <c r="H19" s="5">
        <v>5.1740435739999997</v>
      </c>
      <c r="I19" s="5">
        <f t="shared" si="2"/>
        <v>-4.548199813146394E-2</v>
      </c>
      <c r="J19" s="6">
        <f t="shared" si="3"/>
        <v>4.548199813146394E-2</v>
      </c>
    </row>
    <row r="20" spans="1:10" x14ac:dyDescent="0.35">
      <c r="A20" s="4">
        <v>44183</v>
      </c>
      <c r="B20" s="5">
        <v>5.4642761780000004</v>
      </c>
      <c r="C20" s="5"/>
      <c r="D20" s="5">
        <v>5.4238</v>
      </c>
      <c r="E20" s="5">
        <f t="shared" si="0"/>
        <v>-7.4074180516284418E-3</v>
      </c>
      <c r="F20" s="5">
        <f t="shared" si="1"/>
        <v>7.4074180516284418E-3</v>
      </c>
      <c r="G20" s="5"/>
      <c r="H20" s="5">
        <v>5.3421865139999998</v>
      </c>
      <c r="I20" s="5">
        <f t="shared" si="2"/>
        <v>-2.2343245477150667E-2</v>
      </c>
      <c r="J20" s="6">
        <f t="shared" si="3"/>
        <v>2.2343245477150667E-2</v>
      </c>
    </row>
    <row r="21" spans="1:10" x14ac:dyDescent="0.35">
      <c r="A21" s="4">
        <v>44184</v>
      </c>
      <c r="B21" s="5">
        <v>5.4705758910000002</v>
      </c>
      <c r="C21" s="5"/>
      <c r="D21" s="5">
        <v>5.4242999999999997</v>
      </c>
      <c r="E21" s="5">
        <f t="shared" si="0"/>
        <v>-8.4590529264262637E-3</v>
      </c>
      <c r="F21" s="5">
        <f t="shared" si="1"/>
        <v>8.4590529264262637E-3</v>
      </c>
      <c r="G21" s="5"/>
      <c r="H21" s="5">
        <v>5.4556902870000004</v>
      </c>
      <c r="I21" s="5">
        <f t="shared" si="2"/>
        <v>-2.7210305270582397E-3</v>
      </c>
      <c r="J21" s="6">
        <f t="shared" si="3"/>
        <v>2.7210305270582397E-3</v>
      </c>
    </row>
    <row r="22" spans="1:10" x14ac:dyDescent="0.35">
      <c r="A22" s="4">
        <v>44185</v>
      </c>
      <c r="B22" s="5">
        <v>5.3073137539999999</v>
      </c>
      <c r="C22" s="5"/>
      <c r="D22" s="5">
        <v>5.4249000000000001</v>
      </c>
      <c r="E22" s="5">
        <f t="shared" si="0"/>
        <v>2.2155510574700447E-2</v>
      </c>
      <c r="F22" s="5">
        <f t="shared" si="1"/>
        <v>2.2155510574700447E-2</v>
      </c>
      <c r="G22" s="5"/>
      <c r="H22" s="5">
        <v>5.3634140969999997</v>
      </c>
      <c r="I22" s="5">
        <f t="shared" si="2"/>
        <v>1.0570383738424781E-2</v>
      </c>
      <c r="J22" s="6">
        <f t="shared" si="3"/>
        <v>1.0570383738424781E-2</v>
      </c>
    </row>
    <row r="23" spans="1:10" x14ac:dyDescent="0.35">
      <c r="A23" s="4">
        <v>44186</v>
      </c>
      <c r="B23" s="5">
        <v>5.5053509150000002</v>
      </c>
      <c r="C23" s="5"/>
      <c r="D23" s="5">
        <v>5.4253999999999998</v>
      </c>
      <c r="E23" s="5">
        <f t="shared" si="0"/>
        <v>-1.4522401248240939E-2</v>
      </c>
      <c r="F23" s="5">
        <f t="shared" si="1"/>
        <v>1.4522401248240939E-2</v>
      </c>
      <c r="G23" s="5"/>
      <c r="H23" s="5">
        <v>5.2863233449999996</v>
      </c>
      <c r="I23" s="5">
        <f t="shared" si="2"/>
        <v>-3.978448846979641E-2</v>
      </c>
      <c r="J23" s="6">
        <f t="shared" si="3"/>
        <v>3.978448846979641E-2</v>
      </c>
    </row>
    <row r="24" spans="1:10" x14ac:dyDescent="0.35">
      <c r="A24" s="4">
        <v>44187</v>
      </c>
      <c r="B24" s="5">
        <v>5.4312646239999998</v>
      </c>
      <c r="C24" s="5"/>
      <c r="D24" s="5">
        <v>5.4260000000000002</v>
      </c>
      <c r="E24" s="5">
        <f t="shared" si="0"/>
        <v>-9.6931826461483183E-4</v>
      </c>
      <c r="F24" s="5">
        <f t="shared" si="1"/>
        <v>9.6931826461483183E-4</v>
      </c>
      <c r="G24" s="5"/>
      <c r="H24" s="5">
        <v>5.4171473250000002</v>
      </c>
      <c r="I24" s="5">
        <f t="shared" si="2"/>
        <v>-2.5992655444585064E-3</v>
      </c>
      <c r="J24" s="6">
        <f t="shared" si="3"/>
        <v>2.5992655444585064E-3</v>
      </c>
    </row>
    <row r="25" spans="1:10" x14ac:dyDescent="0.35">
      <c r="A25" s="4">
        <v>44188</v>
      </c>
      <c r="B25" s="5">
        <v>5.3537476770000003</v>
      </c>
      <c r="C25" s="5"/>
      <c r="D25" s="5">
        <v>5.4264999999999999</v>
      </c>
      <c r="E25" s="5">
        <f t="shared" si="0"/>
        <v>1.3589045914985425E-2</v>
      </c>
      <c r="F25" s="5">
        <f t="shared" si="1"/>
        <v>1.3589045914985425E-2</v>
      </c>
      <c r="G25" s="5"/>
      <c r="H25" s="5">
        <v>5.3891257000000001</v>
      </c>
      <c r="I25" s="5">
        <f t="shared" si="2"/>
        <v>6.608085612997E-3</v>
      </c>
      <c r="J25" s="6">
        <f t="shared" si="3"/>
        <v>6.608085612997E-3</v>
      </c>
    </row>
    <row r="26" spans="1:10" x14ac:dyDescent="0.35">
      <c r="A26" s="4">
        <v>44189</v>
      </c>
      <c r="B26" s="5">
        <v>5.4534449819999997</v>
      </c>
      <c r="C26" s="5"/>
      <c r="D26" s="5">
        <v>5.4271000000000003</v>
      </c>
      <c r="E26" s="5">
        <f t="shared" si="0"/>
        <v>-4.8308880142653764E-3</v>
      </c>
      <c r="F26" s="5">
        <f t="shared" si="1"/>
        <v>4.8308880142653764E-3</v>
      </c>
      <c r="G26" s="5"/>
      <c r="H26" s="5">
        <v>5.3837090649999997</v>
      </c>
      <c r="I26" s="5">
        <f t="shared" si="2"/>
        <v>-1.27874980365943E-2</v>
      </c>
      <c r="J26" s="6">
        <f t="shared" si="3"/>
        <v>1.27874980365943E-2</v>
      </c>
    </row>
    <row r="27" spans="1:10" x14ac:dyDescent="0.35">
      <c r="A27" s="4">
        <v>44190</v>
      </c>
      <c r="B27" s="5">
        <v>5.4786414969999999</v>
      </c>
      <c r="C27" s="5"/>
      <c r="D27" s="5">
        <v>5.4276</v>
      </c>
      <c r="E27" s="5">
        <f t="shared" si="0"/>
        <v>-9.3164513553130445E-3</v>
      </c>
      <c r="F27" s="5">
        <f t="shared" si="1"/>
        <v>9.3164513553130445E-3</v>
      </c>
      <c r="G27" s="5"/>
      <c r="H27" s="5">
        <v>5.4169113109999998</v>
      </c>
      <c r="I27" s="5">
        <f t="shared" si="2"/>
        <v>-1.1267425699199776E-2</v>
      </c>
      <c r="J27" s="6">
        <f t="shared" si="3"/>
        <v>1.1267425699199776E-2</v>
      </c>
    </row>
    <row r="28" spans="1:10" x14ac:dyDescent="0.35">
      <c r="A28" s="4">
        <v>44191</v>
      </c>
      <c r="B28" s="5">
        <v>5.5098451229999998</v>
      </c>
      <c r="C28" s="5"/>
      <c r="D28" s="5">
        <v>5.4282000000000004</v>
      </c>
      <c r="E28" s="5">
        <f t="shared" si="0"/>
        <v>-1.4818043189487214E-2</v>
      </c>
      <c r="F28" s="5">
        <f t="shared" si="1"/>
        <v>1.4818043189487214E-2</v>
      </c>
      <c r="G28" s="5"/>
      <c r="H28" s="5">
        <v>5.4747824510000003</v>
      </c>
      <c r="I28" s="5">
        <f t="shared" si="2"/>
        <v>-6.3636402144292316E-3</v>
      </c>
      <c r="J28" s="6">
        <f t="shared" si="3"/>
        <v>6.3636402144292316E-3</v>
      </c>
    </row>
    <row r="29" spans="1:10" x14ac:dyDescent="0.35">
      <c r="A29" s="4">
        <v>44192</v>
      </c>
      <c r="B29" s="5">
        <v>5.2016757370000004</v>
      </c>
      <c r="C29" s="5"/>
      <c r="D29" s="5">
        <v>5.4287000000000001</v>
      </c>
      <c r="E29" s="5">
        <f t="shared" si="0"/>
        <v>4.3644447381668776E-2</v>
      </c>
      <c r="F29" s="5">
        <f t="shared" si="1"/>
        <v>4.3644447381668776E-2</v>
      </c>
      <c r="G29" s="5"/>
      <c r="H29" s="5">
        <v>5.3235800290000004</v>
      </c>
      <c r="I29" s="5">
        <f t="shared" si="2"/>
        <v>2.3435580794258948E-2</v>
      </c>
      <c r="J29" s="6">
        <f t="shared" si="3"/>
        <v>2.3435580794258948E-2</v>
      </c>
    </row>
    <row r="30" spans="1:10" x14ac:dyDescent="0.35">
      <c r="A30" s="4">
        <v>44193</v>
      </c>
      <c r="B30" s="5">
        <v>5.5063538090000002</v>
      </c>
      <c r="C30" s="5"/>
      <c r="D30" s="5">
        <v>5.4292999999999996</v>
      </c>
      <c r="E30" s="5">
        <f t="shared" si="0"/>
        <v>-1.3993617495856881E-2</v>
      </c>
      <c r="F30" s="5">
        <f t="shared" si="1"/>
        <v>1.3993617495856881E-2</v>
      </c>
      <c r="G30" s="5"/>
      <c r="H30" s="5">
        <v>5.5068358020000003</v>
      </c>
      <c r="I30" s="5">
        <f t="shared" si="2"/>
        <v>8.7533968342603534E-5</v>
      </c>
      <c r="J30" s="6">
        <f t="shared" si="3"/>
        <v>8.7533968342603534E-5</v>
      </c>
    </row>
    <row r="31" spans="1:10" x14ac:dyDescent="0.35">
      <c r="A31" s="4">
        <v>44194</v>
      </c>
      <c r="B31" s="5">
        <v>5.4620264250000004</v>
      </c>
      <c r="C31" s="5"/>
      <c r="D31" s="5">
        <v>5.4298000000000002</v>
      </c>
      <c r="E31" s="5">
        <f t="shared" si="0"/>
        <v>-5.9000858825028783E-3</v>
      </c>
      <c r="F31" s="5">
        <f t="shared" si="1"/>
        <v>5.9000858825028783E-3</v>
      </c>
      <c r="G31" s="5"/>
      <c r="H31" s="5">
        <v>5.2842014669999999</v>
      </c>
      <c r="I31" s="5">
        <f t="shared" si="2"/>
        <v>-3.255659056977199E-2</v>
      </c>
      <c r="J31" s="6">
        <f t="shared" si="3"/>
        <v>3.255659056977199E-2</v>
      </c>
    </row>
    <row r="32" spans="1:10" x14ac:dyDescent="0.35">
      <c r="A32" s="4">
        <v>44195</v>
      </c>
      <c r="B32" s="5">
        <v>5.2485347539999996</v>
      </c>
      <c r="C32" s="5"/>
      <c r="D32" s="5">
        <v>5.4303999999999997</v>
      </c>
      <c r="E32" s="5">
        <f t="shared" si="0"/>
        <v>3.4650670048702148E-2</v>
      </c>
      <c r="F32" s="5">
        <f t="shared" si="1"/>
        <v>3.4650670048702148E-2</v>
      </c>
      <c r="G32" s="5"/>
      <c r="H32" s="5">
        <v>5.4048344860000004</v>
      </c>
      <c r="I32" s="5">
        <f t="shared" si="2"/>
        <v>2.97796888704761E-2</v>
      </c>
      <c r="J32" s="6">
        <f t="shared" si="3"/>
        <v>2.97796888704761E-2</v>
      </c>
    </row>
    <row r="33" spans="1:10" x14ac:dyDescent="0.35">
      <c r="A33" s="4">
        <v>44196</v>
      </c>
      <c r="B33" s="5">
        <v>5.1488799160000003</v>
      </c>
      <c r="C33" s="5"/>
      <c r="D33" s="5">
        <v>5.431</v>
      </c>
      <c r="E33" s="5">
        <f t="shared" si="0"/>
        <v>5.4792515770919321E-2</v>
      </c>
      <c r="F33" s="5">
        <f t="shared" si="1"/>
        <v>5.4792515770919321E-2</v>
      </c>
      <c r="G33" s="5"/>
      <c r="H33" s="5">
        <v>5.5078292409999996</v>
      </c>
      <c r="I33" s="5">
        <f t="shared" si="2"/>
        <v>6.9714060311364873E-2</v>
      </c>
      <c r="J33" s="6">
        <f t="shared" si="3"/>
        <v>6.9714060311364873E-2</v>
      </c>
    </row>
    <row r="34" spans="1:10" x14ac:dyDescent="0.35">
      <c r="A34" s="4">
        <v>44197</v>
      </c>
      <c r="B34" s="5">
        <v>5.3712631530000001</v>
      </c>
      <c r="C34" s="5"/>
      <c r="D34" s="5">
        <v>5.4314999999999998</v>
      </c>
      <c r="E34" s="5">
        <f t="shared" si="0"/>
        <v>1.1214651988584044E-2</v>
      </c>
      <c r="F34" s="5">
        <f t="shared" si="1"/>
        <v>1.1214651988584044E-2</v>
      </c>
      <c r="G34" s="7"/>
      <c r="H34" s="6">
        <v>5.3492576410000003</v>
      </c>
      <c r="I34" s="5">
        <f t="shared" si="2"/>
        <v>-4.0968970190390112E-3</v>
      </c>
      <c r="J34" s="6">
        <f t="shared" si="3"/>
        <v>4.0968970190390112E-3</v>
      </c>
    </row>
    <row r="35" spans="1:10" x14ac:dyDescent="0.35">
      <c r="A35" s="4">
        <v>44198</v>
      </c>
      <c r="B35" s="5">
        <v>5.2811082139999996</v>
      </c>
      <c r="C35" s="5"/>
      <c r="D35" s="5">
        <v>5.4321000000000002</v>
      </c>
      <c r="E35" s="5">
        <f t="shared" si="0"/>
        <v>2.8590928244895179E-2</v>
      </c>
      <c r="F35" s="5">
        <f t="shared" si="1"/>
        <v>2.8590928244895179E-2</v>
      </c>
      <c r="G35" s="7"/>
      <c r="H35" s="6">
        <v>5.4552341909999997</v>
      </c>
      <c r="I35" s="5">
        <f t="shared" si="2"/>
        <v>3.297148438246339E-2</v>
      </c>
      <c r="J35" s="6">
        <f t="shared" si="3"/>
        <v>3.297148438246339E-2</v>
      </c>
    </row>
    <row r="36" spans="1:10" x14ac:dyDescent="0.35">
      <c r="A36" s="4">
        <v>44199</v>
      </c>
      <c r="B36" s="5">
        <v>5.2799497070000001</v>
      </c>
      <c r="C36" s="5"/>
      <c r="D36" s="5">
        <v>5.4325999999999999</v>
      </c>
      <c r="E36" s="5">
        <f t="shared" si="0"/>
        <v>2.8911315726666973E-2</v>
      </c>
      <c r="F36" s="5">
        <f t="shared" si="1"/>
        <v>2.8911315726666973E-2</v>
      </c>
      <c r="G36" s="7"/>
      <c r="H36" s="6">
        <v>5.6236996140000004</v>
      </c>
      <c r="I36" s="5">
        <f t="shared" si="2"/>
        <v>6.5104769188287323E-2</v>
      </c>
      <c r="J36" s="6">
        <f t="shared" si="3"/>
        <v>6.5104769188287323E-2</v>
      </c>
    </row>
    <row r="37" spans="1:10" x14ac:dyDescent="0.35">
      <c r="A37" s="4">
        <v>44200</v>
      </c>
      <c r="B37" s="5">
        <v>5.4333899150000002</v>
      </c>
      <c r="C37" s="5"/>
      <c r="D37" s="5">
        <v>5.4332000000000003</v>
      </c>
      <c r="E37" s="5">
        <f t="shared" si="0"/>
        <v>-3.4953316984611244E-5</v>
      </c>
      <c r="F37" s="5">
        <f t="shared" si="1"/>
        <v>3.4953316984611244E-5</v>
      </c>
      <c r="G37" s="7"/>
      <c r="H37" s="6">
        <v>5.5353136730000001</v>
      </c>
      <c r="I37" s="5">
        <f t="shared" si="2"/>
        <v>1.8758778514793902E-2</v>
      </c>
      <c r="J37" s="6">
        <f t="shared" si="3"/>
        <v>1.8758778514793902E-2</v>
      </c>
    </row>
    <row r="38" spans="1:10" x14ac:dyDescent="0.35">
      <c r="A38" s="4">
        <v>44201</v>
      </c>
      <c r="B38" s="5">
        <v>5.4122701219999998</v>
      </c>
      <c r="C38" s="5"/>
      <c r="D38" s="5">
        <v>5.4337</v>
      </c>
      <c r="E38" s="5">
        <f t="shared" si="0"/>
        <v>3.9594989749109537E-3</v>
      </c>
      <c r="F38" s="5">
        <f t="shared" si="1"/>
        <v>3.9594989749109537E-3</v>
      </c>
      <c r="G38" s="7"/>
      <c r="H38" s="6">
        <v>5.4422947119999998</v>
      </c>
      <c r="I38" s="5">
        <f t="shared" si="2"/>
        <v>5.5475039721234404E-3</v>
      </c>
      <c r="J38" s="6">
        <f t="shared" si="3"/>
        <v>5.5475039721234404E-3</v>
      </c>
    </row>
    <row r="39" spans="1:10" x14ac:dyDescent="0.35">
      <c r="A39" s="4">
        <v>44202</v>
      </c>
      <c r="B39" s="5">
        <v>5.4133249289999998</v>
      </c>
      <c r="C39" s="5"/>
      <c r="D39" s="5">
        <v>5.4343000000000004</v>
      </c>
      <c r="E39" s="5">
        <f t="shared" si="0"/>
        <v>3.8747112495748936E-3</v>
      </c>
      <c r="F39" s="5">
        <f t="shared" si="1"/>
        <v>3.8747112495748936E-3</v>
      </c>
      <c r="G39" s="7"/>
      <c r="H39" s="6">
        <v>5.5418104880000003</v>
      </c>
      <c r="I39" s="5">
        <f t="shared" si="2"/>
        <v>2.373505390590613E-2</v>
      </c>
      <c r="J39" s="6">
        <f t="shared" si="3"/>
        <v>2.373505390590613E-2</v>
      </c>
    </row>
    <row r="40" spans="1:10" x14ac:dyDescent="0.35">
      <c r="A40" s="4">
        <v>44203</v>
      </c>
      <c r="B40" s="5">
        <v>5.2706644000000002</v>
      </c>
      <c r="C40" s="5"/>
      <c r="D40" s="5">
        <v>5.4348000000000001</v>
      </c>
      <c r="E40" s="5">
        <f t="shared" si="0"/>
        <v>3.1141349086843743E-2</v>
      </c>
      <c r="F40" s="5">
        <f t="shared" si="1"/>
        <v>3.1141349086843743E-2</v>
      </c>
      <c r="G40" s="7"/>
      <c r="H40" s="6">
        <v>5.5192679580000004</v>
      </c>
      <c r="I40" s="5">
        <f t="shared" si="2"/>
        <v>4.7167404170146005E-2</v>
      </c>
      <c r="J40" s="6">
        <f t="shared" si="3"/>
        <v>4.7167404170146005E-2</v>
      </c>
    </row>
    <row r="41" spans="1:10" x14ac:dyDescent="0.35">
      <c r="A41" s="4">
        <v>44204</v>
      </c>
      <c r="B41" s="5">
        <v>5.3629481710000002</v>
      </c>
      <c r="C41" s="5"/>
      <c r="D41" s="5">
        <v>5.4353999999999996</v>
      </c>
      <c r="E41" s="5">
        <f t="shared" si="0"/>
        <v>1.3509701509289368E-2</v>
      </c>
      <c r="F41" s="5">
        <f t="shared" si="1"/>
        <v>1.3509701509289368E-2</v>
      </c>
      <c r="G41" s="7"/>
      <c r="H41" s="6">
        <v>5.3587785520000004</v>
      </c>
      <c r="I41" s="5">
        <f t="shared" si="2"/>
        <v>-7.7748635024050671E-4</v>
      </c>
      <c r="J41" s="6">
        <f t="shared" si="3"/>
        <v>7.7748635024050671E-4</v>
      </c>
    </row>
    <row r="42" spans="1:10" x14ac:dyDescent="0.35">
      <c r="A42" s="4">
        <v>44205</v>
      </c>
      <c r="B42" s="5">
        <v>5.4006780369999996</v>
      </c>
      <c r="C42" s="5"/>
      <c r="D42" s="5">
        <v>5.4359000000000002</v>
      </c>
      <c r="E42" s="5">
        <f t="shared" si="0"/>
        <v>6.5217668519943622E-3</v>
      </c>
      <c r="F42" s="5">
        <f t="shared" si="1"/>
        <v>6.5217668519943622E-3</v>
      </c>
      <c r="G42" s="7"/>
      <c r="H42" s="6">
        <v>5.2960610929999996</v>
      </c>
      <c r="I42" s="5">
        <f t="shared" si="2"/>
        <v>-1.9371075869227934E-2</v>
      </c>
      <c r="J42" s="6">
        <f t="shared" si="3"/>
        <v>1.9371075869227934E-2</v>
      </c>
    </row>
    <row r="43" spans="1:10" x14ac:dyDescent="0.35">
      <c r="A43" s="4">
        <v>44206</v>
      </c>
      <c r="B43" s="5">
        <v>5.2799087140000003</v>
      </c>
      <c r="C43" s="5"/>
      <c r="D43" s="5">
        <v>5.4364999999999997</v>
      </c>
      <c r="E43" s="5">
        <f t="shared" si="0"/>
        <v>2.9657953287106655E-2</v>
      </c>
      <c r="F43" s="5">
        <f t="shared" si="1"/>
        <v>2.9657953287106655E-2</v>
      </c>
      <c r="G43" s="7"/>
      <c r="H43" s="6">
        <v>5.5030147649999996</v>
      </c>
      <c r="I43" s="5">
        <f t="shared" si="2"/>
        <v>4.225566446033812E-2</v>
      </c>
      <c r="J43" s="6">
        <f t="shared" si="3"/>
        <v>4.225566446033812E-2</v>
      </c>
    </row>
    <row r="44" spans="1:10" x14ac:dyDescent="0.35">
      <c r="A44" s="4">
        <v>44207</v>
      </c>
      <c r="B44" s="5">
        <v>5.368585189</v>
      </c>
      <c r="C44" s="5"/>
      <c r="D44" s="5">
        <v>5.4370000000000003</v>
      </c>
      <c r="E44" s="5">
        <f t="shared" si="0"/>
        <v>1.2743545755812768E-2</v>
      </c>
      <c r="F44" s="5">
        <f t="shared" si="1"/>
        <v>1.2743545755812768E-2</v>
      </c>
      <c r="G44" s="7"/>
      <c r="H44" s="6">
        <v>5.4497075930000003</v>
      </c>
      <c r="I44" s="5">
        <f t="shared" si="2"/>
        <v>1.5110574042154826E-2</v>
      </c>
      <c r="J44" s="6">
        <f t="shared" si="3"/>
        <v>1.5110574042154826E-2</v>
      </c>
    </row>
    <row r="45" spans="1:10" x14ac:dyDescent="0.35">
      <c r="A45" s="4">
        <v>44208</v>
      </c>
      <c r="B45" s="5">
        <v>5.1184321160000001</v>
      </c>
      <c r="C45" s="5"/>
      <c r="D45" s="5">
        <v>5.4375999999999998</v>
      </c>
      <c r="E45" s="5">
        <f t="shared" si="0"/>
        <v>6.2356572631352178E-2</v>
      </c>
      <c r="F45" s="5">
        <f t="shared" si="1"/>
        <v>6.2356572631352178E-2</v>
      </c>
      <c r="G45" s="7"/>
      <c r="H45" s="6">
        <v>5.4169415049999996</v>
      </c>
      <c r="I45" s="5">
        <f t="shared" si="2"/>
        <v>5.8320474363012818E-2</v>
      </c>
      <c r="J45" s="6">
        <f t="shared" si="3"/>
        <v>5.8320474363012818E-2</v>
      </c>
    </row>
    <row r="46" spans="1:10" x14ac:dyDescent="0.35">
      <c r="A46" s="4">
        <v>44209</v>
      </c>
      <c r="B46" s="5">
        <v>5.3839940310000003</v>
      </c>
      <c r="C46" s="5"/>
      <c r="D46" s="5">
        <v>5.4382000000000001</v>
      </c>
      <c r="E46" s="5">
        <f t="shared" si="0"/>
        <v>1.0067984601745902E-2</v>
      </c>
      <c r="F46" s="5">
        <f t="shared" si="1"/>
        <v>1.0067984601745902E-2</v>
      </c>
      <c r="G46" s="7"/>
      <c r="H46" s="6">
        <v>5.4057073920000001</v>
      </c>
      <c r="I46" s="5">
        <f t="shared" si="2"/>
        <v>4.032946707403169E-3</v>
      </c>
      <c r="J46" s="6">
        <f t="shared" si="3"/>
        <v>4.032946707403169E-3</v>
      </c>
    </row>
    <row r="47" spans="1:10" x14ac:dyDescent="0.35">
      <c r="A47" s="4">
        <v>44210</v>
      </c>
      <c r="B47" s="5">
        <v>5.3083468800000002</v>
      </c>
      <c r="C47" s="5"/>
      <c r="D47" s="5">
        <v>5.4386999999999999</v>
      </c>
      <c r="E47" s="5">
        <f t="shared" si="0"/>
        <v>2.455625507276564E-2</v>
      </c>
      <c r="F47" s="5">
        <f t="shared" si="1"/>
        <v>2.455625507276564E-2</v>
      </c>
      <c r="G47" s="7"/>
      <c r="H47" s="6">
        <v>5.3687755050000003</v>
      </c>
      <c r="I47" s="5">
        <f t="shared" si="2"/>
        <v>1.1383699363670846E-2</v>
      </c>
      <c r="J47" s="6">
        <f t="shared" si="3"/>
        <v>1.1383699363670846E-2</v>
      </c>
    </row>
    <row r="48" spans="1:10" x14ac:dyDescent="0.35">
      <c r="A48" s="4">
        <v>44211</v>
      </c>
      <c r="B48" s="5">
        <v>5.4021673999999997</v>
      </c>
      <c r="C48" s="5"/>
      <c r="D48" s="5">
        <v>5.4393000000000002</v>
      </c>
      <c r="E48" s="5">
        <f t="shared" si="0"/>
        <v>6.8736485285518026E-3</v>
      </c>
      <c r="F48" s="5">
        <f t="shared" si="1"/>
        <v>6.8736485285518026E-3</v>
      </c>
      <c r="G48" s="7"/>
      <c r="H48" s="6">
        <v>5.4165484780000002</v>
      </c>
      <c r="I48" s="5">
        <f t="shared" si="2"/>
        <v>2.6620941068950283E-3</v>
      </c>
      <c r="J48" s="6">
        <f t="shared" si="3"/>
        <v>2.6620941068950283E-3</v>
      </c>
    </row>
    <row r="49" spans="1:10" x14ac:dyDescent="0.35">
      <c r="A49" s="4">
        <v>44212</v>
      </c>
      <c r="B49" s="5">
        <v>5.3845618699999998</v>
      </c>
      <c r="C49" s="5"/>
      <c r="D49" s="5">
        <v>5.4398</v>
      </c>
      <c r="E49" s="5">
        <f t="shared" si="0"/>
        <v>1.025861181162363E-2</v>
      </c>
      <c r="F49" s="5">
        <f t="shared" si="1"/>
        <v>1.025861181162363E-2</v>
      </c>
      <c r="G49" s="7"/>
      <c r="H49" s="6">
        <v>5.5130530689999997</v>
      </c>
      <c r="I49" s="5">
        <f t="shared" si="2"/>
        <v>2.3862888402469029E-2</v>
      </c>
      <c r="J49" s="6">
        <f t="shared" si="3"/>
        <v>2.3862888402469029E-2</v>
      </c>
    </row>
    <row r="50" spans="1:10" x14ac:dyDescent="0.35">
      <c r="A50" s="4">
        <v>44213</v>
      </c>
      <c r="B50" s="5">
        <v>5.2634427070000003</v>
      </c>
      <c r="C50" s="5"/>
      <c r="D50" s="5">
        <v>5.4404000000000003</v>
      </c>
      <c r="E50" s="5">
        <f t="shared" si="0"/>
        <v>3.3620066342635327E-2</v>
      </c>
      <c r="F50" s="5">
        <f t="shared" si="1"/>
        <v>3.3620066342635327E-2</v>
      </c>
      <c r="G50" s="7"/>
      <c r="H50" s="6">
        <v>5.5680011900000004</v>
      </c>
      <c r="I50" s="5">
        <f t="shared" si="2"/>
        <v>5.7862980553575555E-2</v>
      </c>
      <c r="J50" s="6">
        <f t="shared" si="3"/>
        <v>5.7862980553575555E-2</v>
      </c>
    </row>
    <row r="51" spans="1:10" x14ac:dyDescent="0.35">
      <c r="A51" s="4">
        <v>44214</v>
      </c>
      <c r="B51" s="5">
        <v>5.3691941490000001</v>
      </c>
      <c r="C51" s="5"/>
      <c r="D51" s="5">
        <v>5.4409000000000001</v>
      </c>
      <c r="E51" s="5">
        <f t="shared" si="0"/>
        <v>1.3355049009236326E-2</v>
      </c>
      <c r="F51" s="5">
        <f t="shared" si="1"/>
        <v>1.3355049009236326E-2</v>
      </c>
      <c r="G51" s="7"/>
      <c r="H51" s="6">
        <v>5.5339565620000002</v>
      </c>
      <c r="I51" s="5">
        <f t="shared" si="2"/>
        <v>3.068661859260326E-2</v>
      </c>
      <c r="J51" s="6">
        <f t="shared" si="3"/>
        <v>3.068661859260326E-2</v>
      </c>
    </row>
    <row r="52" spans="1:10" x14ac:dyDescent="0.35">
      <c r="A52" s="4">
        <v>44215</v>
      </c>
      <c r="B52" s="5">
        <v>5.4489277400000002</v>
      </c>
      <c r="C52" s="5"/>
      <c r="D52" s="5">
        <v>5.4414999999999996</v>
      </c>
      <c r="E52" s="5">
        <f t="shared" si="0"/>
        <v>-1.363156267511942E-3</v>
      </c>
      <c r="F52" s="5">
        <f t="shared" si="1"/>
        <v>1.363156267511942E-3</v>
      </c>
      <c r="G52" s="7"/>
      <c r="H52" s="6">
        <v>5.6014294119999999</v>
      </c>
      <c r="I52" s="5">
        <f t="shared" si="2"/>
        <v>2.7987464557568099E-2</v>
      </c>
      <c r="J52" s="6">
        <f t="shared" si="3"/>
        <v>2.7987464557568099E-2</v>
      </c>
    </row>
    <row r="53" spans="1:10" x14ac:dyDescent="0.35">
      <c r="A53" s="4">
        <v>44216</v>
      </c>
      <c r="B53" s="5">
        <v>5.461268628</v>
      </c>
      <c r="C53" s="5"/>
      <c r="D53" s="5">
        <v>5.4420000000000002</v>
      </c>
      <c r="E53" s="5">
        <f t="shared" si="0"/>
        <v>-3.5282329642620618E-3</v>
      </c>
      <c r="F53" s="5">
        <f t="shared" si="1"/>
        <v>3.5282329642620618E-3</v>
      </c>
      <c r="G53" s="7"/>
      <c r="H53" s="6">
        <v>5.3811064489999998</v>
      </c>
      <c r="I53" s="5">
        <f t="shared" si="2"/>
        <v>-1.4678307268938873E-2</v>
      </c>
      <c r="J53" s="6">
        <f t="shared" si="3"/>
        <v>1.4678307268938873E-2</v>
      </c>
    </row>
    <row r="54" spans="1:10" x14ac:dyDescent="0.35">
      <c r="A54" s="4">
        <v>44217</v>
      </c>
      <c r="B54" s="5">
        <v>5.3269991169999997</v>
      </c>
      <c r="C54" s="5"/>
      <c r="D54" s="5">
        <v>5.4425999999999997</v>
      </c>
      <c r="E54" s="5">
        <f t="shared" si="0"/>
        <v>2.1700939020448489E-2</v>
      </c>
      <c r="F54" s="5">
        <f t="shared" si="1"/>
        <v>2.1700939020448489E-2</v>
      </c>
      <c r="G54" s="7"/>
      <c r="H54" s="6">
        <v>5.6728850230000001</v>
      </c>
      <c r="I54" s="5">
        <f t="shared" si="2"/>
        <v>6.4930723359081871E-2</v>
      </c>
      <c r="J54" s="6">
        <f t="shared" si="3"/>
        <v>6.4930723359081871E-2</v>
      </c>
    </row>
    <row r="55" spans="1:10" x14ac:dyDescent="0.35">
      <c r="A55" s="4">
        <v>44218</v>
      </c>
      <c r="B55" s="5">
        <v>5.4964952069999997</v>
      </c>
      <c r="C55" s="5"/>
      <c r="D55" s="5">
        <v>5.4431000000000003</v>
      </c>
      <c r="E55" s="5">
        <f t="shared" si="0"/>
        <v>-9.7144098173684527E-3</v>
      </c>
      <c r="F55" s="5">
        <f t="shared" si="1"/>
        <v>9.7144098173684527E-3</v>
      </c>
      <c r="G55" s="7"/>
      <c r="H55" s="6">
        <v>5.432948498</v>
      </c>
      <c r="I55" s="5">
        <f t="shared" si="2"/>
        <v>-1.156131436612016E-2</v>
      </c>
      <c r="J55" s="6">
        <f t="shared" si="3"/>
        <v>1.156131436612016E-2</v>
      </c>
    </row>
    <row r="56" spans="1:10" x14ac:dyDescent="0.35">
      <c r="A56" s="4">
        <v>44219</v>
      </c>
      <c r="B56" s="5">
        <v>5.4235377360000001</v>
      </c>
      <c r="C56" s="5"/>
      <c r="D56" s="5">
        <v>5.4436999999999998</v>
      </c>
      <c r="E56" s="5">
        <f t="shared" si="0"/>
        <v>3.7175483939510387E-3</v>
      </c>
      <c r="F56" s="5">
        <f t="shared" si="1"/>
        <v>3.7175483939510387E-3</v>
      </c>
      <c r="G56" s="7"/>
      <c r="H56" s="6">
        <v>5.4716306210000001</v>
      </c>
      <c r="I56" s="5">
        <f t="shared" si="2"/>
        <v>8.8674380710531808E-3</v>
      </c>
      <c r="J56" s="6">
        <f t="shared" si="3"/>
        <v>8.8674380710531808E-3</v>
      </c>
    </row>
    <row r="57" spans="1:10" x14ac:dyDescent="0.35">
      <c r="A57" s="4">
        <v>44220</v>
      </c>
      <c r="B57" s="5">
        <v>5.4037347179999999</v>
      </c>
      <c r="C57" s="5"/>
      <c r="D57" s="5">
        <v>5.4443000000000001</v>
      </c>
      <c r="E57" s="5">
        <f t="shared" si="0"/>
        <v>7.5068973805979128E-3</v>
      </c>
      <c r="F57" s="5">
        <f t="shared" si="1"/>
        <v>7.5068973805979128E-3</v>
      </c>
      <c r="G57" s="7"/>
      <c r="H57" s="6">
        <v>5.3883102840000001</v>
      </c>
      <c r="I57" s="5">
        <f t="shared" si="2"/>
        <v>-2.8544025206530912E-3</v>
      </c>
      <c r="J57" s="6">
        <f t="shared" si="3"/>
        <v>2.8544025206530912E-3</v>
      </c>
    </row>
    <row r="58" spans="1:10" x14ac:dyDescent="0.35">
      <c r="A58" s="4">
        <v>44221</v>
      </c>
      <c r="B58" s="5">
        <v>5.2981117800000002</v>
      </c>
      <c r="C58" s="5"/>
      <c r="D58" s="5">
        <v>5.4447999999999999</v>
      </c>
      <c r="E58" s="5">
        <f t="shared" si="0"/>
        <v>2.7686886591131849E-2</v>
      </c>
      <c r="F58" s="5">
        <f t="shared" si="1"/>
        <v>2.7686886591131849E-2</v>
      </c>
      <c r="G58" s="7"/>
      <c r="H58" s="6">
        <v>5.4823218330000003</v>
      </c>
      <c r="I58" s="5">
        <f t="shared" si="2"/>
        <v>3.476900085335688E-2</v>
      </c>
      <c r="J58" s="6">
        <f t="shared" si="3"/>
        <v>3.476900085335688E-2</v>
      </c>
    </row>
    <row r="59" spans="1:10" x14ac:dyDescent="0.35">
      <c r="A59" s="4">
        <v>44222</v>
      </c>
      <c r="B59" s="5">
        <v>5.2530764960000003</v>
      </c>
      <c r="C59" s="5"/>
      <c r="D59" s="5">
        <v>5.4454000000000002</v>
      </c>
      <c r="E59" s="5">
        <f t="shared" si="0"/>
        <v>3.6611594014754278E-2</v>
      </c>
      <c r="F59" s="5">
        <f t="shared" si="1"/>
        <v>3.6611594014754278E-2</v>
      </c>
      <c r="G59" s="7"/>
      <c r="H59" s="6">
        <v>5.5771313109999996</v>
      </c>
      <c r="I59" s="5">
        <f t="shared" si="2"/>
        <v>6.1688577207423809E-2</v>
      </c>
      <c r="J59" s="6">
        <f t="shared" si="3"/>
        <v>6.1688577207423809E-2</v>
      </c>
    </row>
    <row r="60" spans="1:10" x14ac:dyDescent="0.35">
      <c r="A60" s="4">
        <v>44223</v>
      </c>
      <c r="B60" s="5">
        <v>5.4319034640000003</v>
      </c>
      <c r="C60" s="5"/>
      <c r="D60" s="5">
        <v>5.4459</v>
      </c>
      <c r="E60" s="5">
        <f t="shared" si="0"/>
        <v>2.576727678015968E-3</v>
      </c>
      <c r="F60" s="5">
        <f t="shared" si="1"/>
        <v>2.576727678015968E-3</v>
      </c>
      <c r="G60" s="7"/>
      <c r="H60" s="6">
        <v>5.4307428739999999</v>
      </c>
      <c r="I60" s="5">
        <f t="shared" si="2"/>
        <v>-2.1366175000941823E-4</v>
      </c>
      <c r="J60" s="6">
        <f t="shared" si="3"/>
        <v>2.1366175000941823E-4</v>
      </c>
    </row>
    <row r="61" spans="1:10" x14ac:dyDescent="0.35">
      <c r="A61" s="4">
        <v>44224</v>
      </c>
      <c r="B61" s="5">
        <v>5.2956386499999999</v>
      </c>
      <c r="C61" s="5"/>
      <c r="D61" s="5">
        <v>5.4465000000000003</v>
      </c>
      <c r="E61" s="5">
        <f t="shared" si="0"/>
        <v>2.8487848203162511E-2</v>
      </c>
      <c r="F61" s="5">
        <f t="shared" si="1"/>
        <v>2.8487848203162511E-2</v>
      </c>
      <c r="G61" s="7"/>
      <c r="H61" s="6">
        <v>5.497040943</v>
      </c>
      <c r="I61" s="5">
        <f t="shared" si="2"/>
        <v>3.8031728807629298E-2</v>
      </c>
      <c r="J61" s="6">
        <f t="shared" si="3"/>
        <v>3.8031728807629298E-2</v>
      </c>
    </row>
    <row r="62" spans="1:10" x14ac:dyDescent="0.35">
      <c r="A62" s="4">
        <v>44225</v>
      </c>
      <c r="B62" s="5">
        <v>5.5767321860000001</v>
      </c>
      <c r="C62" s="5"/>
      <c r="D62" s="5">
        <v>5.4470000000000001</v>
      </c>
      <c r="E62" s="5">
        <f t="shared" si="0"/>
        <v>-2.3263119273628327E-2</v>
      </c>
      <c r="F62" s="5">
        <f t="shared" si="1"/>
        <v>2.3263119273628327E-2</v>
      </c>
      <c r="G62" s="7"/>
      <c r="H62" s="6">
        <v>5.3435332889999998</v>
      </c>
      <c r="I62" s="5">
        <f t="shared" si="2"/>
        <v>-4.1816405956418341E-2</v>
      </c>
      <c r="J62" s="6">
        <f t="shared" si="3"/>
        <v>4.1816405956418341E-2</v>
      </c>
    </row>
    <row r="63" spans="1:10" x14ac:dyDescent="0.35">
      <c r="A63" s="4">
        <v>44226</v>
      </c>
      <c r="B63" s="5">
        <v>5.460295822</v>
      </c>
      <c r="C63" s="5"/>
      <c r="D63" s="5">
        <v>5.4476000000000004</v>
      </c>
      <c r="E63" s="5">
        <f t="shared" si="0"/>
        <v>-2.3251161500897019E-3</v>
      </c>
      <c r="F63" s="5">
        <f t="shared" si="1"/>
        <v>2.3251161500897019E-3</v>
      </c>
      <c r="G63" s="7"/>
      <c r="H63" s="6">
        <v>5.4760254829999999</v>
      </c>
      <c r="I63" s="5">
        <f t="shared" si="2"/>
        <v>2.8807342152825854E-3</v>
      </c>
      <c r="J63" s="6">
        <f t="shared" si="3"/>
        <v>2.8807342152825854E-3</v>
      </c>
    </row>
    <row r="64" spans="1:10" x14ac:dyDescent="0.35">
      <c r="A64" s="4">
        <v>44227</v>
      </c>
      <c r="B64" s="5">
        <v>5.2425404650000003</v>
      </c>
      <c r="C64" s="5"/>
      <c r="D64" s="5">
        <v>5.4481000000000002</v>
      </c>
      <c r="E64" s="5">
        <f t="shared" si="0"/>
        <v>3.9209909083648797E-2</v>
      </c>
      <c r="F64" s="5">
        <f t="shared" si="1"/>
        <v>3.9209909083648797E-2</v>
      </c>
      <c r="G64" s="7"/>
      <c r="H64" s="6">
        <v>5.4550039799999999</v>
      </c>
      <c r="I64" s="5">
        <f t="shared" si="2"/>
        <v>4.052682404998844E-2</v>
      </c>
      <c r="J64" s="6">
        <f t="shared" si="3"/>
        <v>4.052682404998844E-2</v>
      </c>
    </row>
    <row r="65" spans="1:10" x14ac:dyDescent="0.35">
      <c r="A65" s="4">
        <v>44228</v>
      </c>
      <c r="B65" s="5">
        <v>5.343165323</v>
      </c>
      <c r="C65" s="5"/>
      <c r="D65" s="5">
        <v>5.4486999999999997</v>
      </c>
      <c r="E65" s="5">
        <f t="shared" si="0"/>
        <v>1.9751340379778031E-2</v>
      </c>
      <c r="F65" s="5">
        <f t="shared" si="1"/>
        <v>1.9751340379778031E-2</v>
      </c>
      <c r="G65" s="7"/>
      <c r="H65" s="6">
        <v>5.3521907459999998</v>
      </c>
      <c r="I65" s="5">
        <f t="shared" si="2"/>
        <v>1.6891528624707228E-3</v>
      </c>
      <c r="J65" s="6">
        <f t="shared" si="3"/>
        <v>1.6891528624707228E-3</v>
      </c>
    </row>
    <row r="66" spans="1:10" x14ac:dyDescent="0.35">
      <c r="A66" s="4">
        <v>44229</v>
      </c>
      <c r="B66" s="5">
        <v>5.6012835040000004</v>
      </c>
      <c r="C66" s="5"/>
      <c r="D66" s="5">
        <v>5.4492000000000003</v>
      </c>
      <c r="E66" s="5">
        <f t="shared" si="0"/>
        <v>-2.7151545514772453E-2</v>
      </c>
      <c r="F66" s="5">
        <f t="shared" si="1"/>
        <v>2.7151545514772453E-2</v>
      </c>
      <c r="G66" s="7"/>
      <c r="H66" s="6">
        <v>5.3125519380000004</v>
      </c>
      <c r="I66" s="5">
        <f t="shared" si="2"/>
        <v>-5.154739369892819E-2</v>
      </c>
      <c r="J66" s="6">
        <f t="shared" si="3"/>
        <v>5.154739369892819E-2</v>
      </c>
    </row>
    <row r="67" spans="1:10" x14ac:dyDescent="0.35">
      <c r="A67" s="4">
        <v>44230</v>
      </c>
      <c r="B67" s="5">
        <v>5.3401479690000002</v>
      </c>
      <c r="C67" s="5"/>
      <c r="D67" s="5">
        <v>5.4497999999999998</v>
      </c>
      <c r="E67" s="5">
        <f t="shared" si="0"/>
        <v>2.0533519227657854E-2</v>
      </c>
      <c r="F67" s="5">
        <f t="shared" si="1"/>
        <v>2.0533519227657854E-2</v>
      </c>
      <c r="G67" s="7"/>
      <c r="H67" s="6">
        <v>5.4287567299999999</v>
      </c>
      <c r="I67" s="5">
        <f t="shared" si="2"/>
        <v>1.6592941153387674E-2</v>
      </c>
      <c r="J67" s="6">
        <f t="shared" si="3"/>
        <v>1.6592941153387674E-2</v>
      </c>
    </row>
    <row r="68" spans="1:10" x14ac:dyDescent="0.35">
      <c r="A68" s="4">
        <v>44231</v>
      </c>
      <c r="B68" s="5">
        <v>5.346340874</v>
      </c>
      <c r="C68" s="5"/>
      <c r="D68" s="5">
        <v>5.4504000000000001</v>
      </c>
      <c r="E68" s="5">
        <f t="shared" ref="E68:E92" si="4">(D68-B68)/B68</f>
        <v>1.9463616041778056E-2</v>
      </c>
      <c r="F68" s="5">
        <f t="shared" ref="F68:F92" si="5">ABS((B68-D68)/B68)</f>
        <v>1.9463616041778056E-2</v>
      </c>
      <c r="G68" s="7"/>
      <c r="H68" s="6">
        <v>5.3659423439999996</v>
      </c>
      <c r="I68" s="5">
        <f t="shared" ref="I68:I92" si="6">(H68-B68)/B68</f>
        <v>3.6663337527399801E-3</v>
      </c>
      <c r="J68" s="6">
        <f t="shared" ref="J68:J92" si="7">ABS((B68-H68)/B68)</f>
        <v>3.6663337527399801E-3</v>
      </c>
    </row>
    <row r="69" spans="1:10" x14ac:dyDescent="0.35">
      <c r="A69" s="4">
        <v>44232</v>
      </c>
      <c r="B69" s="5">
        <v>5.4356853359999997</v>
      </c>
      <c r="C69" s="5"/>
      <c r="D69" s="5">
        <v>5.4508999999999999</v>
      </c>
      <c r="E69" s="5">
        <f t="shared" si="4"/>
        <v>2.7990332514715227E-3</v>
      </c>
      <c r="F69" s="5">
        <f t="shared" si="5"/>
        <v>2.7990332514715227E-3</v>
      </c>
      <c r="G69" s="7"/>
      <c r="H69" s="6">
        <v>5.428402481</v>
      </c>
      <c r="I69" s="5">
        <f t="shared" si="6"/>
        <v>-1.3398227729935139E-3</v>
      </c>
      <c r="J69" s="6">
        <f t="shared" si="7"/>
        <v>1.3398227729935139E-3</v>
      </c>
    </row>
    <row r="70" spans="1:10" x14ac:dyDescent="0.35">
      <c r="A70" s="4">
        <v>44233</v>
      </c>
      <c r="B70" s="5">
        <v>5.4856189090000003</v>
      </c>
      <c r="C70" s="5"/>
      <c r="D70" s="5">
        <v>5.4515000000000002</v>
      </c>
      <c r="E70" s="5">
        <f t="shared" si="4"/>
        <v>-6.2197009245433948E-3</v>
      </c>
      <c r="F70" s="5">
        <f t="shared" si="5"/>
        <v>6.2197009245433948E-3</v>
      </c>
      <c r="G70" s="7"/>
      <c r="H70" s="6">
        <v>5.4539213110000002</v>
      </c>
      <c r="I70" s="5">
        <f t="shared" si="6"/>
        <v>-5.7783084326173788E-3</v>
      </c>
      <c r="J70" s="6">
        <f t="shared" si="7"/>
        <v>5.7783084326173788E-3</v>
      </c>
    </row>
    <row r="71" spans="1:10" x14ac:dyDescent="0.35">
      <c r="A71" s="4">
        <v>44234</v>
      </c>
      <c r="B71" s="5">
        <v>5.4755292329999996</v>
      </c>
      <c r="C71" s="5"/>
      <c r="D71" s="5">
        <v>5.452</v>
      </c>
      <c r="E71" s="5">
        <f t="shared" si="4"/>
        <v>-4.2971614247246321E-3</v>
      </c>
      <c r="F71" s="5">
        <f t="shared" si="5"/>
        <v>4.2971614247246321E-3</v>
      </c>
      <c r="G71" s="7"/>
      <c r="H71" s="6">
        <v>5.4680986530000002</v>
      </c>
      <c r="I71" s="5">
        <f t="shared" si="6"/>
        <v>-1.3570523841269408E-3</v>
      </c>
      <c r="J71" s="6">
        <f t="shared" si="7"/>
        <v>1.3570523841269408E-3</v>
      </c>
    </row>
    <row r="72" spans="1:10" x14ac:dyDescent="0.35">
      <c r="A72" s="4">
        <v>44235</v>
      </c>
      <c r="B72" s="5">
        <v>5.3116015220000001</v>
      </c>
      <c r="C72" s="5"/>
      <c r="D72" s="5">
        <v>5.4526000000000003</v>
      </c>
      <c r="E72" s="5">
        <f t="shared" si="4"/>
        <v>2.6545379470956518E-2</v>
      </c>
      <c r="F72" s="5">
        <f t="shared" si="5"/>
        <v>2.6545379470956518E-2</v>
      </c>
      <c r="G72" s="7"/>
      <c r="H72" s="6">
        <v>5.398877025</v>
      </c>
      <c r="I72" s="5">
        <f t="shared" si="6"/>
        <v>1.6431108892208023E-2</v>
      </c>
      <c r="J72" s="6">
        <f t="shared" si="7"/>
        <v>1.6431108892208023E-2</v>
      </c>
    </row>
    <row r="73" spans="1:10" x14ac:dyDescent="0.35">
      <c r="A73" s="4">
        <v>44236</v>
      </c>
      <c r="B73" s="5">
        <v>5.4220346380000004</v>
      </c>
      <c r="C73" s="5"/>
      <c r="D73" s="5">
        <v>5.4531000000000001</v>
      </c>
      <c r="E73" s="5">
        <f t="shared" si="4"/>
        <v>5.7294657954192968E-3</v>
      </c>
      <c r="F73" s="5">
        <f t="shared" si="5"/>
        <v>5.7294657954192968E-3</v>
      </c>
      <c r="G73" s="7"/>
      <c r="H73" s="6">
        <v>5.4034041349999997</v>
      </c>
      <c r="I73" s="5">
        <f t="shared" si="6"/>
        <v>-3.4360722946013547E-3</v>
      </c>
      <c r="J73" s="6">
        <f t="shared" si="7"/>
        <v>3.4360722946013547E-3</v>
      </c>
    </row>
    <row r="74" spans="1:10" x14ac:dyDescent="0.35">
      <c r="A74" s="4">
        <v>44237</v>
      </c>
      <c r="B74" s="5">
        <v>5.1681281490000002</v>
      </c>
      <c r="C74" s="5"/>
      <c r="D74" s="5">
        <v>5.4537000000000004</v>
      </c>
      <c r="E74" s="5">
        <f t="shared" si="4"/>
        <v>5.525634093559708E-2</v>
      </c>
      <c r="F74" s="5">
        <f t="shared" si="5"/>
        <v>5.525634093559708E-2</v>
      </c>
      <c r="G74" s="7"/>
      <c r="H74" s="6">
        <v>5.5151860529999999</v>
      </c>
      <c r="I74" s="5">
        <f t="shared" si="6"/>
        <v>6.7153502001910143E-2</v>
      </c>
      <c r="J74" s="6">
        <f t="shared" si="7"/>
        <v>6.7153502001910143E-2</v>
      </c>
    </row>
    <row r="75" spans="1:10" x14ac:dyDescent="0.35">
      <c r="A75" s="4">
        <v>44238</v>
      </c>
      <c r="B75" s="5">
        <v>5.2835347659999998</v>
      </c>
      <c r="C75" s="5"/>
      <c r="D75" s="5">
        <v>5.4542999999999999</v>
      </c>
      <c r="E75" s="5">
        <f t="shared" si="4"/>
        <v>3.2320263150133706E-2</v>
      </c>
      <c r="F75" s="5">
        <f t="shared" si="5"/>
        <v>3.2320263150133706E-2</v>
      </c>
      <c r="G75" s="7"/>
      <c r="H75" s="6">
        <v>5.5189658579999996</v>
      </c>
      <c r="I75" s="5">
        <f t="shared" si="6"/>
        <v>4.4559391094579161E-2</v>
      </c>
      <c r="J75" s="6">
        <f t="shared" si="7"/>
        <v>4.4559391094579161E-2</v>
      </c>
    </row>
    <row r="76" spans="1:10" x14ac:dyDescent="0.35">
      <c r="A76" s="4">
        <v>44239</v>
      </c>
      <c r="B76" s="5">
        <v>5.0638716309999996</v>
      </c>
      <c r="C76" s="5"/>
      <c r="D76" s="5">
        <v>5.4547999999999996</v>
      </c>
      <c r="E76" s="5">
        <f t="shared" si="4"/>
        <v>7.7199502176717019E-2</v>
      </c>
      <c r="F76" s="5">
        <f t="shared" si="5"/>
        <v>7.7199502176717019E-2</v>
      </c>
      <c r="G76" s="7"/>
      <c r="H76" s="6">
        <v>5.399409264</v>
      </c>
      <c r="I76" s="5">
        <f t="shared" si="6"/>
        <v>6.6261085874670819E-2</v>
      </c>
      <c r="J76" s="6">
        <f t="shared" si="7"/>
        <v>6.6261085874670819E-2</v>
      </c>
    </row>
    <row r="77" spans="1:10" x14ac:dyDescent="0.35">
      <c r="A77" s="4">
        <v>44240</v>
      </c>
      <c r="B77" s="5">
        <v>5.4398757900000003</v>
      </c>
      <c r="C77" s="5"/>
      <c r="D77" s="5">
        <v>5.4554</v>
      </c>
      <c r="E77" s="5">
        <f t="shared" si="4"/>
        <v>2.8537802330960401E-3</v>
      </c>
      <c r="F77" s="5">
        <f t="shared" si="5"/>
        <v>2.8537802330960401E-3</v>
      </c>
      <c r="G77" s="7"/>
      <c r="H77" s="6">
        <v>5.3663190329999999</v>
      </c>
      <c r="I77" s="5">
        <f t="shared" si="6"/>
        <v>-1.3521771422652356E-2</v>
      </c>
      <c r="J77" s="6">
        <f t="shared" si="7"/>
        <v>1.3521771422652356E-2</v>
      </c>
    </row>
    <row r="78" spans="1:10" x14ac:dyDescent="0.35">
      <c r="A78" s="4">
        <v>44241</v>
      </c>
      <c r="B78" s="5">
        <v>5.4134101699999997</v>
      </c>
      <c r="C78" s="5"/>
      <c r="D78" s="5">
        <v>5.4558999999999997</v>
      </c>
      <c r="E78" s="5">
        <f t="shared" si="4"/>
        <v>7.8489951187275479E-3</v>
      </c>
      <c r="F78" s="5">
        <f t="shared" si="5"/>
        <v>7.8489951187275479E-3</v>
      </c>
      <c r="G78" s="7"/>
      <c r="H78" s="6">
        <v>5.5277894679999999</v>
      </c>
      <c r="I78" s="5">
        <f t="shared" si="6"/>
        <v>2.1128880762419717E-2</v>
      </c>
      <c r="J78" s="6">
        <f t="shared" si="7"/>
        <v>2.1128880762419717E-2</v>
      </c>
    </row>
    <row r="79" spans="1:10" x14ac:dyDescent="0.35">
      <c r="A79" s="4">
        <v>44242</v>
      </c>
      <c r="B79" s="5">
        <v>5.3070454580000002</v>
      </c>
      <c r="C79" s="5"/>
      <c r="D79" s="5">
        <v>5.4565000000000001</v>
      </c>
      <c r="E79" s="5">
        <f t="shared" si="4"/>
        <v>2.8161534168641367E-2</v>
      </c>
      <c r="F79" s="5">
        <f t="shared" si="5"/>
        <v>2.8161534168641367E-2</v>
      </c>
      <c r="G79" s="7"/>
      <c r="H79" s="6">
        <v>5.4383893219999999</v>
      </c>
      <c r="I79" s="5">
        <f t="shared" si="6"/>
        <v>2.4748961552987652E-2</v>
      </c>
      <c r="J79" s="6">
        <f t="shared" si="7"/>
        <v>2.4748961552987652E-2</v>
      </c>
    </row>
    <row r="80" spans="1:10" x14ac:dyDescent="0.35">
      <c r="A80" s="4">
        <v>44243</v>
      </c>
      <c r="B80" s="5">
        <v>5.429869557</v>
      </c>
      <c r="C80" s="5"/>
      <c r="D80" s="5">
        <v>5.4569999999999999</v>
      </c>
      <c r="E80" s="5">
        <f t="shared" si="4"/>
        <v>4.996518372163152E-3</v>
      </c>
      <c r="F80" s="5">
        <f t="shared" si="5"/>
        <v>4.996518372163152E-3</v>
      </c>
      <c r="G80" s="7"/>
      <c r="H80" s="6">
        <v>5.3851972879999996</v>
      </c>
      <c r="I80" s="5">
        <f t="shared" si="6"/>
        <v>-8.2271348383333408E-3</v>
      </c>
      <c r="J80" s="6">
        <f t="shared" si="7"/>
        <v>8.2271348383333408E-3</v>
      </c>
    </row>
    <row r="81" spans="1:10" x14ac:dyDescent="0.35">
      <c r="A81" s="4">
        <v>44244</v>
      </c>
      <c r="B81" s="5">
        <v>5.3196080510000003</v>
      </c>
      <c r="C81" s="5"/>
      <c r="D81" s="5">
        <v>5.4576000000000002</v>
      </c>
      <c r="E81" s="5">
        <f t="shared" si="4"/>
        <v>2.5940247416171881E-2</v>
      </c>
      <c r="F81" s="5">
        <f t="shared" si="5"/>
        <v>2.5940247416171881E-2</v>
      </c>
      <c r="G81" s="7"/>
      <c r="H81" s="6">
        <v>5.4083422309999998</v>
      </c>
      <c r="I81" s="5">
        <f t="shared" si="6"/>
        <v>1.6680586078765491E-2</v>
      </c>
      <c r="J81" s="6">
        <f t="shared" si="7"/>
        <v>1.6680586078765491E-2</v>
      </c>
    </row>
    <row r="82" spans="1:10" x14ac:dyDescent="0.35">
      <c r="A82" s="4">
        <v>44245</v>
      </c>
      <c r="B82" s="5">
        <v>5.4209755980000001</v>
      </c>
      <c r="C82" s="5"/>
      <c r="D82" s="5">
        <v>5.4581</v>
      </c>
      <c r="E82" s="5">
        <f t="shared" si="4"/>
        <v>6.8482879748981837E-3</v>
      </c>
      <c r="F82" s="5">
        <f t="shared" si="5"/>
        <v>6.8482879748981837E-3</v>
      </c>
      <c r="G82" s="7"/>
      <c r="H82" s="6">
        <v>5.4394838190000003</v>
      </c>
      <c r="I82" s="5">
        <f t="shared" si="6"/>
        <v>3.4141863702224821E-3</v>
      </c>
      <c r="J82" s="6">
        <f t="shared" si="7"/>
        <v>3.4141863702224821E-3</v>
      </c>
    </row>
    <row r="83" spans="1:10" x14ac:dyDescent="0.35">
      <c r="A83" s="4">
        <v>44246</v>
      </c>
      <c r="B83" s="5">
        <v>5.314829671</v>
      </c>
      <c r="C83" s="5"/>
      <c r="D83" s="5">
        <v>5.4587000000000003</v>
      </c>
      <c r="E83" s="5">
        <f t="shared" si="4"/>
        <v>2.7069602961129455E-2</v>
      </c>
      <c r="F83" s="5">
        <f t="shared" si="5"/>
        <v>2.7069602961129455E-2</v>
      </c>
      <c r="G83" s="7"/>
      <c r="H83" s="6">
        <v>5.4222133689999996</v>
      </c>
      <c r="I83" s="5">
        <f t="shared" si="6"/>
        <v>2.0204541753413338E-2</v>
      </c>
      <c r="J83" s="6">
        <f t="shared" si="7"/>
        <v>2.0204541753413338E-2</v>
      </c>
    </row>
    <row r="84" spans="1:10" x14ac:dyDescent="0.35">
      <c r="A84" s="4">
        <v>44247</v>
      </c>
      <c r="B84" s="5">
        <v>5.4656612769999997</v>
      </c>
      <c r="C84" s="5"/>
      <c r="D84" s="5">
        <v>5.4592999999999998</v>
      </c>
      <c r="E84" s="5">
        <f t="shared" si="4"/>
        <v>-1.1638622808128854E-3</v>
      </c>
      <c r="F84" s="5">
        <f t="shared" si="5"/>
        <v>1.1638622808128854E-3</v>
      </c>
      <c r="G84" s="7"/>
      <c r="H84" s="6">
        <v>5.3689156359999997</v>
      </c>
      <c r="I84" s="5">
        <f t="shared" si="6"/>
        <v>-1.7700628724856133E-2</v>
      </c>
      <c r="J84" s="6">
        <f t="shared" si="7"/>
        <v>1.7700628724856133E-2</v>
      </c>
    </row>
    <row r="85" spans="1:10" x14ac:dyDescent="0.35">
      <c r="A85" s="4">
        <v>44248</v>
      </c>
      <c r="B85" s="5">
        <v>5.4221665740000002</v>
      </c>
      <c r="C85" s="5"/>
      <c r="D85" s="5">
        <v>5.4598000000000004</v>
      </c>
      <c r="E85" s="5">
        <f t="shared" si="4"/>
        <v>6.9406620926139384E-3</v>
      </c>
      <c r="F85" s="5">
        <f t="shared" si="5"/>
        <v>6.9406620926139384E-3</v>
      </c>
      <c r="G85" s="7"/>
      <c r="H85" s="6">
        <v>5.4400882089999998</v>
      </c>
      <c r="I85" s="5">
        <f t="shared" si="6"/>
        <v>3.3052534914615383E-3</v>
      </c>
      <c r="J85" s="6">
        <f t="shared" si="7"/>
        <v>3.3052534914615383E-3</v>
      </c>
    </row>
    <row r="86" spans="1:10" x14ac:dyDescent="0.35">
      <c r="A86" s="4">
        <v>44249</v>
      </c>
      <c r="B86" s="5">
        <v>5.3026130250000003</v>
      </c>
      <c r="C86" s="5"/>
      <c r="D86" s="5">
        <v>5.4603999999999999</v>
      </c>
      <c r="E86" s="5">
        <f t="shared" si="4"/>
        <v>2.9756456723522569E-2</v>
      </c>
      <c r="F86" s="5">
        <f t="shared" si="5"/>
        <v>2.9756456723522569E-2</v>
      </c>
      <c r="G86" s="7"/>
      <c r="H86" s="6">
        <v>5.4860122819999999</v>
      </c>
      <c r="I86" s="5">
        <f t="shared" si="6"/>
        <v>3.4586581395876913E-2</v>
      </c>
      <c r="J86" s="6">
        <f t="shared" si="7"/>
        <v>3.4586581395876913E-2</v>
      </c>
    </row>
    <row r="87" spans="1:10" x14ac:dyDescent="0.35">
      <c r="A87" s="4">
        <v>44250</v>
      </c>
      <c r="B87" s="5">
        <v>5.393807883</v>
      </c>
      <c r="C87" s="5"/>
      <c r="D87" s="5">
        <v>5.4608999999999996</v>
      </c>
      <c r="E87" s="5">
        <f t="shared" si="4"/>
        <v>1.2438729457060942E-2</v>
      </c>
      <c r="F87" s="5">
        <f t="shared" si="5"/>
        <v>1.2438729457060942E-2</v>
      </c>
      <c r="G87" s="7"/>
      <c r="H87" s="6">
        <v>5.4845313300000003</v>
      </c>
      <c r="I87" s="5">
        <f t="shared" si="6"/>
        <v>1.6819925545724194E-2</v>
      </c>
      <c r="J87" s="6">
        <f t="shared" si="7"/>
        <v>1.6819925545724194E-2</v>
      </c>
    </row>
    <row r="88" spans="1:10" x14ac:dyDescent="0.35">
      <c r="A88" s="4">
        <v>44251</v>
      </c>
      <c r="B88" s="5">
        <v>5.4445375130000002</v>
      </c>
      <c r="C88" s="5"/>
      <c r="D88" s="5">
        <v>5.4615</v>
      </c>
      <c r="E88" s="5">
        <f t="shared" si="4"/>
        <v>3.115505579582881E-3</v>
      </c>
      <c r="F88" s="5">
        <f t="shared" si="5"/>
        <v>3.115505579582881E-3</v>
      </c>
      <c r="G88" s="7"/>
      <c r="H88" s="6">
        <v>5.4842705839999999</v>
      </c>
      <c r="I88" s="5">
        <f t="shared" si="6"/>
        <v>7.2977862500035037E-3</v>
      </c>
      <c r="J88" s="6">
        <f t="shared" si="7"/>
        <v>7.2977862500035037E-3</v>
      </c>
    </row>
    <row r="89" spans="1:10" x14ac:dyDescent="0.35">
      <c r="A89" s="4">
        <v>44252</v>
      </c>
      <c r="B89" s="5">
        <v>5.4154908089999996</v>
      </c>
      <c r="C89" s="5"/>
      <c r="D89" s="5">
        <v>5.4619999999999997</v>
      </c>
      <c r="E89" s="5">
        <f t="shared" si="4"/>
        <v>8.5881765181295457E-3</v>
      </c>
      <c r="F89" s="5">
        <f t="shared" si="5"/>
        <v>8.5881765181295457E-3</v>
      </c>
      <c r="G89" s="7"/>
      <c r="H89" s="6">
        <v>5.3748131800000003</v>
      </c>
      <c r="I89" s="5">
        <f t="shared" si="6"/>
        <v>-7.5113466968491855E-3</v>
      </c>
      <c r="J89" s="6">
        <f t="shared" si="7"/>
        <v>7.5113466968491855E-3</v>
      </c>
    </row>
    <row r="90" spans="1:10" x14ac:dyDescent="0.35">
      <c r="A90" s="4">
        <v>44253</v>
      </c>
      <c r="B90" s="5">
        <v>5.1375674140000003</v>
      </c>
      <c r="C90" s="5"/>
      <c r="D90" s="5">
        <v>5.4626000000000001</v>
      </c>
      <c r="E90" s="5">
        <f t="shared" si="4"/>
        <v>6.326585323518634E-2</v>
      </c>
      <c r="F90" s="5">
        <f t="shared" si="5"/>
        <v>6.326585323518634E-2</v>
      </c>
      <c r="G90" s="7"/>
      <c r="H90" s="6">
        <v>5.3955550900000002</v>
      </c>
      <c r="I90" s="5">
        <f t="shared" si="6"/>
        <v>5.021592033945424E-2</v>
      </c>
      <c r="J90" s="6">
        <f t="shared" si="7"/>
        <v>5.021592033945424E-2</v>
      </c>
    </row>
    <row r="91" spans="1:10" x14ac:dyDescent="0.35">
      <c r="A91" s="4">
        <v>44254</v>
      </c>
      <c r="B91" s="5">
        <v>5.4132214750000003</v>
      </c>
      <c r="C91" s="5"/>
      <c r="D91" s="5">
        <v>5.4631999999999996</v>
      </c>
      <c r="E91" s="5">
        <f t="shared" si="4"/>
        <v>9.2326769246032607E-3</v>
      </c>
      <c r="F91" s="5">
        <f t="shared" si="5"/>
        <v>9.2326769246032607E-3</v>
      </c>
      <c r="G91" s="7"/>
      <c r="H91" s="6">
        <v>5.3361372239999998</v>
      </c>
      <c r="I91" s="5">
        <f t="shared" si="6"/>
        <v>-1.4239995787351465E-2</v>
      </c>
      <c r="J91" s="6">
        <f t="shared" si="7"/>
        <v>1.4239995787351465E-2</v>
      </c>
    </row>
    <row r="92" spans="1:10" x14ac:dyDescent="0.35">
      <c r="A92" s="4">
        <v>44255</v>
      </c>
      <c r="B92" s="5">
        <v>5.4069295520000002</v>
      </c>
      <c r="C92" s="5"/>
      <c r="D92" s="5">
        <v>5.4637000000000002</v>
      </c>
      <c r="E92" s="5">
        <f t="shared" si="4"/>
        <v>1.0499572345824411E-2</v>
      </c>
      <c r="F92" s="5">
        <f t="shared" si="5"/>
        <v>1.0499572345824411E-2</v>
      </c>
      <c r="G92" s="7"/>
      <c r="H92" s="6">
        <v>5.4154829080000004</v>
      </c>
      <c r="I92" s="5">
        <f t="shared" si="6"/>
        <v>1.5819248092175213E-3</v>
      </c>
      <c r="J92" s="6">
        <f t="shared" si="7"/>
        <v>1.5819248092175213E-3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5.3802849932444436</v>
      </c>
      <c r="C95" s="5"/>
      <c r="D95" s="5">
        <f>AVERAGE(D3:D92)</f>
        <v>5.4390033333333339</v>
      </c>
      <c r="E95" s="5"/>
      <c r="F95" s="5">
        <f>SUM(F3:F92)</f>
        <v>1.6173208529324674</v>
      </c>
      <c r="G95" s="5"/>
      <c r="H95" s="3">
        <f>AVERAGE(H3:H92)</f>
        <v>5.4275216962333328</v>
      </c>
      <c r="I95" s="3"/>
      <c r="J95" s="5">
        <f>SUM(J3:J92)</f>
        <v>1.9355316525320903</v>
      </c>
    </row>
    <row r="96" spans="1:10" x14ac:dyDescent="0.35">
      <c r="A96" s="3" t="s">
        <v>14</v>
      </c>
      <c r="B96" s="5">
        <f>MEDIAN(B3:B92)</f>
        <v>5.4053321350000001</v>
      </c>
      <c r="C96" s="5"/>
      <c r="D96" s="5">
        <f>MEDIAN(D3:D92)</f>
        <v>5.4390000000000001</v>
      </c>
      <c r="E96" s="5" t="s">
        <v>1</v>
      </c>
      <c r="F96" s="8">
        <f>COUNT(D3:D92)</f>
        <v>90</v>
      </c>
      <c r="G96" s="5"/>
      <c r="H96" s="3">
        <f>MEDIAN(H3:H92)</f>
        <v>5.4278312335000001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0.11184617259258924</v>
      </c>
      <c r="C97" s="5"/>
      <c r="D97" s="3">
        <f>_xlfn.STDEV.S(D3:D92)</f>
        <v>1.4484307277304341E-2</v>
      </c>
      <c r="E97" s="5" t="s">
        <v>4</v>
      </c>
      <c r="F97" s="5">
        <f>(F95/F96)*100</f>
        <v>1.7970231699249637</v>
      </c>
      <c r="G97" s="5"/>
      <c r="H97" s="3">
        <f>_xlfn.STDEV.S(H3:H92)</f>
        <v>8.3583188809494793E-2</v>
      </c>
      <c r="I97" s="3" t="s">
        <v>4</v>
      </c>
      <c r="J97" s="5">
        <f>(J95/J96)*100</f>
        <v>2.1505907250356557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97"/>
  <sheetViews>
    <sheetView workbookViewId="0">
      <selection activeCell="J97" sqref="A1:J97"/>
    </sheetView>
  </sheetViews>
  <sheetFormatPr defaultRowHeight="14.5" x14ac:dyDescent="0.35"/>
  <cols>
    <col min="1" max="1" width="10.453125" bestFit="1" customWidth="1"/>
    <col min="2" max="2" width="12" bestFit="1" customWidth="1"/>
    <col min="3" max="3" width="3.7265625" customWidth="1"/>
    <col min="4" max="4" width="11.81640625" bestFit="1" customWidth="1"/>
    <col min="5" max="5" width="7.81640625" bestFit="1" customWidth="1"/>
    <col min="6" max="6" width="7.7265625" bestFit="1" customWidth="1"/>
    <col min="7" max="7" width="5.7265625" customWidth="1"/>
    <col min="8" max="8" width="11.81640625" bestFit="1" customWidth="1"/>
    <col min="9" max="9" width="6.1796875" bestFit="1" customWidth="1"/>
    <col min="10" max="10" width="6.363281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9" t="s">
        <v>0</v>
      </c>
      <c r="B1" s="12" t="s">
        <v>8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0.23857576699999999</v>
      </c>
      <c r="C3" s="5"/>
      <c r="D3" s="5">
        <v>0.25900000000000001</v>
      </c>
      <c r="E3" s="5">
        <f>(D3-B3)/B3</f>
        <v>8.5609000682789441E-2</v>
      </c>
      <c r="F3" s="5">
        <f>ABS((B3-D3)/B3)</f>
        <v>8.5609000682789441E-2</v>
      </c>
      <c r="G3" s="5"/>
      <c r="H3" s="5">
        <v>0.23857576699999999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0.25648823399999998</v>
      </c>
      <c r="C4" s="5"/>
      <c r="D4" s="5">
        <v>0.25929999999999997</v>
      </c>
      <c r="E4" s="5">
        <f t="shared" ref="E4:E67" si="0">(D4-B4)/B4</f>
        <v>1.0962553549337447E-2</v>
      </c>
      <c r="F4" s="5">
        <f t="shared" ref="F4:F67" si="1">ABS((B4-D4)/B4)</f>
        <v>1.0962553549337447E-2</v>
      </c>
      <c r="G4" s="5"/>
      <c r="H4" s="5">
        <v>0.27294431299999999</v>
      </c>
      <c r="I4" s="5">
        <f t="shared" ref="I4:I67" si="2">(H4-B4)/B4</f>
        <v>6.4159196479944627E-2</v>
      </c>
      <c r="J4" s="6">
        <f t="shared" ref="J4:J67" si="3">ABS((B4-H4)/B4)</f>
        <v>6.4159196479944627E-2</v>
      </c>
    </row>
    <row r="5" spans="1:10" x14ac:dyDescent="0.35">
      <c r="A5" s="4">
        <v>44168</v>
      </c>
      <c r="B5" s="5">
        <v>0.29707676399999999</v>
      </c>
      <c r="C5" s="5"/>
      <c r="D5" s="5">
        <v>0.2596</v>
      </c>
      <c r="E5" s="5">
        <f t="shared" si="0"/>
        <v>-0.12615178479593239</v>
      </c>
      <c r="F5" s="5">
        <f t="shared" si="1"/>
        <v>0.12615178479593239</v>
      </c>
      <c r="G5" s="5"/>
      <c r="H5" s="5">
        <v>0.25536104799999998</v>
      </c>
      <c r="I5" s="5">
        <f t="shared" si="2"/>
        <v>-0.14042066245207926</v>
      </c>
      <c r="J5" s="6">
        <f t="shared" si="3"/>
        <v>0.14042066245207926</v>
      </c>
    </row>
    <row r="6" spans="1:10" x14ac:dyDescent="0.35">
      <c r="A6" s="4">
        <v>44169</v>
      </c>
      <c r="B6" s="5">
        <v>0.238056619</v>
      </c>
      <c r="C6" s="5"/>
      <c r="D6" s="5">
        <v>0.25990000000000002</v>
      </c>
      <c r="E6" s="5">
        <f t="shared" si="0"/>
        <v>9.1757083217249347E-2</v>
      </c>
      <c r="F6" s="5">
        <f t="shared" si="1"/>
        <v>9.1757083217249347E-2</v>
      </c>
      <c r="G6" s="5"/>
      <c r="H6" s="5">
        <v>0.26686833700000001</v>
      </c>
      <c r="I6" s="5">
        <f t="shared" si="2"/>
        <v>0.12102884650310863</v>
      </c>
      <c r="J6" s="6">
        <f t="shared" si="3"/>
        <v>0.12102884650310863</v>
      </c>
    </row>
    <row r="7" spans="1:10" x14ac:dyDescent="0.35">
      <c r="A7" s="4">
        <v>44170</v>
      </c>
      <c r="B7" s="5">
        <v>0.20957424399999999</v>
      </c>
      <c r="C7" s="5"/>
      <c r="D7" s="5">
        <v>0.26019999999999999</v>
      </c>
      <c r="E7" s="5">
        <f t="shared" si="0"/>
        <v>0.24156477930560968</v>
      </c>
      <c r="F7" s="5">
        <f t="shared" si="1"/>
        <v>0.24156477930560968</v>
      </c>
      <c r="G7" s="5"/>
      <c r="H7" s="5">
        <v>0.216284948</v>
      </c>
      <c r="I7" s="5">
        <f t="shared" si="2"/>
        <v>3.2020652308782808E-2</v>
      </c>
      <c r="J7" s="6">
        <f t="shared" si="3"/>
        <v>3.2020652308782808E-2</v>
      </c>
    </row>
    <row r="8" spans="1:10" x14ac:dyDescent="0.35">
      <c r="A8" s="4">
        <v>44171</v>
      </c>
      <c r="B8" s="5">
        <v>0.21179621100000001</v>
      </c>
      <c r="C8" s="5"/>
      <c r="D8" s="5">
        <v>0.26040000000000002</v>
      </c>
      <c r="E8" s="5">
        <f t="shared" si="0"/>
        <v>0.22948375124614484</v>
      </c>
      <c r="F8" s="5">
        <f t="shared" si="1"/>
        <v>0.22948375124614484</v>
      </c>
      <c r="G8" s="5"/>
      <c r="H8" s="5">
        <v>0.21414055300000001</v>
      </c>
      <c r="I8" s="5">
        <f t="shared" si="2"/>
        <v>1.1068857128893581E-2</v>
      </c>
      <c r="J8" s="6">
        <f t="shared" si="3"/>
        <v>1.1068857128893581E-2</v>
      </c>
    </row>
    <row r="9" spans="1:10" x14ac:dyDescent="0.35">
      <c r="A9" s="4">
        <v>44172</v>
      </c>
      <c r="B9" s="5">
        <v>0.30715691699999997</v>
      </c>
      <c r="C9" s="5"/>
      <c r="D9" s="5">
        <v>0.26069999999999999</v>
      </c>
      <c r="E9" s="5">
        <f t="shared" si="0"/>
        <v>-0.15124815502689784</v>
      </c>
      <c r="F9" s="5">
        <f t="shared" si="1"/>
        <v>0.15124815502689784</v>
      </c>
      <c r="G9" s="5"/>
      <c r="H9" s="5">
        <v>0.22814626199999999</v>
      </c>
      <c r="I9" s="5">
        <f t="shared" si="2"/>
        <v>-0.25723221788946393</v>
      </c>
      <c r="J9" s="6">
        <f t="shared" si="3"/>
        <v>0.25723221788946393</v>
      </c>
    </row>
    <row r="10" spans="1:10" x14ac:dyDescent="0.35">
      <c r="A10" s="4">
        <v>44173</v>
      </c>
      <c r="B10" s="5">
        <v>0.40816528400000002</v>
      </c>
      <c r="C10" s="5"/>
      <c r="D10" s="5">
        <v>0.26100000000000001</v>
      </c>
      <c r="E10" s="5">
        <f t="shared" si="0"/>
        <v>-0.36055316257616854</v>
      </c>
      <c r="F10" s="5">
        <f t="shared" si="1"/>
        <v>0.36055316257616854</v>
      </c>
      <c r="G10" s="5"/>
      <c r="H10" s="5">
        <v>0.25238540399999998</v>
      </c>
      <c r="I10" s="5">
        <f t="shared" si="2"/>
        <v>-0.38165881839181609</v>
      </c>
      <c r="J10" s="6">
        <f t="shared" si="3"/>
        <v>0.38165881839181609</v>
      </c>
    </row>
    <row r="11" spans="1:10" x14ac:dyDescent="0.35">
      <c r="A11" s="4">
        <v>44174</v>
      </c>
      <c r="B11" s="5">
        <v>0.242350486</v>
      </c>
      <c r="C11" s="5"/>
      <c r="D11" s="5">
        <v>0.26129999999999998</v>
      </c>
      <c r="E11" s="5">
        <f t="shared" si="0"/>
        <v>7.8190534348670432E-2</v>
      </c>
      <c r="F11" s="5">
        <f t="shared" si="1"/>
        <v>7.8190534348670432E-2</v>
      </c>
      <c r="G11" s="5"/>
      <c r="H11" s="5">
        <v>0.26051087499999998</v>
      </c>
      <c r="I11" s="5">
        <f t="shared" si="2"/>
        <v>7.4934403061192839E-2</v>
      </c>
      <c r="J11" s="6">
        <f t="shared" si="3"/>
        <v>7.4934403061192839E-2</v>
      </c>
    </row>
    <row r="12" spans="1:10" x14ac:dyDescent="0.35">
      <c r="A12" s="4">
        <v>44175</v>
      </c>
      <c r="B12" s="5">
        <v>0.24095702599999999</v>
      </c>
      <c r="C12" s="5"/>
      <c r="D12" s="5">
        <v>0.2616</v>
      </c>
      <c r="E12" s="5">
        <f t="shared" si="0"/>
        <v>8.5670770189535825E-2</v>
      </c>
      <c r="F12" s="5">
        <f t="shared" si="1"/>
        <v>8.5670770189535825E-2</v>
      </c>
      <c r="G12" s="5"/>
      <c r="H12" s="5">
        <v>0.26035962800000001</v>
      </c>
      <c r="I12" s="5">
        <f t="shared" si="2"/>
        <v>8.0523080493199728E-2</v>
      </c>
      <c r="J12" s="6">
        <f t="shared" si="3"/>
        <v>8.0523080493199728E-2</v>
      </c>
    </row>
    <row r="13" spans="1:10" x14ac:dyDescent="0.35">
      <c r="A13" s="4">
        <v>44176</v>
      </c>
      <c r="B13" s="5">
        <v>0.24288726099999999</v>
      </c>
      <c r="C13" s="5"/>
      <c r="D13" s="5">
        <v>0.26190000000000002</v>
      </c>
      <c r="E13" s="5">
        <f t="shared" si="0"/>
        <v>7.8278041103193252E-2</v>
      </c>
      <c r="F13" s="5">
        <f t="shared" si="1"/>
        <v>7.8278041103193252E-2</v>
      </c>
      <c r="G13" s="5"/>
      <c r="H13" s="5">
        <v>0.24916518100000001</v>
      </c>
      <c r="I13" s="5">
        <f t="shared" si="2"/>
        <v>2.584705337839855E-2</v>
      </c>
      <c r="J13" s="6">
        <f t="shared" si="3"/>
        <v>2.584705337839855E-2</v>
      </c>
    </row>
    <row r="14" spans="1:10" x14ac:dyDescent="0.35">
      <c r="A14" s="4">
        <v>44177</v>
      </c>
      <c r="B14" s="5">
        <v>0.26044873299999999</v>
      </c>
      <c r="C14" s="5"/>
      <c r="D14" s="5">
        <v>0.26219999999999999</v>
      </c>
      <c r="E14" s="5">
        <f t="shared" si="0"/>
        <v>6.7240373175476379E-3</v>
      </c>
      <c r="F14" s="5">
        <f t="shared" si="1"/>
        <v>6.7240373175476379E-3</v>
      </c>
      <c r="G14" s="5"/>
      <c r="H14" s="5">
        <v>0.25106875000000001</v>
      </c>
      <c r="I14" s="5">
        <f t="shared" si="2"/>
        <v>-3.6014700059992154E-2</v>
      </c>
      <c r="J14" s="6">
        <f t="shared" si="3"/>
        <v>3.6014700059992154E-2</v>
      </c>
    </row>
    <row r="15" spans="1:10" x14ac:dyDescent="0.35">
      <c r="A15" s="4">
        <v>44178</v>
      </c>
      <c r="B15" s="5">
        <v>0.25321911400000002</v>
      </c>
      <c r="C15" s="5"/>
      <c r="D15" s="5">
        <v>0.26240000000000002</v>
      </c>
      <c r="E15" s="5">
        <f t="shared" si="0"/>
        <v>3.6256686373209564E-2</v>
      </c>
      <c r="F15" s="5">
        <f t="shared" si="1"/>
        <v>3.6256686373209564E-2</v>
      </c>
      <c r="G15" s="5"/>
      <c r="H15" s="5">
        <v>0.26527352700000001</v>
      </c>
      <c r="I15" s="5">
        <f t="shared" si="2"/>
        <v>4.7604672528788583E-2</v>
      </c>
      <c r="J15" s="6">
        <f t="shared" si="3"/>
        <v>4.7604672528788583E-2</v>
      </c>
    </row>
    <row r="16" spans="1:10" x14ac:dyDescent="0.35">
      <c r="A16" s="4">
        <v>44179</v>
      </c>
      <c r="B16" s="5">
        <v>0.24250570699999999</v>
      </c>
      <c r="C16" s="5"/>
      <c r="D16" s="5">
        <v>0.26269999999999999</v>
      </c>
      <c r="E16" s="5">
        <f t="shared" si="0"/>
        <v>8.3273475291861909E-2</v>
      </c>
      <c r="F16" s="5">
        <f t="shared" si="1"/>
        <v>8.3273475291861909E-2</v>
      </c>
      <c r="G16" s="5"/>
      <c r="H16" s="5">
        <v>0.26545851799999998</v>
      </c>
      <c r="I16" s="5">
        <f t="shared" si="2"/>
        <v>9.4648539549627958E-2</v>
      </c>
      <c r="J16" s="6">
        <f t="shared" si="3"/>
        <v>9.4648539549627958E-2</v>
      </c>
    </row>
    <row r="17" spans="1:15" x14ac:dyDescent="0.35">
      <c r="A17" s="4">
        <v>44180</v>
      </c>
      <c r="B17" s="5">
        <v>0.243951944</v>
      </c>
      <c r="C17" s="5"/>
      <c r="D17" s="5">
        <v>0.26300000000000001</v>
      </c>
      <c r="E17" s="5">
        <f t="shared" si="0"/>
        <v>7.8081181431372437E-2</v>
      </c>
      <c r="F17" s="5">
        <f t="shared" si="1"/>
        <v>7.8081181431372437E-2</v>
      </c>
      <c r="G17" s="5"/>
      <c r="H17" s="5">
        <v>0.27352685900000001</v>
      </c>
      <c r="I17" s="5">
        <f t="shared" si="2"/>
        <v>0.12123254488187234</v>
      </c>
      <c r="J17" s="6">
        <f t="shared" si="3"/>
        <v>0.12123254488187234</v>
      </c>
    </row>
    <row r="18" spans="1:15" x14ac:dyDescent="0.35">
      <c r="A18" s="4">
        <v>44181</v>
      </c>
      <c r="B18" s="5">
        <v>0.243487542</v>
      </c>
      <c r="C18" s="5"/>
      <c r="D18" s="5">
        <v>0.26329999999999998</v>
      </c>
      <c r="E18" s="5">
        <f t="shared" si="0"/>
        <v>8.1369493639226839E-2</v>
      </c>
      <c r="F18" s="5">
        <f t="shared" si="1"/>
        <v>8.1369493639226839E-2</v>
      </c>
      <c r="G18" s="5"/>
      <c r="H18" s="5">
        <v>0.26498886700000002</v>
      </c>
      <c r="I18" s="5">
        <f t="shared" si="2"/>
        <v>8.8305647276196234E-2</v>
      </c>
      <c r="J18" s="6">
        <f t="shared" si="3"/>
        <v>8.8305647276196234E-2</v>
      </c>
    </row>
    <row r="19" spans="1:15" x14ac:dyDescent="0.35">
      <c r="A19" s="4">
        <v>44182</v>
      </c>
      <c r="B19" s="5">
        <v>0.178132023</v>
      </c>
      <c r="C19" s="5"/>
      <c r="D19" s="5">
        <v>0.2636</v>
      </c>
      <c r="E19" s="5">
        <f t="shared" si="0"/>
        <v>0.47980130445158647</v>
      </c>
      <c r="F19" s="5">
        <f t="shared" si="1"/>
        <v>0.47980130445158647</v>
      </c>
      <c r="G19" s="5"/>
      <c r="H19" s="5">
        <v>0.254337443</v>
      </c>
      <c r="I19" s="5">
        <f t="shared" si="2"/>
        <v>0.42780303460652885</v>
      </c>
      <c r="J19" s="6">
        <f t="shared" si="3"/>
        <v>0.42780303460652885</v>
      </c>
    </row>
    <row r="20" spans="1:15" x14ac:dyDescent="0.35">
      <c r="A20" s="4">
        <v>44183</v>
      </c>
      <c r="B20" s="5">
        <v>0.17965966799999999</v>
      </c>
      <c r="C20" s="5"/>
      <c r="D20" s="5">
        <v>0.26390000000000002</v>
      </c>
      <c r="E20" s="5">
        <f t="shared" si="0"/>
        <v>0.46888838734801641</v>
      </c>
      <c r="F20" s="5">
        <f t="shared" si="1"/>
        <v>0.46888838734801641</v>
      </c>
      <c r="G20" s="5"/>
      <c r="H20" s="5">
        <v>0.206609559</v>
      </c>
      <c r="I20" s="5">
        <f t="shared" si="2"/>
        <v>0.15000523656761963</v>
      </c>
      <c r="J20" s="6">
        <f t="shared" si="3"/>
        <v>0.15000523656761963</v>
      </c>
    </row>
    <row r="21" spans="1:15" x14ac:dyDescent="0.35">
      <c r="A21" s="4">
        <v>44184</v>
      </c>
      <c r="B21" s="5">
        <v>0.20803905</v>
      </c>
      <c r="C21" s="5"/>
      <c r="D21" s="5">
        <v>0.26419999999999999</v>
      </c>
      <c r="E21" s="5">
        <f t="shared" si="0"/>
        <v>0.26995388606129467</v>
      </c>
      <c r="F21" s="5">
        <f t="shared" si="1"/>
        <v>0.26995388606129467</v>
      </c>
      <c r="G21" s="5"/>
      <c r="H21" s="5">
        <v>0.205569582</v>
      </c>
      <c r="I21" s="5">
        <f t="shared" si="2"/>
        <v>-1.187021378919007E-2</v>
      </c>
      <c r="J21" s="6">
        <f t="shared" si="3"/>
        <v>1.187021378919007E-2</v>
      </c>
    </row>
    <row r="22" spans="1:15" x14ac:dyDescent="0.35">
      <c r="A22" s="4">
        <v>44185</v>
      </c>
      <c r="B22" s="5">
        <v>0.18200527399999999</v>
      </c>
      <c r="C22" s="5"/>
      <c r="D22" s="5">
        <v>0.26450000000000001</v>
      </c>
      <c r="E22" s="5">
        <f t="shared" si="0"/>
        <v>0.45325459085323</v>
      </c>
      <c r="F22" s="5">
        <f t="shared" si="1"/>
        <v>0.45325459085323</v>
      </c>
      <c r="G22" s="5"/>
      <c r="H22" s="5">
        <v>0.254063127</v>
      </c>
      <c r="I22" s="5">
        <f t="shared" si="2"/>
        <v>0.3959107965190064</v>
      </c>
      <c r="J22" s="6">
        <f t="shared" si="3"/>
        <v>0.3959107965190064</v>
      </c>
    </row>
    <row r="23" spans="1:15" x14ac:dyDescent="0.35">
      <c r="A23" s="4">
        <v>44186</v>
      </c>
      <c r="B23" s="5">
        <v>0.181489915</v>
      </c>
      <c r="C23" s="5"/>
      <c r="D23" s="5">
        <v>0.26479999999999998</v>
      </c>
      <c r="E23" s="5">
        <f t="shared" si="0"/>
        <v>0.45903423889972056</v>
      </c>
      <c r="F23" s="5">
        <f t="shared" si="1"/>
        <v>0.45903423889972056</v>
      </c>
      <c r="G23" s="5"/>
      <c r="H23" s="5">
        <v>0.20437926300000001</v>
      </c>
      <c r="I23" s="5">
        <f t="shared" si="2"/>
        <v>0.12611911796862102</v>
      </c>
      <c r="J23" s="6">
        <f t="shared" si="3"/>
        <v>0.12611911796862102</v>
      </c>
    </row>
    <row r="24" spans="1:15" x14ac:dyDescent="0.35">
      <c r="A24" s="4">
        <v>44187</v>
      </c>
      <c r="B24" s="5">
        <v>0.21023605500000001</v>
      </c>
      <c r="C24" s="5"/>
      <c r="D24" s="5">
        <v>0.26500000000000001</v>
      </c>
      <c r="E24" s="5">
        <f t="shared" si="0"/>
        <v>0.26048788348887164</v>
      </c>
      <c r="F24" s="5">
        <f t="shared" si="1"/>
        <v>0.26048788348887164</v>
      </c>
      <c r="G24" s="5"/>
      <c r="H24" s="5">
        <v>0.263893602</v>
      </c>
      <c r="I24" s="5">
        <f t="shared" si="2"/>
        <v>0.25522523717447038</v>
      </c>
      <c r="J24" s="6">
        <f t="shared" si="3"/>
        <v>0.25522523717447038</v>
      </c>
    </row>
    <row r="25" spans="1:15" x14ac:dyDescent="0.35">
      <c r="A25" s="4">
        <v>44188</v>
      </c>
      <c r="B25" s="5">
        <v>0.24308152499999999</v>
      </c>
      <c r="C25" s="5"/>
      <c r="D25" s="5">
        <v>0.26529999999999998</v>
      </c>
      <c r="E25" s="5">
        <f t="shared" si="0"/>
        <v>9.1403388225411164E-2</v>
      </c>
      <c r="F25" s="5">
        <f t="shared" si="1"/>
        <v>9.1403388225411164E-2</v>
      </c>
      <c r="G25" s="5"/>
      <c r="H25" s="5">
        <v>0.26502398399999999</v>
      </c>
      <c r="I25" s="5">
        <f t="shared" si="2"/>
        <v>9.0267900861655356E-2</v>
      </c>
      <c r="J25" s="6">
        <f t="shared" si="3"/>
        <v>9.0267900861655356E-2</v>
      </c>
    </row>
    <row r="26" spans="1:15" x14ac:dyDescent="0.35">
      <c r="A26" s="4">
        <v>44189</v>
      </c>
      <c r="B26" s="5">
        <v>0.24327152699999999</v>
      </c>
      <c r="C26" s="5"/>
      <c r="D26" s="5">
        <v>0.2656</v>
      </c>
      <c r="E26" s="5">
        <f t="shared" si="0"/>
        <v>9.1784160996366895E-2</v>
      </c>
      <c r="F26" s="5">
        <f t="shared" si="1"/>
        <v>9.1784160996366895E-2</v>
      </c>
      <c r="G26" s="5"/>
      <c r="H26" s="5">
        <v>0.28085859099999999</v>
      </c>
      <c r="I26" s="5">
        <f t="shared" si="2"/>
        <v>0.15450663077393353</v>
      </c>
      <c r="J26" s="6">
        <f t="shared" si="3"/>
        <v>0.15450663077393353</v>
      </c>
    </row>
    <row r="27" spans="1:15" x14ac:dyDescent="0.35">
      <c r="A27" s="4">
        <v>44190</v>
      </c>
      <c r="B27" s="5">
        <v>0.24149923000000001</v>
      </c>
      <c r="C27" s="5"/>
      <c r="D27" s="5">
        <v>0.26590000000000003</v>
      </c>
      <c r="E27" s="5">
        <f t="shared" si="0"/>
        <v>0.10103870724556768</v>
      </c>
      <c r="F27" s="5">
        <f t="shared" si="1"/>
        <v>0.10103870724556768</v>
      </c>
      <c r="G27" s="5"/>
      <c r="H27" s="5">
        <v>0.28994809900000001</v>
      </c>
      <c r="I27" s="5">
        <f t="shared" si="2"/>
        <v>0.20061707443125182</v>
      </c>
      <c r="J27" s="6">
        <f t="shared" si="3"/>
        <v>0.20061707443125182</v>
      </c>
    </row>
    <row r="28" spans="1:15" x14ac:dyDescent="0.35">
      <c r="A28" s="4">
        <v>44191</v>
      </c>
      <c r="B28" s="5">
        <v>0.24365614799999999</v>
      </c>
      <c r="C28" s="5"/>
      <c r="D28" s="5">
        <v>0.26619999999999999</v>
      </c>
      <c r="E28" s="5">
        <f t="shared" si="0"/>
        <v>9.2523222520943749E-2</v>
      </c>
      <c r="F28" s="5">
        <f t="shared" si="1"/>
        <v>9.2523222520943749E-2</v>
      </c>
      <c r="G28" s="5"/>
      <c r="H28" s="5">
        <v>0.28026784999999999</v>
      </c>
      <c r="I28" s="5">
        <f t="shared" si="2"/>
        <v>0.15025970943281922</v>
      </c>
      <c r="J28" s="6">
        <f t="shared" si="3"/>
        <v>0.15025970943281922</v>
      </c>
    </row>
    <row r="29" spans="1:15" x14ac:dyDescent="0.35">
      <c r="A29" s="4">
        <v>44192</v>
      </c>
      <c r="B29" s="5">
        <v>0.18001236100000001</v>
      </c>
      <c r="C29" s="5"/>
      <c r="D29" s="5">
        <v>0.26650000000000001</v>
      </c>
      <c r="E29" s="5">
        <f t="shared" si="0"/>
        <v>0.48045388949706624</v>
      </c>
      <c r="F29" s="5">
        <f t="shared" si="1"/>
        <v>0.48045388949706624</v>
      </c>
      <c r="G29" s="5"/>
      <c r="H29" s="5">
        <v>0.28674860899999999</v>
      </c>
      <c r="I29" s="5">
        <f t="shared" si="2"/>
        <v>0.59293843715543493</v>
      </c>
      <c r="J29" s="6">
        <f t="shared" si="3"/>
        <v>0.59293843715543493</v>
      </c>
    </row>
    <row r="30" spans="1:15" x14ac:dyDescent="0.35">
      <c r="A30" s="4">
        <v>44193</v>
      </c>
      <c r="B30" s="5">
        <v>0.24703984500000001</v>
      </c>
      <c r="C30" s="5"/>
      <c r="D30" s="5">
        <v>0.26679999999999998</v>
      </c>
      <c r="E30" s="5">
        <f t="shared" si="0"/>
        <v>7.9987724247479075E-2</v>
      </c>
      <c r="F30" s="5">
        <f t="shared" si="1"/>
        <v>7.9987724247479075E-2</v>
      </c>
      <c r="G30" s="5"/>
      <c r="H30" s="5">
        <v>0.33038885699999998</v>
      </c>
      <c r="I30" s="5">
        <f t="shared" si="2"/>
        <v>0.337390966222473</v>
      </c>
      <c r="J30" s="6">
        <f t="shared" si="3"/>
        <v>0.337390966222473</v>
      </c>
    </row>
    <row r="31" spans="1:15" x14ac:dyDescent="0.35">
      <c r="A31" s="4">
        <v>44194</v>
      </c>
      <c r="B31" s="5">
        <v>0.24336802599999999</v>
      </c>
      <c r="C31" s="5"/>
      <c r="D31" s="5">
        <v>0.2671</v>
      </c>
      <c r="E31" s="5">
        <f t="shared" si="0"/>
        <v>9.751475734121301E-2</v>
      </c>
      <c r="F31" s="5">
        <f t="shared" si="1"/>
        <v>9.751475734121301E-2</v>
      </c>
      <c r="G31" s="5"/>
      <c r="H31" s="5">
        <v>0.21576847699999999</v>
      </c>
      <c r="I31" s="5">
        <f t="shared" si="2"/>
        <v>-0.11340663543040778</v>
      </c>
      <c r="J31" s="6">
        <f t="shared" si="3"/>
        <v>0.11340663543040778</v>
      </c>
      <c r="M31" s="1"/>
      <c r="O31" s="2"/>
    </row>
    <row r="32" spans="1:15" x14ac:dyDescent="0.35">
      <c r="A32" s="4">
        <v>44195</v>
      </c>
      <c r="B32" s="5">
        <v>0.237030248</v>
      </c>
      <c r="C32" s="5"/>
      <c r="D32" s="5">
        <v>0.26740000000000003</v>
      </c>
      <c r="E32" s="5">
        <f t="shared" si="0"/>
        <v>0.12812606094054302</v>
      </c>
      <c r="F32" s="5">
        <f t="shared" si="1"/>
        <v>0.12812606094054302</v>
      </c>
      <c r="G32" s="5"/>
      <c r="H32" s="5">
        <v>0.29010909899999998</v>
      </c>
      <c r="I32" s="5">
        <f t="shared" si="2"/>
        <v>0.22393281637202683</v>
      </c>
      <c r="J32" s="6">
        <f t="shared" si="3"/>
        <v>0.22393281637202683</v>
      </c>
    </row>
    <row r="33" spans="1:10" x14ac:dyDescent="0.35">
      <c r="A33" s="4">
        <v>44196</v>
      </c>
      <c r="B33" s="5">
        <v>0.176172885</v>
      </c>
      <c r="C33" s="5"/>
      <c r="D33" s="5">
        <v>0.26769999999999999</v>
      </c>
      <c r="E33" s="5">
        <f t="shared" si="0"/>
        <v>0.51953009113746418</v>
      </c>
      <c r="F33" s="5">
        <f t="shared" si="1"/>
        <v>0.51953009113746418</v>
      </c>
      <c r="G33" s="5"/>
      <c r="H33" s="5">
        <v>0.34002821900000002</v>
      </c>
      <c r="I33" s="5">
        <f t="shared" si="2"/>
        <v>0.93008259471938615</v>
      </c>
      <c r="J33" s="6">
        <f t="shared" si="3"/>
        <v>0.93008259471938615</v>
      </c>
    </row>
    <row r="34" spans="1:10" x14ac:dyDescent="0.35">
      <c r="A34" s="4">
        <v>44197</v>
      </c>
      <c r="B34" s="5">
        <v>0.17859918599999999</v>
      </c>
      <c r="C34" s="5"/>
      <c r="D34" s="5">
        <v>0.26800000000000002</v>
      </c>
      <c r="E34" s="5">
        <f t="shared" si="0"/>
        <v>0.50056674950355051</v>
      </c>
      <c r="F34" s="5">
        <f t="shared" si="1"/>
        <v>0.50056674950355051</v>
      </c>
      <c r="G34" s="7"/>
      <c r="H34" s="6">
        <v>0.20951968200000001</v>
      </c>
      <c r="I34" s="5">
        <f t="shared" si="2"/>
        <v>0.17312786632745358</v>
      </c>
      <c r="J34" s="6">
        <f t="shared" si="3"/>
        <v>0.17312786632745358</v>
      </c>
    </row>
    <row r="35" spans="1:10" x14ac:dyDescent="0.35">
      <c r="A35" s="4">
        <v>44198</v>
      </c>
      <c r="B35" s="5">
        <v>0.23448205899999999</v>
      </c>
      <c r="C35" s="5"/>
      <c r="D35" s="5">
        <v>0.26829999999999998</v>
      </c>
      <c r="E35" s="5">
        <f t="shared" si="0"/>
        <v>0.14422400222952661</v>
      </c>
      <c r="F35" s="5">
        <f t="shared" si="1"/>
        <v>0.14422400222952661</v>
      </c>
      <c r="G35" s="7"/>
      <c r="H35" s="6">
        <v>0.23680083699999999</v>
      </c>
      <c r="I35" s="5">
        <f t="shared" si="2"/>
        <v>9.8889356818552734E-3</v>
      </c>
      <c r="J35" s="6">
        <f t="shared" si="3"/>
        <v>9.8889356818552734E-3</v>
      </c>
    </row>
    <row r="36" spans="1:10" x14ac:dyDescent="0.35">
      <c r="A36" s="4">
        <v>44199</v>
      </c>
      <c r="B36" s="5">
        <v>0.21989508099999999</v>
      </c>
      <c r="C36" s="5"/>
      <c r="D36" s="5">
        <v>0.26860000000000001</v>
      </c>
      <c r="E36" s="5">
        <f t="shared" si="0"/>
        <v>0.22149162581767809</v>
      </c>
      <c r="F36" s="5">
        <f t="shared" si="1"/>
        <v>0.22149162581767809</v>
      </c>
      <c r="G36" s="7"/>
      <c r="H36" s="6">
        <v>0.24606677800000001</v>
      </c>
      <c r="I36" s="5">
        <f t="shared" si="2"/>
        <v>0.11901901980244853</v>
      </c>
      <c r="J36" s="6">
        <f t="shared" si="3"/>
        <v>0.11901901980244853</v>
      </c>
    </row>
    <row r="37" spans="1:10" x14ac:dyDescent="0.35">
      <c r="A37" s="4">
        <v>44200</v>
      </c>
      <c r="B37" s="5">
        <v>0.19437011000000001</v>
      </c>
      <c r="C37" s="5"/>
      <c r="D37" s="5">
        <v>0.26879999999999998</v>
      </c>
      <c r="E37" s="5">
        <f t="shared" si="0"/>
        <v>0.38292868178137041</v>
      </c>
      <c r="F37" s="5">
        <f t="shared" si="1"/>
        <v>0.38292868178137041</v>
      </c>
      <c r="G37" s="7"/>
      <c r="H37" s="6">
        <v>0.252969043</v>
      </c>
      <c r="I37" s="5">
        <f t="shared" si="2"/>
        <v>0.30148119481951208</v>
      </c>
      <c r="J37" s="6">
        <f t="shared" si="3"/>
        <v>0.30148119481951208</v>
      </c>
    </row>
    <row r="38" spans="1:10" x14ac:dyDescent="0.35">
      <c r="A38" s="4">
        <v>44201</v>
      </c>
      <c r="B38" s="5">
        <v>0.23195954299999999</v>
      </c>
      <c r="C38" s="5"/>
      <c r="D38" s="5">
        <v>0.26910000000000001</v>
      </c>
      <c r="E38" s="5">
        <f t="shared" si="0"/>
        <v>0.16011609834909882</v>
      </c>
      <c r="F38" s="5">
        <f t="shared" si="1"/>
        <v>0.16011609834909882</v>
      </c>
      <c r="G38" s="7"/>
      <c r="H38" s="6">
        <v>0.22077601099999999</v>
      </c>
      <c r="I38" s="5">
        <f t="shared" si="2"/>
        <v>-4.8213286917882903E-2</v>
      </c>
      <c r="J38" s="6">
        <f t="shared" si="3"/>
        <v>4.8213286917882903E-2</v>
      </c>
    </row>
    <row r="39" spans="1:10" x14ac:dyDescent="0.35">
      <c r="A39" s="4">
        <v>44202</v>
      </c>
      <c r="B39" s="5">
        <v>0.180025201</v>
      </c>
      <c r="C39" s="5"/>
      <c r="D39" s="5">
        <v>0.26939999999999997</v>
      </c>
      <c r="E39" s="5">
        <f t="shared" si="0"/>
        <v>0.49645715435140647</v>
      </c>
      <c r="F39" s="5">
        <f t="shared" si="1"/>
        <v>0.49645715435140647</v>
      </c>
      <c r="G39" s="7"/>
      <c r="H39" s="6">
        <v>0.31350432900000003</v>
      </c>
      <c r="I39" s="5">
        <f t="shared" si="2"/>
        <v>0.74144690442534233</v>
      </c>
      <c r="J39" s="6">
        <f t="shared" si="3"/>
        <v>0.74144690442534233</v>
      </c>
    </row>
    <row r="40" spans="1:10" x14ac:dyDescent="0.35">
      <c r="A40" s="4">
        <v>44203</v>
      </c>
      <c r="B40" s="5">
        <v>0.18013557399999999</v>
      </c>
      <c r="C40" s="5"/>
      <c r="D40" s="5">
        <v>0.2697</v>
      </c>
      <c r="E40" s="5">
        <f t="shared" si="0"/>
        <v>0.49720565466985439</v>
      </c>
      <c r="F40" s="5">
        <f t="shared" si="1"/>
        <v>0.49720565466985439</v>
      </c>
      <c r="G40" s="7"/>
      <c r="H40" s="6">
        <v>0.27731450400000002</v>
      </c>
      <c r="I40" s="5">
        <f t="shared" si="2"/>
        <v>0.53947661665096769</v>
      </c>
      <c r="J40" s="6">
        <f t="shared" si="3"/>
        <v>0.53947661665096769</v>
      </c>
    </row>
    <row r="41" spans="1:10" x14ac:dyDescent="0.35">
      <c r="A41" s="4">
        <v>44204</v>
      </c>
      <c r="B41" s="5">
        <v>0.23129280199999999</v>
      </c>
      <c r="C41" s="5"/>
      <c r="D41" s="5">
        <v>0.27</v>
      </c>
      <c r="E41" s="5">
        <f t="shared" si="0"/>
        <v>0.16735150279341607</v>
      </c>
      <c r="F41" s="5">
        <f t="shared" si="1"/>
        <v>0.16735150279341607</v>
      </c>
      <c r="G41" s="7"/>
      <c r="H41" s="6">
        <v>0.28078745300000002</v>
      </c>
      <c r="I41" s="5">
        <f t="shared" si="2"/>
        <v>0.21399131564846549</v>
      </c>
      <c r="J41" s="6">
        <f t="shared" si="3"/>
        <v>0.21399131564846549</v>
      </c>
    </row>
    <row r="42" spans="1:10" x14ac:dyDescent="0.35">
      <c r="A42" s="4">
        <v>44205</v>
      </c>
      <c r="B42" s="5">
        <v>0.249181923</v>
      </c>
      <c r="C42" s="5"/>
      <c r="D42" s="5">
        <v>0.27029999999999998</v>
      </c>
      <c r="E42" s="5">
        <f t="shared" si="0"/>
        <v>8.4749634908307475E-2</v>
      </c>
      <c r="F42" s="5">
        <f t="shared" si="1"/>
        <v>8.4749634908307475E-2</v>
      </c>
      <c r="G42" s="7"/>
      <c r="H42" s="6">
        <v>0.27782352700000001</v>
      </c>
      <c r="I42" s="5">
        <f t="shared" si="2"/>
        <v>0.11494254340432238</v>
      </c>
      <c r="J42" s="6">
        <f t="shared" si="3"/>
        <v>0.11494254340432238</v>
      </c>
    </row>
    <row r="43" spans="1:10" x14ac:dyDescent="0.35">
      <c r="A43" s="4">
        <v>44206</v>
      </c>
      <c r="B43" s="5">
        <v>0.22919135800000001</v>
      </c>
      <c r="C43" s="5"/>
      <c r="D43" s="5">
        <v>0.27060000000000001</v>
      </c>
      <c r="E43" s="5">
        <f t="shared" si="0"/>
        <v>0.18067278959095828</v>
      </c>
      <c r="F43" s="5">
        <f t="shared" si="1"/>
        <v>0.18067278959095828</v>
      </c>
      <c r="G43" s="7"/>
      <c r="H43" s="6">
        <v>0.283232288</v>
      </c>
      <c r="I43" s="5">
        <f t="shared" si="2"/>
        <v>0.23578956236212006</v>
      </c>
      <c r="J43" s="6">
        <f t="shared" si="3"/>
        <v>0.23578956236212006</v>
      </c>
    </row>
    <row r="44" spans="1:10" x14ac:dyDescent="0.35">
      <c r="A44" s="4">
        <v>44207</v>
      </c>
      <c r="B44" s="5">
        <v>0.22986798999999999</v>
      </c>
      <c r="C44" s="5"/>
      <c r="D44" s="5">
        <v>0.27089999999999997</v>
      </c>
      <c r="E44" s="5">
        <f t="shared" si="0"/>
        <v>0.17850249615007283</v>
      </c>
      <c r="F44" s="5">
        <f t="shared" si="1"/>
        <v>0.17850249615007283</v>
      </c>
      <c r="G44" s="7"/>
      <c r="H44" s="6">
        <v>0.28464571399999999</v>
      </c>
      <c r="I44" s="5">
        <f t="shared" si="2"/>
        <v>0.23830079168482746</v>
      </c>
      <c r="J44" s="6">
        <f t="shared" si="3"/>
        <v>0.23830079168482746</v>
      </c>
    </row>
    <row r="45" spans="1:10" x14ac:dyDescent="0.35">
      <c r="A45" s="4">
        <v>44208</v>
      </c>
      <c r="B45" s="5">
        <v>0.22810414100000001</v>
      </c>
      <c r="C45" s="5"/>
      <c r="D45" s="5">
        <v>0.2712</v>
      </c>
      <c r="E45" s="5">
        <f t="shared" si="0"/>
        <v>0.18893062971618732</v>
      </c>
      <c r="F45" s="5">
        <f t="shared" si="1"/>
        <v>0.18893062971618732</v>
      </c>
      <c r="G45" s="7"/>
      <c r="H45" s="6">
        <v>0.29723433300000002</v>
      </c>
      <c r="I45" s="5">
        <f t="shared" si="2"/>
        <v>0.30306416927345481</v>
      </c>
      <c r="J45" s="6">
        <f t="shared" si="3"/>
        <v>0.30306416927345481</v>
      </c>
    </row>
    <row r="46" spans="1:10" x14ac:dyDescent="0.35">
      <c r="A46" s="4">
        <v>44209</v>
      </c>
      <c r="B46" s="5">
        <v>0.25401379800000001</v>
      </c>
      <c r="C46" s="5"/>
      <c r="D46" s="5">
        <v>0.27150000000000002</v>
      </c>
      <c r="E46" s="5">
        <f t="shared" si="0"/>
        <v>6.8839575399758421E-2</v>
      </c>
      <c r="F46" s="5">
        <f t="shared" si="1"/>
        <v>6.8839575399758421E-2</v>
      </c>
      <c r="G46" s="7"/>
      <c r="H46" s="6">
        <v>0.302717228</v>
      </c>
      <c r="I46" s="5">
        <f t="shared" si="2"/>
        <v>0.19173537179267713</v>
      </c>
      <c r="J46" s="6">
        <f t="shared" si="3"/>
        <v>0.19173537179267713</v>
      </c>
    </row>
    <row r="47" spans="1:10" x14ac:dyDescent="0.35">
      <c r="A47" s="4">
        <v>44210</v>
      </c>
      <c r="B47" s="5">
        <v>0.22985947000000001</v>
      </c>
      <c r="C47" s="5"/>
      <c r="D47" s="5">
        <v>0.27179999999999999</v>
      </c>
      <c r="E47" s="5">
        <f t="shared" si="0"/>
        <v>0.18246161448123052</v>
      </c>
      <c r="F47" s="5">
        <f t="shared" si="1"/>
        <v>0.18246161448123052</v>
      </c>
      <c r="G47" s="7"/>
      <c r="H47" s="6">
        <v>0.31236124599999998</v>
      </c>
      <c r="I47" s="5">
        <f t="shared" si="2"/>
        <v>0.35892267566787639</v>
      </c>
      <c r="J47" s="6">
        <f t="shared" si="3"/>
        <v>0.35892267566787639</v>
      </c>
    </row>
    <row r="48" spans="1:10" x14ac:dyDescent="0.35">
      <c r="A48" s="4">
        <v>44211</v>
      </c>
      <c r="B48" s="5">
        <v>0.23063377600000001</v>
      </c>
      <c r="C48" s="5"/>
      <c r="D48" s="5">
        <v>0.27210000000000001</v>
      </c>
      <c r="E48" s="5">
        <f t="shared" si="0"/>
        <v>0.17979250359236193</v>
      </c>
      <c r="F48" s="5">
        <f t="shared" si="1"/>
        <v>0.17979250359236193</v>
      </c>
      <c r="G48" s="7"/>
      <c r="H48" s="6">
        <v>0.27079730899999999</v>
      </c>
      <c r="I48" s="5">
        <f t="shared" si="2"/>
        <v>0.17414419386690339</v>
      </c>
      <c r="J48" s="6">
        <f t="shared" si="3"/>
        <v>0.17414419386690339</v>
      </c>
    </row>
    <row r="49" spans="1:10" x14ac:dyDescent="0.35">
      <c r="A49" s="4">
        <v>44212</v>
      </c>
      <c r="B49" s="5">
        <v>0.23235839599999999</v>
      </c>
      <c r="C49" s="5"/>
      <c r="D49" s="5">
        <v>0.27239999999999998</v>
      </c>
      <c r="E49" s="5">
        <f t="shared" si="0"/>
        <v>0.17232690829902261</v>
      </c>
      <c r="F49" s="5">
        <f t="shared" si="1"/>
        <v>0.17232690829902261</v>
      </c>
      <c r="G49" s="7"/>
      <c r="H49" s="6">
        <v>0.26599460400000002</v>
      </c>
      <c r="I49" s="5">
        <f t="shared" si="2"/>
        <v>0.14476002838305024</v>
      </c>
      <c r="J49" s="6">
        <f t="shared" si="3"/>
        <v>0.14476002838305024</v>
      </c>
    </row>
    <row r="50" spans="1:10" x14ac:dyDescent="0.35">
      <c r="A50" s="4">
        <v>44213</v>
      </c>
      <c r="B50" s="5">
        <v>0.26608253100000001</v>
      </c>
      <c r="C50" s="5"/>
      <c r="D50" s="5">
        <v>0.2727</v>
      </c>
      <c r="E50" s="5">
        <f t="shared" si="0"/>
        <v>2.4869986673420462E-2</v>
      </c>
      <c r="F50" s="5">
        <f t="shared" si="1"/>
        <v>2.4869986673420462E-2</v>
      </c>
      <c r="G50" s="7"/>
      <c r="H50" s="6">
        <v>0.24298026</v>
      </c>
      <c r="I50" s="5">
        <f t="shared" si="2"/>
        <v>-8.6823704334051177E-2</v>
      </c>
      <c r="J50" s="6">
        <f t="shared" si="3"/>
        <v>8.6823704334051177E-2</v>
      </c>
    </row>
    <row r="51" spans="1:10" x14ac:dyDescent="0.35">
      <c r="A51" s="4">
        <v>44214</v>
      </c>
      <c r="B51" s="5">
        <v>0.24843114299999999</v>
      </c>
      <c r="C51" s="5"/>
      <c r="D51" s="5">
        <v>0.27300000000000002</v>
      </c>
      <c r="E51" s="5">
        <f t="shared" si="0"/>
        <v>9.8896042997314665E-2</v>
      </c>
      <c r="F51" s="5">
        <f t="shared" si="1"/>
        <v>9.8896042997314665E-2</v>
      </c>
      <c r="G51" s="7"/>
      <c r="H51" s="6">
        <v>0.26911035100000003</v>
      </c>
      <c r="I51" s="5">
        <f t="shared" si="2"/>
        <v>8.3239193566001637E-2</v>
      </c>
      <c r="J51" s="6">
        <f t="shared" si="3"/>
        <v>8.3239193566001637E-2</v>
      </c>
    </row>
    <row r="52" spans="1:10" x14ac:dyDescent="0.35">
      <c r="A52" s="4">
        <v>44215</v>
      </c>
      <c r="B52" s="5">
        <v>0.196881731</v>
      </c>
      <c r="C52" s="5"/>
      <c r="D52" s="5">
        <v>0.27329999999999999</v>
      </c>
      <c r="E52" s="5">
        <f t="shared" si="0"/>
        <v>0.3881430166824365</v>
      </c>
      <c r="F52" s="5">
        <f t="shared" si="1"/>
        <v>0.3881430166824365</v>
      </c>
      <c r="G52" s="7"/>
      <c r="H52" s="6">
        <v>0.36653638599999999</v>
      </c>
      <c r="I52" s="5">
        <f t="shared" si="2"/>
        <v>0.86170846903006959</v>
      </c>
      <c r="J52" s="6">
        <f t="shared" si="3"/>
        <v>0.86170846903006959</v>
      </c>
    </row>
    <row r="53" spans="1:10" x14ac:dyDescent="0.35">
      <c r="A53" s="4">
        <v>44216</v>
      </c>
      <c r="B53" s="5">
        <v>0.183533855</v>
      </c>
      <c r="C53" s="5"/>
      <c r="D53" s="5">
        <v>0.27360000000000001</v>
      </c>
      <c r="E53" s="5">
        <f t="shared" si="0"/>
        <v>0.49073314021546605</v>
      </c>
      <c r="F53" s="5">
        <f t="shared" si="1"/>
        <v>0.49073314021546605</v>
      </c>
      <c r="G53" s="7"/>
      <c r="H53" s="6">
        <v>0.25128099399999998</v>
      </c>
      <c r="I53" s="5">
        <f t="shared" si="2"/>
        <v>0.3691261157239899</v>
      </c>
      <c r="J53" s="6">
        <f t="shared" si="3"/>
        <v>0.3691261157239899</v>
      </c>
    </row>
    <row r="54" spans="1:10" x14ac:dyDescent="0.35">
      <c r="A54" s="4">
        <v>44217</v>
      </c>
      <c r="B54" s="5">
        <v>0.27396200500000001</v>
      </c>
      <c r="C54" s="5"/>
      <c r="D54" s="5">
        <v>0.27389999999999998</v>
      </c>
      <c r="E54" s="5">
        <f t="shared" si="0"/>
        <v>-2.2632700472473042E-4</v>
      </c>
      <c r="F54" s="5">
        <f t="shared" si="1"/>
        <v>2.2632700472473042E-4</v>
      </c>
      <c r="G54" s="7"/>
      <c r="H54" s="6">
        <v>0.28017490699999997</v>
      </c>
      <c r="I54" s="5">
        <f t="shared" si="2"/>
        <v>2.2677969523547489E-2</v>
      </c>
      <c r="J54" s="6">
        <f t="shared" si="3"/>
        <v>2.2677969523547489E-2</v>
      </c>
    </row>
    <row r="55" spans="1:10" x14ac:dyDescent="0.35">
      <c r="A55" s="4">
        <v>44218</v>
      </c>
      <c r="B55" s="5">
        <v>0.25619266099999999</v>
      </c>
      <c r="C55" s="5"/>
      <c r="D55" s="5">
        <v>0.2742</v>
      </c>
      <c r="E55" s="5">
        <f t="shared" si="0"/>
        <v>7.0288270279530024E-2</v>
      </c>
      <c r="F55" s="5">
        <f t="shared" si="1"/>
        <v>7.0288270279530024E-2</v>
      </c>
      <c r="G55" s="7"/>
      <c r="H55" s="6">
        <v>0.29204740899999998</v>
      </c>
      <c r="I55" s="5">
        <f t="shared" si="2"/>
        <v>0.13995228380097896</v>
      </c>
      <c r="J55" s="6">
        <f t="shared" si="3"/>
        <v>0.13995228380097896</v>
      </c>
    </row>
    <row r="56" spans="1:10" x14ac:dyDescent="0.35">
      <c r="A56" s="4">
        <v>44219</v>
      </c>
      <c r="B56" s="5">
        <v>0.192919602</v>
      </c>
      <c r="C56" s="5"/>
      <c r="D56" s="5">
        <v>0.27450000000000002</v>
      </c>
      <c r="E56" s="5">
        <f t="shared" si="0"/>
        <v>0.42287251867749565</v>
      </c>
      <c r="F56" s="5">
        <f t="shared" si="1"/>
        <v>0.42287251867749565</v>
      </c>
      <c r="G56" s="7"/>
      <c r="H56" s="6">
        <v>0.307796236</v>
      </c>
      <c r="I56" s="5">
        <f t="shared" si="2"/>
        <v>0.59546377252011962</v>
      </c>
      <c r="J56" s="6">
        <f t="shared" si="3"/>
        <v>0.59546377252011962</v>
      </c>
    </row>
    <row r="57" spans="1:10" x14ac:dyDescent="0.35">
      <c r="A57" s="4">
        <v>44220</v>
      </c>
      <c r="B57" s="5">
        <v>0.24780060600000001</v>
      </c>
      <c r="C57" s="5"/>
      <c r="D57" s="5">
        <v>0.27479999999999999</v>
      </c>
      <c r="E57" s="5">
        <f t="shared" si="0"/>
        <v>0.10895612579736783</v>
      </c>
      <c r="F57" s="5">
        <f t="shared" si="1"/>
        <v>0.10895612579736783</v>
      </c>
      <c r="G57" s="7"/>
      <c r="H57" s="6">
        <v>0.33710095800000001</v>
      </c>
      <c r="I57" s="5">
        <f t="shared" si="2"/>
        <v>0.36037180635466243</v>
      </c>
      <c r="J57" s="6">
        <f t="shared" si="3"/>
        <v>0.36037180635466243</v>
      </c>
    </row>
    <row r="58" spans="1:10" x14ac:dyDescent="0.35">
      <c r="A58" s="4">
        <v>44221</v>
      </c>
      <c r="B58" s="5">
        <v>0.270032997</v>
      </c>
      <c r="C58" s="5"/>
      <c r="D58" s="5">
        <v>0.27510000000000001</v>
      </c>
      <c r="E58" s="5">
        <f t="shared" si="0"/>
        <v>1.8764384561491255E-2</v>
      </c>
      <c r="F58" s="5">
        <f t="shared" si="1"/>
        <v>1.8764384561491255E-2</v>
      </c>
      <c r="G58" s="7"/>
      <c r="H58" s="6">
        <v>0.30121803699999999</v>
      </c>
      <c r="I58" s="5">
        <f t="shared" si="2"/>
        <v>0.11548603447155756</v>
      </c>
      <c r="J58" s="6">
        <f t="shared" si="3"/>
        <v>0.11548603447155756</v>
      </c>
    </row>
    <row r="59" spans="1:10" x14ac:dyDescent="0.35">
      <c r="A59" s="4">
        <v>44222</v>
      </c>
      <c r="B59" s="5">
        <v>0.30426655200000002</v>
      </c>
      <c r="C59" s="5"/>
      <c r="D59" s="5">
        <v>0.27539999999999998</v>
      </c>
      <c r="E59" s="5">
        <f t="shared" si="0"/>
        <v>-9.4872577384056481E-2</v>
      </c>
      <c r="F59" s="5">
        <f t="shared" si="1"/>
        <v>9.4872577384056481E-2</v>
      </c>
      <c r="G59" s="7"/>
      <c r="H59" s="6">
        <v>0.44509970700000001</v>
      </c>
      <c r="I59" s="5">
        <f t="shared" si="2"/>
        <v>0.46286111330436341</v>
      </c>
      <c r="J59" s="6">
        <f t="shared" si="3"/>
        <v>0.46286111330436341</v>
      </c>
    </row>
    <row r="60" spans="1:10" x14ac:dyDescent="0.35">
      <c r="A60" s="4">
        <v>44223</v>
      </c>
      <c r="B60" s="5">
        <v>0.27282916000000001</v>
      </c>
      <c r="C60" s="5"/>
      <c r="D60" s="5">
        <v>0.2757</v>
      </c>
      <c r="E60" s="5">
        <f t="shared" si="0"/>
        <v>1.0522482274255382E-2</v>
      </c>
      <c r="F60" s="5">
        <f t="shared" si="1"/>
        <v>1.0522482274255382E-2</v>
      </c>
      <c r="G60" s="7"/>
      <c r="H60" s="6">
        <v>0.26708919399999997</v>
      </c>
      <c r="I60" s="5">
        <f t="shared" si="2"/>
        <v>-2.1038682228835218E-2</v>
      </c>
      <c r="J60" s="6">
        <f t="shared" si="3"/>
        <v>2.1038682228835218E-2</v>
      </c>
    </row>
    <row r="61" spans="1:10" x14ac:dyDescent="0.35">
      <c r="A61" s="4">
        <v>44224</v>
      </c>
      <c r="B61" s="5">
        <v>0.26169146399999998</v>
      </c>
      <c r="C61" s="5"/>
      <c r="D61" s="5">
        <v>0.27600000000000002</v>
      </c>
      <c r="E61" s="5">
        <f t="shared" si="0"/>
        <v>5.46771216045474E-2</v>
      </c>
      <c r="F61" s="5">
        <f t="shared" si="1"/>
        <v>5.46771216045474E-2</v>
      </c>
      <c r="G61" s="7"/>
      <c r="H61" s="6">
        <v>0.36381773499999998</v>
      </c>
      <c r="I61" s="5">
        <f t="shared" si="2"/>
        <v>0.39025449832784764</v>
      </c>
      <c r="J61" s="6">
        <f t="shared" si="3"/>
        <v>0.39025449832784764</v>
      </c>
    </row>
    <row r="62" spans="1:10" x14ac:dyDescent="0.35">
      <c r="A62" s="4">
        <v>44225</v>
      </c>
      <c r="B62" s="5">
        <v>0.29166733099999997</v>
      </c>
      <c r="C62" s="5"/>
      <c r="D62" s="5">
        <v>0.27629999999999999</v>
      </c>
      <c r="E62" s="5">
        <f t="shared" si="0"/>
        <v>-5.2687871992081227E-2</v>
      </c>
      <c r="F62" s="5">
        <f t="shared" si="1"/>
        <v>5.2687871992081227E-2</v>
      </c>
      <c r="G62" s="7"/>
      <c r="H62" s="6">
        <v>0.20280461699999999</v>
      </c>
      <c r="I62" s="5">
        <f t="shared" si="2"/>
        <v>-0.30467146833115838</v>
      </c>
      <c r="J62" s="6">
        <f t="shared" si="3"/>
        <v>0.30467146833115838</v>
      </c>
    </row>
    <row r="63" spans="1:10" x14ac:dyDescent="0.35">
      <c r="A63" s="4">
        <v>44226</v>
      </c>
      <c r="B63" s="5">
        <v>0.230942021</v>
      </c>
      <c r="C63" s="5"/>
      <c r="D63" s="5">
        <v>0.27660000000000001</v>
      </c>
      <c r="E63" s="5">
        <f t="shared" si="0"/>
        <v>0.19770321053871792</v>
      </c>
      <c r="F63" s="5">
        <f t="shared" si="1"/>
        <v>0.19770321053871792</v>
      </c>
      <c r="G63" s="7"/>
      <c r="H63" s="6">
        <v>0.20932730499999999</v>
      </c>
      <c r="I63" s="5">
        <f t="shared" si="2"/>
        <v>-9.3593690340139549E-2</v>
      </c>
      <c r="J63" s="6">
        <f t="shared" si="3"/>
        <v>9.3593690340139549E-2</v>
      </c>
    </row>
    <row r="64" spans="1:10" x14ac:dyDescent="0.35">
      <c r="A64" s="4">
        <v>44227</v>
      </c>
      <c r="B64" s="5">
        <v>0.180379922</v>
      </c>
      <c r="C64" s="5"/>
      <c r="D64" s="5">
        <v>0.27689999999999998</v>
      </c>
      <c r="E64" s="5">
        <f t="shared" si="0"/>
        <v>0.5350932461319059</v>
      </c>
      <c r="F64" s="5">
        <f t="shared" si="1"/>
        <v>0.5350932461319059</v>
      </c>
      <c r="G64" s="7"/>
      <c r="H64" s="6">
        <v>0.24133624000000001</v>
      </c>
      <c r="I64" s="5">
        <f t="shared" si="2"/>
        <v>0.33793294355676684</v>
      </c>
      <c r="J64" s="6">
        <f t="shared" si="3"/>
        <v>0.33793294355676684</v>
      </c>
    </row>
    <row r="65" spans="1:10" x14ac:dyDescent="0.35">
      <c r="A65" s="4">
        <v>44228</v>
      </c>
      <c r="B65" s="5">
        <v>0.26021063700000002</v>
      </c>
      <c r="C65" s="5"/>
      <c r="D65" s="5">
        <v>0.2772</v>
      </c>
      <c r="E65" s="5">
        <f t="shared" si="0"/>
        <v>6.5290808999479824E-2</v>
      </c>
      <c r="F65" s="5">
        <f t="shared" si="1"/>
        <v>6.5290808999479824E-2</v>
      </c>
      <c r="G65" s="7"/>
      <c r="H65" s="6">
        <v>0.25542372099999999</v>
      </c>
      <c r="I65" s="5">
        <f t="shared" si="2"/>
        <v>-1.8396311754157957E-2</v>
      </c>
      <c r="J65" s="6">
        <f t="shared" si="3"/>
        <v>1.8396311754157957E-2</v>
      </c>
    </row>
    <row r="66" spans="1:10" x14ac:dyDescent="0.35">
      <c r="A66" s="4">
        <v>44229</v>
      </c>
      <c r="B66" s="5">
        <v>0.43988529599999998</v>
      </c>
      <c r="C66" s="5"/>
      <c r="D66" s="5">
        <v>0.27750000000000002</v>
      </c>
      <c r="E66" s="5">
        <f t="shared" si="0"/>
        <v>-0.36915372592949769</v>
      </c>
      <c r="F66" s="5">
        <f t="shared" si="1"/>
        <v>0.36915372592949769</v>
      </c>
      <c r="G66" s="7"/>
      <c r="H66" s="6">
        <v>0.28157105700000001</v>
      </c>
      <c r="I66" s="5">
        <f t="shared" si="2"/>
        <v>-0.3598989110106558</v>
      </c>
      <c r="J66" s="6">
        <f t="shared" si="3"/>
        <v>0.3598989110106558</v>
      </c>
    </row>
    <row r="67" spans="1:10" x14ac:dyDescent="0.35">
      <c r="A67" s="4">
        <v>44230</v>
      </c>
      <c r="B67" s="5">
        <v>0.207372746</v>
      </c>
      <c r="C67" s="5"/>
      <c r="D67" s="5">
        <v>0.27779999999999999</v>
      </c>
      <c r="E67" s="5">
        <f t="shared" si="0"/>
        <v>0.33961673054182345</v>
      </c>
      <c r="F67" s="5">
        <f t="shared" si="1"/>
        <v>0.33961673054182345</v>
      </c>
      <c r="G67" s="7"/>
      <c r="H67" s="6">
        <v>0.27606038199999999</v>
      </c>
      <c r="I67" s="5">
        <f t="shared" si="2"/>
        <v>0.33122788469030545</v>
      </c>
      <c r="J67" s="6">
        <f t="shared" si="3"/>
        <v>0.33122788469030545</v>
      </c>
    </row>
    <row r="68" spans="1:10" x14ac:dyDescent="0.35">
      <c r="A68" s="4">
        <v>44231</v>
      </c>
      <c r="B68" s="5">
        <v>0.22165209299999999</v>
      </c>
      <c r="C68" s="5"/>
      <c r="D68" s="5">
        <v>0.27810000000000001</v>
      </c>
      <c r="E68" s="5">
        <f t="shared" ref="E68:E92" si="4">(D68-B68)/B68</f>
        <v>0.25466895546075452</v>
      </c>
      <c r="F68" s="5">
        <f t="shared" ref="F68:F92" si="5">ABS((B68-D68)/B68)</f>
        <v>0.25466895546075452</v>
      </c>
      <c r="G68" s="7"/>
      <c r="H68" s="6">
        <v>0.25963422400000002</v>
      </c>
      <c r="I68" s="5">
        <f t="shared" ref="I68:I92" si="6">(H68-B68)/B68</f>
        <v>0.1713592255589485</v>
      </c>
      <c r="J68" s="6">
        <f t="shared" ref="J68:J92" si="7">ABS((B68-H68)/B68)</f>
        <v>0.1713592255589485</v>
      </c>
    </row>
    <row r="69" spans="1:10" x14ac:dyDescent="0.35">
      <c r="A69" s="4">
        <v>44232</v>
      </c>
      <c r="B69" s="5">
        <v>0.18561844399999999</v>
      </c>
      <c r="C69" s="5"/>
      <c r="D69" s="5">
        <v>0.27839999999999998</v>
      </c>
      <c r="E69" s="5">
        <f t="shared" si="4"/>
        <v>0.49985095231161397</v>
      </c>
      <c r="F69" s="5">
        <f t="shared" si="5"/>
        <v>0.49985095231161397</v>
      </c>
      <c r="G69" s="7"/>
      <c r="H69" s="6">
        <v>0.25355888199999999</v>
      </c>
      <c r="I69" s="5">
        <f t="shared" si="6"/>
        <v>0.36602202095821895</v>
      </c>
      <c r="J69" s="6">
        <f t="shared" si="7"/>
        <v>0.36602202095821895</v>
      </c>
    </row>
    <row r="70" spans="1:10" x14ac:dyDescent="0.35">
      <c r="A70" s="4">
        <v>44233</v>
      </c>
      <c r="B70" s="5">
        <v>0.217914884</v>
      </c>
      <c r="C70" s="5"/>
      <c r="D70" s="5">
        <v>0.2787</v>
      </c>
      <c r="E70" s="5">
        <f t="shared" si="4"/>
        <v>0.27893971666478734</v>
      </c>
      <c r="F70" s="5">
        <f t="shared" si="5"/>
        <v>0.27893971666478734</v>
      </c>
      <c r="G70" s="7"/>
      <c r="H70" s="6">
        <v>0.28151423399999997</v>
      </c>
      <c r="I70" s="5">
        <f t="shared" si="6"/>
        <v>0.2918540892323811</v>
      </c>
      <c r="J70" s="6">
        <f t="shared" si="7"/>
        <v>0.2918540892323811</v>
      </c>
    </row>
    <row r="71" spans="1:10" x14ac:dyDescent="0.35">
      <c r="A71" s="4">
        <v>44234</v>
      </c>
      <c r="B71" s="5">
        <v>0.21729641699999999</v>
      </c>
      <c r="C71" s="5"/>
      <c r="D71" s="5">
        <v>0.27900000000000003</v>
      </c>
      <c r="E71" s="5">
        <f t="shared" si="4"/>
        <v>0.28396042535758903</v>
      </c>
      <c r="F71" s="5">
        <f t="shared" si="5"/>
        <v>0.28396042535758903</v>
      </c>
      <c r="G71" s="7"/>
      <c r="H71" s="6">
        <v>0.25618819599999998</v>
      </c>
      <c r="I71" s="5">
        <f t="shared" si="6"/>
        <v>0.17898030504571086</v>
      </c>
      <c r="J71" s="6">
        <f t="shared" si="7"/>
        <v>0.17898030504571086</v>
      </c>
    </row>
    <row r="72" spans="1:10" x14ac:dyDescent="0.35">
      <c r="A72" s="4">
        <v>44235</v>
      </c>
      <c r="B72" s="5">
        <v>0.241041317</v>
      </c>
      <c r="C72" s="5"/>
      <c r="D72" s="5">
        <v>0.27939999999999998</v>
      </c>
      <c r="E72" s="5">
        <f t="shared" si="4"/>
        <v>0.15913737726549168</v>
      </c>
      <c r="F72" s="5">
        <f t="shared" si="5"/>
        <v>0.15913737726549168</v>
      </c>
      <c r="G72" s="7"/>
      <c r="H72" s="6">
        <v>0.29246235999999998</v>
      </c>
      <c r="I72" s="5">
        <f t="shared" si="6"/>
        <v>0.21332875060585554</v>
      </c>
      <c r="J72" s="6">
        <f t="shared" si="7"/>
        <v>0.21332875060585554</v>
      </c>
    </row>
    <row r="73" spans="1:10" x14ac:dyDescent="0.35">
      <c r="A73" s="4">
        <v>44236</v>
      </c>
      <c r="B73" s="5">
        <v>0.23744562999999999</v>
      </c>
      <c r="C73" s="5"/>
      <c r="D73" s="5">
        <v>0.2797</v>
      </c>
      <c r="E73" s="5">
        <f t="shared" si="4"/>
        <v>0.1779538751671278</v>
      </c>
      <c r="F73" s="5">
        <f t="shared" si="5"/>
        <v>0.1779538751671278</v>
      </c>
      <c r="G73" s="7"/>
      <c r="H73" s="6">
        <v>0.25951976399999999</v>
      </c>
      <c r="I73" s="5">
        <f t="shared" si="6"/>
        <v>9.2965004241181426E-2</v>
      </c>
      <c r="J73" s="6">
        <f t="shared" si="7"/>
        <v>9.2965004241181426E-2</v>
      </c>
    </row>
    <row r="74" spans="1:10" x14ac:dyDescent="0.35">
      <c r="A74" s="4">
        <v>44237</v>
      </c>
      <c r="B74" s="5">
        <v>0.25050939999999999</v>
      </c>
      <c r="C74" s="5"/>
      <c r="D74" s="5">
        <v>0.28000000000000003</v>
      </c>
      <c r="E74" s="5">
        <f t="shared" si="4"/>
        <v>0.11772252857577414</v>
      </c>
      <c r="F74" s="5">
        <f t="shared" si="5"/>
        <v>0.11772252857577414</v>
      </c>
      <c r="G74" s="7"/>
      <c r="H74" s="6">
        <v>0.306526984</v>
      </c>
      <c r="I74" s="5">
        <f t="shared" si="6"/>
        <v>0.2236146986899494</v>
      </c>
      <c r="J74" s="6">
        <f t="shared" si="7"/>
        <v>0.2236146986899494</v>
      </c>
    </row>
    <row r="75" spans="1:10" x14ac:dyDescent="0.35">
      <c r="A75" s="4">
        <v>44238</v>
      </c>
      <c r="B75" s="5">
        <v>0.248128666</v>
      </c>
      <c r="C75" s="5"/>
      <c r="D75" s="5">
        <v>0.28029999999999999</v>
      </c>
      <c r="E75" s="5">
        <f t="shared" si="4"/>
        <v>0.12965585362877821</v>
      </c>
      <c r="F75" s="5">
        <f t="shared" si="5"/>
        <v>0.12965585362877821</v>
      </c>
      <c r="G75" s="7"/>
      <c r="H75" s="6">
        <v>0.248987032</v>
      </c>
      <c r="I75" s="5">
        <f t="shared" si="6"/>
        <v>3.4593584604206886E-3</v>
      </c>
      <c r="J75" s="6">
        <f t="shared" si="7"/>
        <v>3.4593584604206886E-3</v>
      </c>
    </row>
    <row r="76" spans="1:10" x14ac:dyDescent="0.35">
      <c r="A76" s="4">
        <v>44239</v>
      </c>
      <c r="B76" s="5">
        <v>0.225708462</v>
      </c>
      <c r="C76" s="5"/>
      <c r="D76" s="5">
        <v>0.28060000000000002</v>
      </c>
      <c r="E76" s="5">
        <f t="shared" si="4"/>
        <v>0.24319663300882366</v>
      </c>
      <c r="F76" s="5">
        <f t="shared" si="5"/>
        <v>0.24319663300882366</v>
      </c>
      <c r="G76" s="7"/>
      <c r="H76" s="6">
        <v>0.22249465500000001</v>
      </c>
      <c r="I76" s="5">
        <f t="shared" si="6"/>
        <v>-1.4238752820884425E-2</v>
      </c>
      <c r="J76" s="6">
        <f t="shared" si="7"/>
        <v>1.4238752820884425E-2</v>
      </c>
    </row>
    <row r="77" spans="1:10" x14ac:dyDescent="0.35">
      <c r="A77" s="4">
        <v>44240</v>
      </c>
      <c r="B77" s="5">
        <v>0.22225536400000001</v>
      </c>
      <c r="C77" s="5"/>
      <c r="D77" s="5">
        <v>0.28089999999999998</v>
      </c>
      <c r="E77" s="5">
        <f t="shared" si="4"/>
        <v>0.26386151022208837</v>
      </c>
      <c r="F77" s="5">
        <f t="shared" si="5"/>
        <v>0.26386151022208837</v>
      </c>
      <c r="G77" s="7"/>
      <c r="H77" s="6">
        <v>0.25247962899999998</v>
      </c>
      <c r="I77" s="5">
        <f t="shared" si="6"/>
        <v>0.13598891138573363</v>
      </c>
      <c r="J77" s="6">
        <f t="shared" si="7"/>
        <v>0.13598891138573363</v>
      </c>
    </row>
    <row r="78" spans="1:10" x14ac:dyDescent="0.35">
      <c r="A78" s="4">
        <v>44241</v>
      </c>
      <c r="B78" s="5">
        <v>0.22442642800000001</v>
      </c>
      <c r="C78" s="5"/>
      <c r="D78" s="5">
        <v>0.28120000000000001</v>
      </c>
      <c r="E78" s="5">
        <f t="shared" si="4"/>
        <v>0.25297186479303585</v>
      </c>
      <c r="F78" s="5">
        <f t="shared" si="5"/>
        <v>0.25297186479303585</v>
      </c>
      <c r="G78" s="7"/>
      <c r="H78" s="6">
        <v>0.27847545000000001</v>
      </c>
      <c r="I78" s="5">
        <f t="shared" si="6"/>
        <v>0.24083180613648586</v>
      </c>
      <c r="J78" s="6">
        <f t="shared" si="7"/>
        <v>0.24083180613648586</v>
      </c>
    </row>
    <row r="79" spans="1:10" x14ac:dyDescent="0.35">
      <c r="A79" s="4">
        <v>44242</v>
      </c>
      <c r="B79" s="5">
        <v>0.225631837</v>
      </c>
      <c r="C79" s="5"/>
      <c r="D79" s="5">
        <v>0.28149999999999997</v>
      </c>
      <c r="E79" s="5">
        <f t="shared" si="4"/>
        <v>0.24760762374150228</v>
      </c>
      <c r="F79" s="5">
        <f t="shared" si="5"/>
        <v>0.24760762374150228</v>
      </c>
      <c r="G79" s="7"/>
      <c r="H79" s="6">
        <v>0.29608785799999998</v>
      </c>
      <c r="I79" s="5">
        <f t="shared" si="6"/>
        <v>0.31226099089908121</v>
      </c>
      <c r="J79" s="6">
        <f t="shared" si="7"/>
        <v>0.31226099089908121</v>
      </c>
    </row>
    <row r="80" spans="1:10" x14ac:dyDescent="0.35">
      <c r="A80" s="4">
        <v>44243</v>
      </c>
      <c r="B80" s="5">
        <v>0.184404757</v>
      </c>
      <c r="C80" s="5"/>
      <c r="D80" s="5">
        <v>0.28179999999999999</v>
      </c>
      <c r="E80" s="5">
        <f t="shared" si="4"/>
        <v>0.52816014393815225</v>
      </c>
      <c r="F80" s="5">
        <f t="shared" si="5"/>
        <v>0.52816014393815225</v>
      </c>
      <c r="G80" s="7"/>
      <c r="H80" s="6">
        <v>0.28068433399999998</v>
      </c>
      <c r="I80" s="5">
        <f t="shared" si="6"/>
        <v>0.52211005055579984</v>
      </c>
      <c r="J80" s="6">
        <f t="shared" si="7"/>
        <v>0.52211005055579984</v>
      </c>
    </row>
    <row r="81" spans="1:10" x14ac:dyDescent="0.35">
      <c r="A81" s="4">
        <v>44244</v>
      </c>
      <c r="B81" s="5">
        <v>0.19510746200000001</v>
      </c>
      <c r="C81" s="5"/>
      <c r="D81" s="5">
        <v>0.28210000000000002</v>
      </c>
      <c r="E81" s="5">
        <f t="shared" si="4"/>
        <v>0.44586986632013081</v>
      </c>
      <c r="F81" s="5">
        <f t="shared" si="5"/>
        <v>0.44586986632013081</v>
      </c>
      <c r="G81" s="7"/>
      <c r="H81" s="6">
        <v>0.25217528099999997</v>
      </c>
      <c r="I81" s="5">
        <f t="shared" si="6"/>
        <v>0.29249429219677903</v>
      </c>
      <c r="J81" s="6">
        <f t="shared" si="7"/>
        <v>0.29249429219677903</v>
      </c>
    </row>
    <row r="82" spans="1:10" x14ac:dyDescent="0.35">
      <c r="A82" s="4">
        <v>44245</v>
      </c>
      <c r="B82" s="5">
        <v>0.19995528100000001</v>
      </c>
      <c r="C82" s="5"/>
      <c r="D82" s="5">
        <v>0.28239999999999998</v>
      </c>
      <c r="E82" s="5">
        <f t="shared" si="4"/>
        <v>0.41231578674833785</v>
      </c>
      <c r="F82" s="5">
        <f t="shared" si="5"/>
        <v>0.41231578674833785</v>
      </c>
      <c r="G82" s="7"/>
      <c r="H82" s="6">
        <v>0.248286073</v>
      </c>
      <c r="I82" s="5">
        <f t="shared" si="6"/>
        <v>0.2417080047013111</v>
      </c>
      <c r="J82" s="6">
        <f t="shared" si="7"/>
        <v>0.2417080047013111</v>
      </c>
    </row>
    <row r="83" spans="1:10" x14ac:dyDescent="0.35">
      <c r="A83" s="4">
        <v>44246</v>
      </c>
      <c r="B83" s="5">
        <v>0.239317107</v>
      </c>
      <c r="C83" s="5"/>
      <c r="D83" s="5">
        <v>0.28270000000000001</v>
      </c>
      <c r="E83" s="5">
        <f t="shared" si="4"/>
        <v>0.18127785992331924</v>
      </c>
      <c r="F83" s="5">
        <f t="shared" si="5"/>
        <v>0.18127785992331924</v>
      </c>
      <c r="G83" s="7"/>
      <c r="H83" s="6">
        <v>0.23738375</v>
      </c>
      <c r="I83" s="5">
        <f t="shared" si="6"/>
        <v>-8.0786410308728851E-3</v>
      </c>
      <c r="J83" s="6">
        <f t="shared" si="7"/>
        <v>8.0786410308728851E-3</v>
      </c>
    </row>
    <row r="84" spans="1:10" x14ac:dyDescent="0.35">
      <c r="A84" s="4">
        <v>44247</v>
      </c>
      <c r="B84" s="5">
        <v>0.222492091</v>
      </c>
      <c r="C84" s="5"/>
      <c r="D84" s="5">
        <v>0.28310000000000002</v>
      </c>
      <c r="E84" s="5">
        <f t="shared" si="4"/>
        <v>0.27240477954787173</v>
      </c>
      <c r="F84" s="5">
        <f t="shared" si="5"/>
        <v>0.27240477954787173</v>
      </c>
      <c r="G84" s="7"/>
      <c r="H84" s="6">
        <v>0.22747588999999999</v>
      </c>
      <c r="I84" s="5">
        <f t="shared" si="6"/>
        <v>2.2399892857315019E-2</v>
      </c>
      <c r="J84" s="6">
        <f t="shared" si="7"/>
        <v>2.2399892857315019E-2</v>
      </c>
    </row>
    <row r="85" spans="1:10" x14ac:dyDescent="0.35">
      <c r="A85" s="4">
        <v>44248</v>
      </c>
      <c r="B85" s="5">
        <v>0.22179655300000001</v>
      </c>
      <c r="C85" s="5"/>
      <c r="D85" s="5">
        <v>0.28339999999999999</v>
      </c>
      <c r="E85" s="5">
        <f t="shared" si="4"/>
        <v>0.2777475401071719</v>
      </c>
      <c r="F85" s="5">
        <f t="shared" si="5"/>
        <v>0.2777475401071719</v>
      </c>
      <c r="G85" s="7"/>
      <c r="H85" s="6">
        <v>0.34477058300000002</v>
      </c>
      <c r="I85" s="5">
        <f t="shared" si="6"/>
        <v>0.55444518112055607</v>
      </c>
      <c r="J85" s="6">
        <f t="shared" si="7"/>
        <v>0.55444518112055607</v>
      </c>
    </row>
    <row r="86" spans="1:10" x14ac:dyDescent="0.35">
      <c r="A86" s="4">
        <v>44249</v>
      </c>
      <c r="B86" s="5">
        <v>0.23259649499999999</v>
      </c>
      <c r="C86" s="5"/>
      <c r="D86" s="5">
        <v>0.28370000000000001</v>
      </c>
      <c r="E86" s="5">
        <f t="shared" si="4"/>
        <v>0.21970883525136534</v>
      </c>
      <c r="F86" s="5">
        <f t="shared" si="5"/>
        <v>0.21970883525136534</v>
      </c>
      <c r="G86" s="7"/>
      <c r="H86" s="6">
        <v>0.27457359199999998</v>
      </c>
      <c r="I86" s="5">
        <f t="shared" si="6"/>
        <v>0.18047175216462308</v>
      </c>
      <c r="J86" s="6">
        <f t="shared" si="7"/>
        <v>0.18047175216462308</v>
      </c>
    </row>
    <row r="87" spans="1:10" x14ac:dyDescent="0.35">
      <c r="A87" s="4">
        <v>44250</v>
      </c>
      <c r="B87" s="5">
        <v>0.239486906</v>
      </c>
      <c r="C87" s="5"/>
      <c r="D87" s="5">
        <v>0.28399999999999997</v>
      </c>
      <c r="E87" s="5">
        <f t="shared" si="4"/>
        <v>0.18586859191374736</v>
      </c>
      <c r="F87" s="5">
        <f t="shared" si="5"/>
        <v>0.18586859191374736</v>
      </c>
      <c r="G87" s="7"/>
      <c r="H87" s="6">
        <v>0.36055436299999999</v>
      </c>
      <c r="I87" s="5">
        <f t="shared" si="6"/>
        <v>0.50552850267312732</v>
      </c>
      <c r="J87" s="6">
        <f t="shared" si="7"/>
        <v>0.50552850267312732</v>
      </c>
    </row>
    <row r="88" spans="1:10" x14ac:dyDescent="0.35">
      <c r="A88" s="4">
        <v>44251</v>
      </c>
      <c r="B88" s="5">
        <v>0.24123686899999999</v>
      </c>
      <c r="C88" s="5"/>
      <c r="D88" s="5">
        <v>0.2843</v>
      </c>
      <c r="E88" s="5">
        <f t="shared" si="4"/>
        <v>0.17850974097993291</v>
      </c>
      <c r="F88" s="5">
        <f t="shared" si="5"/>
        <v>0.17850974097993291</v>
      </c>
      <c r="G88" s="7"/>
      <c r="H88" s="6">
        <v>0.29091445999999999</v>
      </c>
      <c r="I88" s="5">
        <f t="shared" si="6"/>
        <v>0.20592868414321858</v>
      </c>
      <c r="J88" s="6">
        <f t="shared" si="7"/>
        <v>0.20592868414321858</v>
      </c>
    </row>
    <row r="89" spans="1:10" x14ac:dyDescent="0.35">
      <c r="A89" s="4">
        <v>44252</v>
      </c>
      <c r="B89" s="5">
        <v>0.24468047400000001</v>
      </c>
      <c r="C89" s="5"/>
      <c r="D89" s="5">
        <v>0.28460000000000002</v>
      </c>
      <c r="E89" s="5">
        <f t="shared" si="4"/>
        <v>0.16314961855109048</v>
      </c>
      <c r="F89" s="5">
        <f t="shared" si="5"/>
        <v>0.16314961855109048</v>
      </c>
      <c r="G89" s="7"/>
      <c r="H89" s="6">
        <v>0.26556619300000001</v>
      </c>
      <c r="I89" s="5">
        <f t="shared" si="6"/>
        <v>8.5359157020433091E-2</v>
      </c>
      <c r="J89" s="6">
        <f t="shared" si="7"/>
        <v>8.5359157020433091E-2</v>
      </c>
    </row>
    <row r="90" spans="1:10" x14ac:dyDescent="0.35">
      <c r="A90" s="4">
        <v>44253</v>
      </c>
      <c r="B90" s="5">
        <v>0.25038801399999999</v>
      </c>
      <c r="C90" s="5"/>
      <c r="D90" s="5">
        <v>0.28489999999999999</v>
      </c>
      <c r="E90" s="5">
        <f t="shared" si="4"/>
        <v>0.13783401788553662</v>
      </c>
      <c r="F90" s="5">
        <f t="shared" si="5"/>
        <v>0.13783401788553662</v>
      </c>
      <c r="G90" s="7"/>
      <c r="H90" s="6">
        <v>0.24930145200000001</v>
      </c>
      <c r="I90" s="5">
        <f t="shared" si="6"/>
        <v>-4.3395128330702979E-3</v>
      </c>
      <c r="J90" s="6">
        <f t="shared" si="7"/>
        <v>4.3395128330702979E-3</v>
      </c>
    </row>
    <row r="91" spans="1:10" x14ac:dyDescent="0.35">
      <c r="A91" s="4">
        <v>44254</v>
      </c>
      <c r="B91" s="5">
        <v>0.22201295500000001</v>
      </c>
      <c r="C91" s="5"/>
      <c r="D91" s="5">
        <v>0.28520000000000001</v>
      </c>
      <c r="E91" s="5">
        <f t="shared" si="4"/>
        <v>0.28460972018502251</v>
      </c>
      <c r="F91" s="5">
        <f t="shared" si="5"/>
        <v>0.28460972018502251</v>
      </c>
      <c r="G91" s="7"/>
      <c r="H91" s="6">
        <v>0.23486818300000001</v>
      </c>
      <c r="I91" s="5">
        <f t="shared" si="6"/>
        <v>5.7903053450191658E-2</v>
      </c>
      <c r="J91" s="6">
        <f t="shared" si="7"/>
        <v>5.7903053450191658E-2</v>
      </c>
    </row>
    <row r="92" spans="1:10" x14ac:dyDescent="0.35">
      <c r="A92" s="4">
        <v>44255</v>
      </c>
      <c r="B92" s="5">
        <v>0.23459992900000001</v>
      </c>
      <c r="C92" s="5"/>
      <c r="D92" s="5">
        <v>0.28549999999999998</v>
      </c>
      <c r="E92" s="5">
        <f t="shared" si="4"/>
        <v>0.21696541519413656</v>
      </c>
      <c r="F92" s="5">
        <f t="shared" si="5"/>
        <v>0.21696541519413656</v>
      </c>
      <c r="G92" s="7"/>
      <c r="H92" s="6">
        <v>0.224568926</v>
      </c>
      <c r="I92" s="5">
        <f t="shared" si="6"/>
        <v>-4.2757911491098574E-2</v>
      </c>
      <c r="J92" s="6">
        <f t="shared" si="7"/>
        <v>4.2757911491098574E-2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0.23440164595555552</v>
      </c>
      <c r="C95" s="5"/>
      <c r="D95" s="5">
        <f>AVERAGE(D3:D92)</f>
        <v>0.27206333333333327</v>
      </c>
      <c r="E95" s="5"/>
      <c r="F95" s="5">
        <f>SUM(F3:F92)</f>
        <v>19.462891226012118</v>
      </c>
      <c r="G95" s="5"/>
      <c r="H95" s="3">
        <f>AVERAGE(H3:H92)</f>
        <v>0.26917139919999994</v>
      </c>
      <c r="I95" s="3"/>
      <c r="J95" s="5">
        <f>SUM(J3:J92)</f>
        <v>19.568494174259801</v>
      </c>
    </row>
    <row r="96" spans="1:10" x14ac:dyDescent="0.35">
      <c r="A96" s="3" t="s">
        <v>14</v>
      </c>
      <c r="B96" s="5">
        <f>MEDIAN(B3:B92)</f>
        <v>0.234540994</v>
      </c>
      <c r="C96" s="5"/>
      <c r="D96" s="5">
        <f>MEDIAN(D3:D92)</f>
        <v>0.27195000000000003</v>
      </c>
      <c r="E96" s="5" t="s">
        <v>1</v>
      </c>
      <c r="F96" s="8">
        <f>COUNT(D3:D92)</f>
        <v>90</v>
      </c>
      <c r="G96" s="5"/>
      <c r="H96" s="3">
        <f>MEDIAN(H3:H92)</f>
        <v>0.26536602249999997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4.1251353156464027E-2</v>
      </c>
      <c r="C97" s="5"/>
      <c r="D97" s="3">
        <f>_xlfn.STDEV.S(D3:D92)</f>
        <v>7.7835818276302407E-3</v>
      </c>
      <c r="E97" s="5" t="s">
        <v>4</v>
      </c>
      <c r="F97" s="5">
        <f>(F95/F96)*100</f>
        <v>21.62543469556902</v>
      </c>
      <c r="G97" s="5"/>
      <c r="H97" s="3">
        <f>_xlfn.STDEV.S(H3:H92)</f>
        <v>4.0397584126132431E-2</v>
      </c>
      <c r="I97" s="3" t="s">
        <v>4</v>
      </c>
      <c r="J97" s="5">
        <f>(J95/J96)*100</f>
        <v>21.742771304733111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2021-03-05T02:03:12Z</dcterms:modified>
</cp:coreProperties>
</file>