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it\Desktop\Для портфолио\Проект KPI\"/>
    </mc:Choice>
  </mc:AlternateContent>
  <bookViews>
    <workbookView xWindow="0" yWindow="0" windowWidth="24690" windowHeight="11820"/>
  </bookViews>
  <sheets>
    <sheet name="Главная" sheetId="2" r:id="rId1"/>
    <sheet name="Данные для графика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2" l="1"/>
  <c r="J33" i="2"/>
  <c r="J32" i="2"/>
  <c r="J31" i="2"/>
  <c r="J30" i="2"/>
  <c r="J29" i="2"/>
  <c r="J28" i="2"/>
  <c r="J27" i="2"/>
  <c r="J26" i="2"/>
  <c r="I34" i="2"/>
  <c r="I33" i="2"/>
  <c r="K33" i="2" s="1"/>
  <c r="I32" i="2"/>
  <c r="K32" i="2" s="1"/>
  <c r="I31" i="2"/>
  <c r="K31" i="2" s="1"/>
  <c r="I30" i="2"/>
  <c r="I29" i="2"/>
  <c r="I28" i="2"/>
  <c r="I27" i="2"/>
  <c r="K27" i="2" s="1"/>
  <c r="I26" i="2"/>
  <c r="K26" i="2" s="1"/>
  <c r="K30" i="2" l="1"/>
  <c r="K34" i="2"/>
  <c r="K28" i="2"/>
  <c r="K29" i="2"/>
  <c r="C13" i="2"/>
  <c r="C11" i="2"/>
  <c r="C8" i="2" l="1"/>
  <c r="D16" i="2"/>
  <c r="E16" i="2"/>
  <c r="C16" i="2"/>
  <c r="H27" i="2"/>
  <c r="M27" i="2" s="1"/>
  <c r="H28" i="2"/>
  <c r="M28" i="2" s="1"/>
  <c r="H29" i="2"/>
  <c r="M29" i="2" s="1"/>
  <c r="H30" i="2"/>
  <c r="M30" i="2" s="1"/>
  <c r="H31" i="2"/>
  <c r="M31" i="2" s="1"/>
  <c r="H32" i="2"/>
  <c r="M32" i="2" s="1"/>
  <c r="H33" i="2"/>
  <c r="M33" i="2" s="1"/>
  <c r="H34" i="2"/>
  <c r="M34" i="2" s="1"/>
  <c r="C6" i="2"/>
  <c r="E29" i="2"/>
  <c r="E34" i="2"/>
  <c r="C33" i="2"/>
  <c r="E33" i="2" s="1"/>
  <c r="C32" i="2"/>
  <c r="E32" i="2" s="1"/>
  <c r="C31" i="2"/>
  <c r="E31" i="2" s="1"/>
  <c r="C30" i="2"/>
  <c r="E30" i="2" s="1"/>
  <c r="E26" i="2"/>
  <c r="H26" i="2"/>
  <c r="M26" i="2" s="1"/>
  <c r="E28" i="2"/>
  <c r="E27" i="2"/>
  <c r="D5" i="4" l="1"/>
  <c r="P5" i="4"/>
  <c r="F6" i="4"/>
  <c r="R6" i="4"/>
  <c r="H7" i="4"/>
  <c r="T7" i="4"/>
  <c r="J8" i="4"/>
  <c r="V8" i="4"/>
  <c r="L9" i="4"/>
  <c r="X9" i="4"/>
  <c r="N10" i="4"/>
  <c r="D11" i="4"/>
  <c r="P11" i="4"/>
  <c r="F12" i="4"/>
  <c r="R12" i="4"/>
  <c r="H13" i="4"/>
  <c r="T13" i="4"/>
  <c r="J14" i="4"/>
  <c r="V14" i="4"/>
  <c r="L15" i="4"/>
  <c r="X15" i="4"/>
  <c r="N16" i="4"/>
  <c r="D17" i="4"/>
  <c r="P17" i="4"/>
  <c r="F18" i="4"/>
  <c r="R18" i="4"/>
  <c r="H19" i="4"/>
  <c r="T19" i="4"/>
  <c r="J20" i="4"/>
  <c r="V20" i="4"/>
  <c r="L21" i="4"/>
  <c r="X21" i="4"/>
  <c r="N22" i="4"/>
  <c r="D23" i="4"/>
  <c r="P23" i="4"/>
  <c r="F24" i="4"/>
  <c r="R24" i="4"/>
  <c r="H25" i="4"/>
  <c r="T25" i="4"/>
  <c r="J26" i="4"/>
  <c r="V26" i="4"/>
  <c r="L27" i="4"/>
  <c r="X27" i="4"/>
  <c r="N28" i="4"/>
  <c r="D29" i="4"/>
  <c r="P29" i="4"/>
  <c r="F30" i="4"/>
  <c r="R30" i="4"/>
  <c r="H31" i="4"/>
  <c r="T31" i="4"/>
  <c r="J32" i="4"/>
  <c r="V32" i="4"/>
  <c r="L33" i="4"/>
  <c r="X33" i="4"/>
  <c r="N34" i="4"/>
  <c r="D35" i="4"/>
  <c r="P35" i="4"/>
  <c r="F36" i="4"/>
  <c r="R36" i="4"/>
  <c r="H37" i="4"/>
  <c r="T37" i="4"/>
  <c r="J38" i="4"/>
  <c r="V38" i="4"/>
  <c r="L39" i="4"/>
  <c r="X39" i="4"/>
  <c r="N40" i="4"/>
  <c r="D41" i="4"/>
  <c r="P41" i="4"/>
  <c r="F42" i="4"/>
  <c r="R42" i="4"/>
  <c r="H43" i="4"/>
  <c r="T43" i="4"/>
  <c r="J44" i="4"/>
  <c r="V44" i="4"/>
  <c r="L45" i="4"/>
  <c r="X45" i="4"/>
  <c r="N46" i="4"/>
  <c r="D47" i="4"/>
  <c r="P47" i="4"/>
  <c r="F48" i="4"/>
  <c r="R48" i="4"/>
  <c r="H49" i="4"/>
  <c r="T49" i="4"/>
  <c r="J50" i="4"/>
  <c r="V50" i="4"/>
  <c r="E5" i="4"/>
  <c r="Q5" i="4"/>
  <c r="G6" i="4"/>
  <c r="S6" i="4"/>
  <c r="I7" i="4"/>
  <c r="U7" i="4"/>
  <c r="K8" i="4"/>
  <c r="W8" i="4"/>
  <c r="M9" i="4"/>
  <c r="Y9" i="4"/>
  <c r="O10" i="4"/>
  <c r="E11" i="4"/>
  <c r="Q11" i="4"/>
  <c r="G12" i="4"/>
  <c r="S12" i="4"/>
  <c r="I13" i="4"/>
  <c r="U13" i="4"/>
  <c r="K14" i="4"/>
  <c r="W14" i="4"/>
  <c r="M15" i="4"/>
  <c r="Y15" i="4"/>
  <c r="O16" i="4"/>
  <c r="E17" i="4"/>
  <c r="Q17" i="4"/>
  <c r="G18" i="4"/>
  <c r="S18" i="4"/>
  <c r="I19" i="4"/>
  <c r="U19" i="4"/>
  <c r="K20" i="4"/>
  <c r="W20" i="4"/>
  <c r="M21" i="4"/>
  <c r="Y21" i="4"/>
  <c r="O22" i="4"/>
  <c r="E23" i="4"/>
  <c r="Q23" i="4"/>
  <c r="G24" i="4"/>
  <c r="S24" i="4"/>
  <c r="I25" i="4"/>
  <c r="U25" i="4"/>
  <c r="K26" i="4"/>
  <c r="W26" i="4"/>
  <c r="M27" i="4"/>
  <c r="Y27" i="4"/>
  <c r="O28" i="4"/>
  <c r="E29" i="4"/>
  <c r="Q29" i="4"/>
  <c r="G30" i="4"/>
  <c r="S30" i="4"/>
  <c r="I31" i="4"/>
  <c r="U31" i="4"/>
  <c r="K32" i="4"/>
  <c r="W32" i="4"/>
  <c r="M33" i="4"/>
  <c r="Y33" i="4"/>
  <c r="O34" i="4"/>
  <c r="E35" i="4"/>
  <c r="Q35" i="4"/>
  <c r="G36" i="4"/>
  <c r="S36" i="4"/>
  <c r="I37" i="4"/>
  <c r="U37" i="4"/>
  <c r="K38" i="4"/>
  <c r="W38" i="4"/>
  <c r="M39" i="4"/>
  <c r="Y39" i="4"/>
  <c r="O40" i="4"/>
  <c r="E41" i="4"/>
  <c r="Q41" i="4"/>
  <c r="G42" i="4"/>
  <c r="S42" i="4"/>
  <c r="I43" i="4"/>
  <c r="U43" i="4"/>
  <c r="K44" i="4"/>
  <c r="W44" i="4"/>
  <c r="M45" i="4"/>
  <c r="Y45" i="4"/>
  <c r="O46" i="4"/>
  <c r="E47" i="4"/>
  <c r="Q47" i="4"/>
  <c r="G48" i="4"/>
  <c r="S48" i="4"/>
  <c r="I49" i="4"/>
  <c r="U49" i="4"/>
  <c r="K50" i="4"/>
  <c r="W50" i="4"/>
  <c r="F5" i="4"/>
  <c r="R5" i="4"/>
  <c r="H6" i="4"/>
  <c r="T6" i="4"/>
  <c r="J7" i="4"/>
  <c r="V7" i="4"/>
  <c r="L8" i="4"/>
  <c r="X8" i="4"/>
  <c r="N9" i="4"/>
  <c r="D10" i="4"/>
  <c r="P10" i="4"/>
  <c r="F11" i="4"/>
  <c r="R11" i="4"/>
  <c r="H12" i="4"/>
  <c r="T12" i="4"/>
  <c r="J13" i="4"/>
  <c r="V13" i="4"/>
  <c r="L14" i="4"/>
  <c r="X14" i="4"/>
  <c r="N15" i="4"/>
  <c r="D16" i="4"/>
  <c r="P16" i="4"/>
  <c r="F17" i="4"/>
  <c r="R17" i="4"/>
  <c r="H18" i="4"/>
  <c r="T18" i="4"/>
  <c r="J19" i="4"/>
  <c r="V19" i="4"/>
  <c r="L20" i="4"/>
  <c r="X20" i="4"/>
  <c r="N21" i="4"/>
  <c r="D22" i="4"/>
  <c r="P22" i="4"/>
  <c r="F23" i="4"/>
  <c r="R23" i="4"/>
  <c r="H24" i="4"/>
  <c r="T24" i="4"/>
  <c r="J25" i="4"/>
  <c r="V25" i="4"/>
  <c r="L26" i="4"/>
  <c r="X26" i="4"/>
  <c r="N27" i="4"/>
  <c r="D28" i="4"/>
  <c r="P28" i="4"/>
  <c r="F29" i="4"/>
  <c r="R29" i="4"/>
  <c r="H30" i="4"/>
  <c r="T30" i="4"/>
  <c r="J31" i="4"/>
  <c r="V31" i="4"/>
  <c r="L32" i="4"/>
  <c r="X32" i="4"/>
  <c r="N33" i="4"/>
  <c r="D34" i="4"/>
  <c r="P34" i="4"/>
  <c r="F35" i="4"/>
  <c r="R35" i="4"/>
  <c r="H36" i="4"/>
  <c r="T36" i="4"/>
  <c r="J37" i="4"/>
  <c r="V37" i="4"/>
  <c r="L38" i="4"/>
  <c r="X38" i="4"/>
  <c r="N39" i="4"/>
  <c r="D40" i="4"/>
  <c r="P40" i="4"/>
  <c r="F41" i="4"/>
  <c r="R41" i="4"/>
  <c r="H42" i="4"/>
  <c r="T42" i="4"/>
  <c r="J43" i="4"/>
  <c r="V43" i="4"/>
  <c r="L44" i="4"/>
  <c r="X44" i="4"/>
  <c r="N45" i="4"/>
  <c r="D46" i="4"/>
  <c r="P46" i="4"/>
  <c r="F47" i="4"/>
  <c r="R47" i="4"/>
  <c r="H48" i="4"/>
  <c r="T48" i="4"/>
  <c r="J49" i="4"/>
  <c r="V49" i="4"/>
  <c r="L50" i="4"/>
  <c r="X50" i="4"/>
  <c r="G5" i="4"/>
  <c r="S5" i="4"/>
  <c r="I6" i="4"/>
  <c r="U6" i="4"/>
  <c r="K7" i="4"/>
  <c r="W7" i="4"/>
  <c r="M8" i="4"/>
  <c r="Y8" i="4"/>
  <c r="O9" i="4"/>
  <c r="E10" i="4"/>
  <c r="Q10" i="4"/>
  <c r="G11" i="4"/>
  <c r="S11" i="4"/>
  <c r="I12" i="4"/>
  <c r="U12" i="4"/>
  <c r="K13" i="4"/>
  <c r="W13" i="4"/>
  <c r="M14" i="4"/>
  <c r="Y14" i="4"/>
  <c r="O15" i="4"/>
  <c r="E16" i="4"/>
  <c r="Q16" i="4"/>
  <c r="G17" i="4"/>
  <c r="S17" i="4"/>
  <c r="I18" i="4"/>
  <c r="U18" i="4"/>
  <c r="K19" i="4"/>
  <c r="W19" i="4"/>
  <c r="M20" i="4"/>
  <c r="Y20" i="4"/>
  <c r="O21" i="4"/>
  <c r="E22" i="4"/>
  <c r="Q22" i="4"/>
  <c r="G23" i="4"/>
  <c r="S23" i="4"/>
  <c r="I24" i="4"/>
  <c r="U24" i="4"/>
  <c r="K25" i="4"/>
  <c r="W25" i="4"/>
  <c r="M26" i="4"/>
  <c r="Y26" i="4"/>
  <c r="O27" i="4"/>
  <c r="E28" i="4"/>
  <c r="Q28" i="4"/>
  <c r="G29" i="4"/>
  <c r="S29" i="4"/>
  <c r="I30" i="4"/>
  <c r="U30" i="4"/>
  <c r="K31" i="4"/>
  <c r="W31" i="4"/>
  <c r="M32" i="4"/>
  <c r="Y32" i="4"/>
  <c r="O33" i="4"/>
  <c r="E34" i="4"/>
  <c r="Q34" i="4"/>
  <c r="G35" i="4"/>
  <c r="S35" i="4"/>
  <c r="I36" i="4"/>
  <c r="U36" i="4"/>
  <c r="K37" i="4"/>
  <c r="W37" i="4"/>
  <c r="M38" i="4"/>
  <c r="Y38" i="4"/>
  <c r="O39" i="4"/>
  <c r="E40" i="4"/>
  <c r="Q40" i="4"/>
  <c r="G41" i="4"/>
  <c r="S41" i="4"/>
  <c r="I42" i="4"/>
  <c r="U42" i="4"/>
  <c r="K43" i="4"/>
  <c r="W43" i="4"/>
  <c r="M44" i="4"/>
  <c r="Y44" i="4"/>
  <c r="O45" i="4"/>
  <c r="E46" i="4"/>
  <c r="Q46" i="4"/>
  <c r="G47" i="4"/>
  <c r="S47" i="4"/>
  <c r="I48" i="4"/>
  <c r="U48" i="4"/>
  <c r="K49" i="4"/>
  <c r="W49" i="4"/>
  <c r="M50" i="4"/>
  <c r="Y50" i="4"/>
  <c r="H5" i="4"/>
  <c r="T5" i="4"/>
  <c r="J6" i="4"/>
  <c r="V6" i="4"/>
  <c r="L7" i="4"/>
  <c r="X7" i="4"/>
  <c r="N8" i="4"/>
  <c r="D9" i="4"/>
  <c r="P9" i="4"/>
  <c r="F10" i="4"/>
  <c r="R10" i="4"/>
  <c r="H11" i="4"/>
  <c r="T11" i="4"/>
  <c r="J12" i="4"/>
  <c r="V12" i="4"/>
  <c r="L13" i="4"/>
  <c r="X13" i="4"/>
  <c r="N14" i="4"/>
  <c r="D15" i="4"/>
  <c r="P15" i="4"/>
  <c r="F16" i="4"/>
  <c r="R16" i="4"/>
  <c r="H17" i="4"/>
  <c r="T17" i="4"/>
  <c r="J18" i="4"/>
  <c r="V18" i="4"/>
  <c r="L19" i="4"/>
  <c r="X19" i="4"/>
  <c r="N20" i="4"/>
  <c r="D21" i="4"/>
  <c r="P21" i="4"/>
  <c r="F22" i="4"/>
  <c r="R22" i="4"/>
  <c r="H23" i="4"/>
  <c r="T23" i="4"/>
  <c r="J24" i="4"/>
  <c r="V24" i="4"/>
  <c r="L25" i="4"/>
  <c r="X25" i="4"/>
  <c r="N26" i="4"/>
  <c r="D27" i="4"/>
  <c r="P27" i="4"/>
  <c r="F28" i="4"/>
  <c r="R28" i="4"/>
  <c r="H29" i="4"/>
  <c r="T29" i="4"/>
  <c r="J30" i="4"/>
  <c r="V30" i="4"/>
  <c r="L31" i="4"/>
  <c r="X31" i="4"/>
  <c r="N32" i="4"/>
  <c r="D33" i="4"/>
  <c r="P33" i="4"/>
  <c r="F34" i="4"/>
  <c r="R34" i="4"/>
  <c r="H35" i="4"/>
  <c r="T35" i="4"/>
  <c r="J36" i="4"/>
  <c r="V36" i="4"/>
  <c r="L37" i="4"/>
  <c r="X37" i="4"/>
  <c r="N38" i="4"/>
  <c r="D39" i="4"/>
  <c r="P39" i="4"/>
  <c r="F40" i="4"/>
  <c r="R40" i="4"/>
  <c r="H41" i="4"/>
  <c r="T41" i="4"/>
  <c r="J42" i="4"/>
  <c r="V42" i="4"/>
  <c r="L43" i="4"/>
  <c r="X43" i="4"/>
  <c r="N44" i="4"/>
  <c r="D45" i="4"/>
  <c r="P45" i="4"/>
  <c r="F46" i="4"/>
  <c r="R46" i="4"/>
  <c r="H47" i="4"/>
  <c r="T47" i="4"/>
  <c r="J48" i="4"/>
  <c r="V48" i="4"/>
  <c r="L49" i="4"/>
  <c r="X49" i="4"/>
  <c r="N50" i="4"/>
  <c r="D51" i="4"/>
  <c r="I5" i="4"/>
  <c r="U5" i="4"/>
  <c r="K6" i="4"/>
  <c r="W6" i="4"/>
  <c r="M7" i="4"/>
  <c r="Y7" i="4"/>
  <c r="O8" i="4"/>
  <c r="E9" i="4"/>
  <c r="Q9" i="4"/>
  <c r="G10" i="4"/>
  <c r="S10" i="4"/>
  <c r="I11" i="4"/>
  <c r="U11" i="4"/>
  <c r="K12" i="4"/>
  <c r="W12" i="4"/>
  <c r="M13" i="4"/>
  <c r="Y13" i="4"/>
  <c r="O14" i="4"/>
  <c r="E15" i="4"/>
  <c r="Q15" i="4"/>
  <c r="G16" i="4"/>
  <c r="S16" i="4"/>
  <c r="I17" i="4"/>
  <c r="U17" i="4"/>
  <c r="K18" i="4"/>
  <c r="W18" i="4"/>
  <c r="M19" i="4"/>
  <c r="Y19" i="4"/>
  <c r="O20" i="4"/>
  <c r="E21" i="4"/>
  <c r="Q21" i="4"/>
  <c r="G22" i="4"/>
  <c r="S22" i="4"/>
  <c r="I23" i="4"/>
  <c r="U23" i="4"/>
  <c r="K24" i="4"/>
  <c r="W24" i="4"/>
  <c r="M25" i="4"/>
  <c r="Y25" i="4"/>
  <c r="O26" i="4"/>
  <c r="E27" i="4"/>
  <c r="Q27" i="4"/>
  <c r="G28" i="4"/>
  <c r="S28" i="4"/>
  <c r="I29" i="4"/>
  <c r="U29" i="4"/>
  <c r="K30" i="4"/>
  <c r="W30" i="4"/>
  <c r="M31" i="4"/>
  <c r="Y31" i="4"/>
  <c r="O32" i="4"/>
  <c r="E33" i="4"/>
  <c r="Q33" i="4"/>
  <c r="G34" i="4"/>
  <c r="S34" i="4"/>
  <c r="I35" i="4"/>
  <c r="U35" i="4"/>
  <c r="K36" i="4"/>
  <c r="W36" i="4"/>
  <c r="M37" i="4"/>
  <c r="Y37" i="4"/>
  <c r="O38" i="4"/>
  <c r="E39" i="4"/>
  <c r="Q39" i="4"/>
  <c r="G40" i="4"/>
  <c r="S40" i="4"/>
  <c r="I41" i="4"/>
  <c r="U41" i="4"/>
  <c r="K42" i="4"/>
  <c r="W42" i="4"/>
  <c r="M43" i="4"/>
  <c r="Y43" i="4"/>
  <c r="O44" i="4"/>
  <c r="E45" i="4"/>
  <c r="Q45" i="4"/>
  <c r="G46" i="4"/>
  <c r="S46" i="4"/>
  <c r="I47" i="4"/>
  <c r="U47" i="4"/>
  <c r="K48" i="4"/>
  <c r="W48" i="4"/>
  <c r="M49" i="4"/>
  <c r="Y49" i="4"/>
  <c r="O50" i="4"/>
  <c r="E51" i="4"/>
  <c r="J5" i="4"/>
  <c r="V5" i="4"/>
  <c r="L6" i="4"/>
  <c r="X6" i="4"/>
  <c r="N7" i="4"/>
  <c r="D8" i="4"/>
  <c r="P8" i="4"/>
  <c r="F9" i="4"/>
  <c r="R9" i="4"/>
  <c r="H10" i="4"/>
  <c r="T10" i="4"/>
  <c r="J11" i="4"/>
  <c r="V11" i="4"/>
  <c r="L12" i="4"/>
  <c r="X12" i="4"/>
  <c r="N13" i="4"/>
  <c r="D14" i="4"/>
  <c r="P14" i="4"/>
  <c r="F15" i="4"/>
  <c r="R15" i="4"/>
  <c r="H16" i="4"/>
  <c r="T16" i="4"/>
  <c r="J17" i="4"/>
  <c r="V17" i="4"/>
  <c r="L18" i="4"/>
  <c r="X18" i="4"/>
  <c r="N19" i="4"/>
  <c r="D20" i="4"/>
  <c r="P20" i="4"/>
  <c r="F21" i="4"/>
  <c r="R21" i="4"/>
  <c r="H22" i="4"/>
  <c r="T22" i="4"/>
  <c r="J23" i="4"/>
  <c r="V23" i="4"/>
  <c r="L24" i="4"/>
  <c r="X24" i="4"/>
  <c r="N25" i="4"/>
  <c r="D26" i="4"/>
  <c r="P26" i="4"/>
  <c r="F27" i="4"/>
  <c r="R27" i="4"/>
  <c r="H28" i="4"/>
  <c r="T28" i="4"/>
  <c r="J29" i="4"/>
  <c r="V29" i="4"/>
  <c r="L30" i="4"/>
  <c r="X30" i="4"/>
  <c r="N31" i="4"/>
  <c r="D32" i="4"/>
  <c r="P32" i="4"/>
  <c r="F33" i="4"/>
  <c r="R33" i="4"/>
  <c r="H34" i="4"/>
  <c r="T34" i="4"/>
  <c r="J35" i="4"/>
  <c r="V35" i="4"/>
  <c r="L36" i="4"/>
  <c r="X36" i="4"/>
  <c r="N37" i="4"/>
  <c r="D38" i="4"/>
  <c r="P38" i="4"/>
  <c r="F39" i="4"/>
  <c r="R39" i="4"/>
  <c r="H40" i="4"/>
  <c r="T40" i="4"/>
  <c r="J41" i="4"/>
  <c r="V41" i="4"/>
  <c r="L42" i="4"/>
  <c r="X42" i="4"/>
  <c r="N43" i="4"/>
  <c r="D44" i="4"/>
  <c r="P44" i="4"/>
  <c r="F45" i="4"/>
  <c r="R45" i="4"/>
  <c r="H46" i="4"/>
  <c r="T46" i="4"/>
  <c r="J47" i="4"/>
  <c r="V47" i="4"/>
  <c r="L48" i="4"/>
  <c r="X48" i="4"/>
  <c r="N49" i="4"/>
  <c r="D50" i="4"/>
  <c r="P50" i="4"/>
  <c r="F51" i="4"/>
  <c r="K5" i="4"/>
  <c r="W5" i="4"/>
  <c r="M6" i="4"/>
  <c r="Y6" i="4"/>
  <c r="O7" i="4"/>
  <c r="E8" i="4"/>
  <c r="Q8" i="4"/>
  <c r="G9" i="4"/>
  <c r="S9" i="4"/>
  <c r="I10" i="4"/>
  <c r="U10" i="4"/>
  <c r="K11" i="4"/>
  <c r="W11" i="4"/>
  <c r="M12" i="4"/>
  <c r="Y12" i="4"/>
  <c r="O13" i="4"/>
  <c r="E14" i="4"/>
  <c r="Q14" i="4"/>
  <c r="G15" i="4"/>
  <c r="S15" i="4"/>
  <c r="I16" i="4"/>
  <c r="U16" i="4"/>
  <c r="K17" i="4"/>
  <c r="W17" i="4"/>
  <c r="M18" i="4"/>
  <c r="Y18" i="4"/>
  <c r="O19" i="4"/>
  <c r="E20" i="4"/>
  <c r="Q20" i="4"/>
  <c r="G21" i="4"/>
  <c r="S21" i="4"/>
  <c r="I22" i="4"/>
  <c r="U22" i="4"/>
  <c r="K23" i="4"/>
  <c r="W23" i="4"/>
  <c r="M24" i="4"/>
  <c r="Y24" i="4"/>
  <c r="O25" i="4"/>
  <c r="E26" i="4"/>
  <c r="Q26" i="4"/>
  <c r="G27" i="4"/>
  <c r="S27" i="4"/>
  <c r="I28" i="4"/>
  <c r="U28" i="4"/>
  <c r="K29" i="4"/>
  <c r="W29" i="4"/>
  <c r="M30" i="4"/>
  <c r="Y30" i="4"/>
  <c r="O31" i="4"/>
  <c r="E32" i="4"/>
  <c r="Q32" i="4"/>
  <c r="G33" i="4"/>
  <c r="S33" i="4"/>
  <c r="I34" i="4"/>
  <c r="U34" i="4"/>
  <c r="K35" i="4"/>
  <c r="W35" i="4"/>
  <c r="M36" i="4"/>
  <c r="Y36" i="4"/>
  <c r="O37" i="4"/>
  <c r="E38" i="4"/>
  <c r="Q38" i="4"/>
  <c r="G39" i="4"/>
  <c r="S39" i="4"/>
  <c r="I40" i="4"/>
  <c r="U40" i="4"/>
  <c r="K41" i="4"/>
  <c r="W41" i="4"/>
  <c r="M42" i="4"/>
  <c r="Y42" i="4"/>
  <c r="O43" i="4"/>
  <c r="E44" i="4"/>
  <c r="Q44" i="4"/>
  <c r="G45" i="4"/>
  <c r="S45" i="4"/>
  <c r="I46" i="4"/>
  <c r="U46" i="4"/>
  <c r="K47" i="4"/>
  <c r="W47" i="4"/>
  <c r="M48" i="4"/>
  <c r="Y48" i="4"/>
  <c r="O49" i="4"/>
  <c r="E50" i="4"/>
  <c r="Q50" i="4"/>
  <c r="L5" i="4"/>
  <c r="X5" i="4"/>
  <c r="N6" i="4"/>
  <c r="D7" i="4"/>
  <c r="P7" i="4"/>
  <c r="F8" i="4"/>
  <c r="R8" i="4"/>
  <c r="H9" i="4"/>
  <c r="T9" i="4"/>
  <c r="J10" i="4"/>
  <c r="V10" i="4"/>
  <c r="L11" i="4"/>
  <c r="X11" i="4"/>
  <c r="N12" i="4"/>
  <c r="D13" i="4"/>
  <c r="P13" i="4"/>
  <c r="F14" i="4"/>
  <c r="R14" i="4"/>
  <c r="H15" i="4"/>
  <c r="T15" i="4"/>
  <c r="J16" i="4"/>
  <c r="V16" i="4"/>
  <c r="L17" i="4"/>
  <c r="X17" i="4"/>
  <c r="N18" i="4"/>
  <c r="D19" i="4"/>
  <c r="P19" i="4"/>
  <c r="F20" i="4"/>
  <c r="R20" i="4"/>
  <c r="H21" i="4"/>
  <c r="T21" i="4"/>
  <c r="J22" i="4"/>
  <c r="V22" i="4"/>
  <c r="L23" i="4"/>
  <c r="X23" i="4"/>
  <c r="N24" i="4"/>
  <c r="D25" i="4"/>
  <c r="P25" i="4"/>
  <c r="F26" i="4"/>
  <c r="R26" i="4"/>
  <c r="H27" i="4"/>
  <c r="T27" i="4"/>
  <c r="J28" i="4"/>
  <c r="V28" i="4"/>
  <c r="L29" i="4"/>
  <c r="X29" i="4"/>
  <c r="N30" i="4"/>
  <c r="D31" i="4"/>
  <c r="P31" i="4"/>
  <c r="F32" i="4"/>
  <c r="R32" i="4"/>
  <c r="H33" i="4"/>
  <c r="T33" i="4"/>
  <c r="J34" i="4"/>
  <c r="V34" i="4"/>
  <c r="L35" i="4"/>
  <c r="X35" i="4"/>
  <c r="N36" i="4"/>
  <c r="D37" i="4"/>
  <c r="P37" i="4"/>
  <c r="F38" i="4"/>
  <c r="R38" i="4"/>
  <c r="H39" i="4"/>
  <c r="T39" i="4"/>
  <c r="J40" i="4"/>
  <c r="V40" i="4"/>
  <c r="L41" i="4"/>
  <c r="X41" i="4"/>
  <c r="N42" i="4"/>
  <c r="D43" i="4"/>
  <c r="P43" i="4"/>
  <c r="F44" i="4"/>
  <c r="R44" i="4"/>
  <c r="H45" i="4"/>
  <c r="T45" i="4"/>
  <c r="J46" i="4"/>
  <c r="V46" i="4"/>
  <c r="L47" i="4"/>
  <c r="X47" i="4"/>
  <c r="N48" i="4"/>
  <c r="D49" i="4"/>
  <c r="P49" i="4"/>
  <c r="F50" i="4"/>
  <c r="R50" i="4"/>
  <c r="H51" i="4"/>
  <c r="N5" i="4"/>
  <c r="D6" i="4"/>
  <c r="P6" i="4"/>
  <c r="F7" i="4"/>
  <c r="R7" i="4"/>
  <c r="H8" i="4"/>
  <c r="T8" i="4"/>
  <c r="J9" i="4"/>
  <c r="V9" i="4"/>
  <c r="L10" i="4"/>
  <c r="X10" i="4"/>
  <c r="N11" i="4"/>
  <c r="D12" i="4"/>
  <c r="P12" i="4"/>
  <c r="F13" i="4"/>
  <c r="R13" i="4"/>
  <c r="H14" i="4"/>
  <c r="T14" i="4"/>
  <c r="J15" i="4"/>
  <c r="V15" i="4"/>
  <c r="L16" i="4"/>
  <c r="X16" i="4"/>
  <c r="N17" i="4"/>
  <c r="D18" i="4"/>
  <c r="P18" i="4"/>
  <c r="F19" i="4"/>
  <c r="R19" i="4"/>
  <c r="H20" i="4"/>
  <c r="T20" i="4"/>
  <c r="J21" i="4"/>
  <c r="V21" i="4"/>
  <c r="L22" i="4"/>
  <c r="X22" i="4"/>
  <c r="N23" i="4"/>
  <c r="D24" i="4"/>
  <c r="P24" i="4"/>
  <c r="F25" i="4"/>
  <c r="R25" i="4"/>
  <c r="H26" i="4"/>
  <c r="T26" i="4"/>
  <c r="J27" i="4"/>
  <c r="V27" i="4"/>
  <c r="L28" i="4"/>
  <c r="X28" i="4"/>
  <c r="N29" i="4"/>
  <c r="D30" i="4"/>
  <c r="P30" i="4"/>
  <c r="F31" i="4"/>
  <c r="R31" i="4"/>
  <c r="H32" i="4"/>
  <c r="T32" i="4"/>
  <c r="J33" i="4"/>
  <c r="V33" i="4"/>
  <c r="L34" i="4"/>
  <c r="X34" i="4"/>
  <c r="N35" i="4"/>
  <c r="D36" i="4"/>
  <c r="P36" i="4"/>
  <c r="F37" i="4"/>
  <c r="R37" i="4"/>
  <c r="H38" i="4"/>
  <c r="T38" i="4"/>
  <c r="J39" i="4"/>
  <c r="V39" i="4"/>
  <c r="L40" i="4"/>
  <c r="X40" i="4"/>
  <c r="N41" i="4"/>
  <c r="D42" i="4"/>
  <c r="P42" i="4"/>
  <c r="F43" i="4"/>
  <c r="R43" i="4"/>
  <c r="H44" i="4"/>
  <c r="T44" i="4"/>
  <c r="J45" i="4"/>
  <c r="V45" i="4"/>
  <c r="L46" i="4"/>
  <c r="X46" i="4"/>
  <c r="N47" i="4"/>
  <c r="D48" i="4"/>
  <c r="P48" i="4"/>
  <c r="F49" i="4"/>
  <c r="R49" i="4"/>
  <c r="H50" i="4"/>
  <c r="T50" i="4"/>
  <c r="J51" i="4"/>
  <c r="M5" i="4"/>
  <c r="S8" i="4"/>
  <c r="Y11" i="4"/>
  <c r="I15" i="4"/>
  <c r="O18" i="4"/>
  <c r="U21" i="4"/>
  <c r="E25" i="4"/>
  <c r="K28" i="4"/>
  <c r="Q31" i="4"/>
  <c r="W34" i="4"/>
  <c r="G38" i="4"/>
  <c r="M41" i="4"/>
  <c r="S44" i="4"/>
  <c r="Y47" i="4"/>
  <c r="G51" i="4"/>
  <c r="U51" i="4"/>
  <c r="K52" i="4"/>
  <c r="W52" i="4"/>
  <c r="M53" i="4"/>
  <c r="Y53" i="4"/>
  <c r="O54" i="4"/>
  <c r="E55" i="4"/>
  <c r="Q55" i="4"/>
  <c r="G56" i="4"/>
  <c r="S56" i="4"/>
  <c r="I57" i="4"/>
  <c r="U57" i="4"/>
  <c r="K58" i="4"/>
  <c r="W58" i="4"/>
  <c r="M59" i="4"/>
  <c r="Y59" i="4"/>
  <c r="O60" i="4"/>
  <c r="E61" i="4"/>
  <c r="Q61" i="4"/>
  <c r="G62" i="4"/>
  <c r="S62" i="4"/>
  <c r="I63" i="4"/>
  <c r="U63" i="4"/>
  <c r="K64" i="4"/>
  <c r="W64" i="4"/>
  <c r="N4" i="4"/>
  <c r="D4" i="4"/>
  <c r="Y5" i="4"/>
  <c r="I9" i="4"/>
  <c r="O12" i="4"/>
  <c r="U15" i="4"/>
  <c r="E19" i="4"/>
  <c r="K22" i="4"/>
  <c r="Q25" i="4"/>
  <c r="W28" i="4"/>
  <c r="G32" i="4"/>
  <c r="M35" i="4"/>
  <c r="S38" i="4"/>
  <c r="Y41" i="4"/>
  <c r="I45" i="4"/>
  <c r="O48" i="4"/>
  <c r="K51" i="4"/>
  <c r="W51" i="4"/>
  <c r="M52" i="4"/>
  <c r="Y52" i="4"/>
  <c r="O53" i="4"/>
  <c r="E54" i="4"/>
  <c r="Q54" i="4"/>
  <c r="G55" i="4"/>
  <c r="S55" i="4"/>
  <c r="I56" i="4"/>
  <c r="U56" i="4"/>
  <c r="K57" i="4"/>
  <c r="W57" i="4"/>
  <c r="M58" i="4"/>
  <c r="Y58" i="4"/>
  <c r="O59" i="4"/>
  <c r="E60" i="4"/>
  <c r="Q60" i="4"/>
  <c r="G61" i="4"/>
  <c r="S61" i="4"/>
  <c r="I62" i="4"/>
  <c r="U62" i="4"/>
  <c r="K63" i="4"/>
  <c r="W63" i="4"/>
  <c r="M64" i="4"/>
  <c r="Y64" i="4"/>
  <c r="P4" i="4"/>
  <c r="E6" i="4"/>
  <c r="K9" i="4"/>
  <c r="Q12" i="4"/>
  <c r="W15" i="4"/>
  <c r="G19" i="4"/>
  <c r="M22" i="4"/>
  <c r="S25" i="4"/>
  <c r="Y28" i="4"/>
  <c r="I32" i="4"/>
  <c r="O35" i="4"/>
  <c r="U38" i="4"/>
  <c r="E42" i="4"/>
  <c r="K45" i="4"/>
  <c r="Q48" i="4"/>
  <c r="L51" i="4"/>
  <c r="X51" i="4"/>
  <c r="N52" i="4"/>
  <c r="D53" i="4"/>
  <c r="P53" i="4"/>
  <c r="F54" i="4"/>
  <c r="R54" i="4"/>
  <c r="H55" i="4"/>
  <c r="T55" i="4"/>
  <c r="J56" i="4"/>
  <c r="V56" i="4"/>
  <c r="L57" i="4"/>
  <c r="X57" i="4"/>
  <c r="N58" i="4"/>
  <c r="D59" i="4"/>
  <c r="P59" i="4"/>
  <c r="F60" i="4"/>
  <c r="R60" i="4"/>
  <c r="H61" i="4"/>
  <c r="T61" i="4"/>
  <c r="J62" i="4"/>
  <c r="V62" i="4"/>
  <c r="L63" i="4"/>
  <c r="X63" i="4"/>
  <c r="N64" i="4"/>
  <c r="E4" i="4"/>
  <c r="Q4" i="4"/>
  <c r="O6" i="4"/>
  <c r="U9" i="4"/>
  <c r="E13" i="4"/>
  <c r="K16" i="4"/>
  <c r="Q19" i="4"/>
  <c r="W22" i="4"/>
  <c r="G26" i="4"/>
  <c r="M29" i="4"/>
  <c r="S32" i="4"/>
  <c r="Y35" i="4"/>
  <c r="I39" i="4"/>
  <c r="O42" i="4"/>
  <c r="U45" i="4"/>
  <c r="E49" i="4"/>
  <c r="M51" i="4"/>
  <c r="Y51" i="4"/>
  <c r="O52" i="4"/>
  <c r="E53" i="4"/>
  <c r="Q53" i="4"/>
  <c r="G54" i="4"/>
  <c r="S54" i="4"/>
  <c r="I55" i="4"/>
  <c r="U55" i="4"/>
  <c r="K56" i="4"/>
  <c r="W56" i="4"/>
  <c r="M57" i="4"/>
  <c r="Y57" i="4"/>
  <c r="O58" i="4"/>
  <c r="E59" i="4"/>
  <c r="Q59" i="4"/>
  <c r="G60" i="4"/>
  <c r="S60" i="4"/>
  <c r="I61" i="4"/>
  <c r="U61" i="4"/>
  <c r="K62" i="4"/>
  <c r="W62" i="4"/>
  <c r="M63" i="4"/>
  <c r="Y63" i="4"/>
  <c r="O64" i="4"/>
  <c r="F4" i="4"/>
  <c r="R4" i="4"/>
  <c r="Q6" i="4"/>
  <c r="W9" i="4"/>
  <c r="G13" i="4"/>
  <c r="M16" i="4"/>
  <c r="S19" i="4"/>
  <c r="Y22" i="4"/>
  <c r="I26" i="4"/>
  <c r="O29" i="4"/>
  <c r="U32" i="4"/>
  <c r="E36" i="4"/>
  <c r="K39" i="4"/>
  <c r="Q42" i="4"/>
  <c r="W45" i="4"/>
  <c r="G49" i="4"/>
  <c r="N51" i="4"/>
  <c r="D52" i="4"/>
  <c r="P52" i="4"/>
  <c r="F53" i="4"/>
  <c r="R53" i="4"/>
  <c r="H54" i="4"/>
  <c r="T54" i="4"/>
  <c r="J55" i="4"/>
  <c r="V55" i="4"/>
  <c r="L56" i="4"/>
  <c r="X56" i="4"/>
  <c r="N57" i="4"/>
  <c r="D58" i="4"/>
  <c r="P58" i="4"/>
  <c r="F59" i="4"/>
  <c r="R59" i="4"/>
  <c r="H60" i="4"/>
  <c r="T60" i="4"/>
  <c r="J61" i="4"/>
  <c r="V61" i="4"/>
  <c r="L62" i="4"/>
  <c r="X62" i="4"/>
  <c r="N63" i="4"/>
  <c r="D64" i="4"/>
  <c r="P64" i="4"/>
  <c r="G4" i="4"/>
  <c r="S4" i="4"/>
  <c r="E7" i="4"/>
  <c r="K10" i="4"/>
  <c r="Q13" i="4"/>
  <c r="W16" i="4"/>
  <c r="G20" i="4"/>
  <c r="M23" i="4"/>
  <c r="S26" i="4"/>
  <c r="Y29" i="4"/>
  <c r="I33" i="4"/>
  <c r="O36" i="4"/>
  <c r="U39" i="4"/>
  <c r="E43" i="4"/>
  <c r="K46" i="4"/>
  <c r="Q49" i="4"/>
  <c r="O51" i="4"/>
  <c r="E52" i="4"/>
  <c r="Q52" i="4"/>
  <c r="G53" i="4"/>
  <c r="S53" i="4"/>
  <c r="I54" i="4"/>
  <c r="U54" i="4"/>
  <c r="K55" i="4"/>
  <c r="W55" i="4"/>
  <c r="M56" i="4"/>
  <c r="Y56" i="4"/>
  <c r="O57" i="4"/>
  <c r="E58" i="4"/>
  <c r="Q58" i="4"/>
  <c r="G59" i="4"/>
  <c r="S59" i="4"/>
  <c r="I60" i="4"/>
  <c r="U60" i="4"/>
  <c r="K61" i="4"/>
  <c r="W61" i="4"/>
  <c r="M62" i="4"/>
  <c r="Y62" i="4"/>
  <c r="O63" i="4"/>
  <c r="E64" i="4"/>
  <c r="Q64" i="4"/>
  <c r="H4" i="4"/>
  <c r="T4" i="4"/>
  <c r="G7" i="4"/>
  <c r="M10" i="4"/>
  <c r="S13" i="4"/>
  <c r="Y16" i="4"/>
  <c r="I20" i="4"/>
  <c r="O23" i="4"/>
  <c r="U26" i="4"/>
  <c r="E30" i="4"/>
  <c r="K33" i="4"/>
  <c r="Q36" i="4"/>
  <c r="W39" i="4"/>
  <c r="G43" i="4"/>
  <c r="M46" i="4"/>
  <c r="S49" i="4"/>
  <c r="P51" i="4"/>
  <c r="F52" i="4"/>
  <c r="R52" i="4"/>
  <c r="H53" i="4"/>
  <c r="T53" i="4"/>
  <c r="J54" i="4"/>
  <c r="V54" i="4"/>
  <c r="L55" i="4"/>
  <c r="X55" i="4"/>
  <c r="N56" i="4"/>
  <c r="D57" i="4"/>
  <c r="P57" i="4"/>
  <c r="F58" i="4"/>
  <c r="R58" i="4"/>
  <c r="H59" i="4"/>
  <c r="T59" i="4"/>
  <c r="J60" i="4"/>
  <c r="V60" i="4"/>
  <c r="L61" i="4"/>
  <c r="X61" i="4"/>
  <c r="N62" i="4"/>
  <c r="D63" i="4"/>
  <c r="P63" i="4"/>
  <c r="F64" i="4"/>
  <c r="R64" i="4"/>
  <c r="I4" i="4"/>
  <c r="U4" i="4"/>
  <c r="G8" i="4"/>
  <c r="M11" i="4"/>
  <c r="S14" i="4"/>
  <c r="Y17" i="4"/>
  <c r="I21" i="4"/>
  <c r="O24" i="4"/>
  <c r="U27" i="4"/>
  <c r="E31" i="4"/>
  <c r="K34" i="4"/>
  <c r="Q37" i="4"/>
  <c r="W40" i="4"/>
  <c r="G44" i="4"/>
  <c r="M47" i="4"/>
  <c r="S50" i="4"/>
  <c r="S51" i="4"/>
  <c r="I52" i="4"/>
  <c r="U52" i="4"/>
  <c r="K53" i="4"/>
  <c r="W53" i="4"/>
  <c r="M54" i="4"/>
  <c r="Y54" i="4"/>
  <c r="O55" i="4"/>
  <c r="E56" i="4"/>
  <c r="Q56" i="4"/>
  <c r="G57" i="4"/>
  <c r="S57" i="4"/>
  <c r="I58" i="4"/>
  <c r="U58" i="4"/>
  <c r="K59" i="4"/>
  <c r="W59" i="4"/>
  <c r="M60" i="4"/>
  <c r="Y60" i="4"/>
  <c r="O61" i="4"/>
  <c r="E62" i="4"/>
  <c r="Q62" i="4"/>
  <c r="G63" i="4"/>
  <c r="S63" i="4"/>
  <c r="I64" i="4"/>
  <c r="U64" i="4"/>
  <c r="L4" i="4"/>
  <c r="X4" i="4"/>
  <c r="O5" i="4"/>
  <c r="K15" i="4"/>
  <c r="G25" i="4"/>
  <c r="Y34" i="4"/>
  <c r="U44" i="4"/>
  <c r="V51" i="4"/>
  <c r="N53" i="4"/>
  <c r="F55" i="4"/>
  <c r="T56" i="4"/>
  <c r="L58" i="4"/>
  <c r="D60" i="4"/>
  <c r="R61" i="4"/>
  <c r="J63" i="4"/>
  <c r="X64" i="4"/>
  <c r="S7" i="4"/>
  <c r="O17" i="4"/>
  <c r="K27" i="4"/>
  <c r="G37" i="4"/>
  <c r="Y46" i="4"/>
  <c r="H52" i="4"/>
  <c r="V53" i="4"/>
  <c r="N55" i="4"/>
  <c r="F57" i="4"/>
  <c r="T58" i="4"/>
  <c r="L60" i="4"/>
  <c r="D62" i="4"/>
  <c r="R63" i="4"/>
  <c r="K4" i="4"/>
  <c r="I8" i="4"/>
  <c r="E18" i="4"/>
  <c r="W27" i="4"/>
  <c r="S37" i="4"/>
  <c r="O47" i="4"/>
  <c r="J52" i="4"/>
  <c r="X53" i="4"/>
  <c r="P55" i="4"/>
  <c r="H57" i="4"/>
  <c r="V58" i="4"/>
  <c r="N60" i="4"/>
  <c r="F62" i="4"/>
  <c r="T63" i="4"/>
  <c r="M4" i="4"/>
  <c r="U8" i="4"/>
  <c r="Q18" i="4"/>
  <c r="M28" i="4"/>
  <c r="I38" i="4"/>
  <c r="E48" i="4"/>
  <c r="L52" i="4"/>
  <c r="D54" i="4"/>
  <c r="R55" i="4"/>
  <c r="J57" i="4"/>
  <c r="X58" i="4"/>
  <c r="P60" i="4"/>
  <c r="H62" i="4"/>
  <c r="V63" i="4"/>
  <c r="O4" i="4"/>
  <c r="W10" i="4"/>
  <c r="S20" i="4"/>
  <c r="O30" i="4"/>
  <c r="K40" i="4"/>
  <c r="G50" i="4"/>
  <c r="S52" i="4"/>
  <c r="K54" i="4"/>
  <c r="Y55" i="4"/>
  <c r="Q57" i="4"/>
  <c r="I59" i="4"/>
  <c r="W60" i="4"/>
  <c r="O62" i="4"/>
  <c r="G64" i="4"/>
  <c r="V4" i="4"/>
  <c r="Y10" i="4"/>
  <c r="U20" i="4"/>
  <c r="Q30" i="4"/>
  <c r="M40" i="4"/>
  <c r="I50" i="4"/>
  <c r="T52" i="4"/>
  <c r="L54" i="4"/>
  <c r="D56" i="4"/>
  <c r="R57" i="4"/>
  <c r="J59" i="4"/>
  <c r="X60" i="4"/>
  <c r="P62" i="4"/>
  <c r="H64" i="4"/>
  <c r="W4" i="4"/>
  <c r="O11" i="4"/>
  <c r="K21" i="4"/>
  <c r="G31" i="4"/>
  <c r="Y40" i="4"/>
  <c r="U50" i="4"/>
  <c r="V52" i="4"/>
  <c r="N54" i="4"/>
  <c r="F56" i="4"/>
  <c r="T57" i="4"/>
  <c r="L59" i="4"/>
  <c r="D61" i="4"/>
  <c r="R62" i="4"/>
  <c r="J64" i="4"/>
  <c r="Y4" i="4"/>
  <c r="I14" i="4"/>
  <c r="E24" i="4"/>
  <c r="W33" i="4"/>
  <c r="S43" i="4"/>
  <c r="R51" i="4"/>
  <c r="J53" i="4"/>
  <c r="X54" i="4"/>
  <c r="P56" i="4"/>
  <c r="H58" i="4"/>
  <c r="V59" i="4"/>
  <c r="N61" i="4"/>
  <c r="F63" i="4"/>
  <c r="T64" i="4"/>
  <c r="Q7" i="4"/>
  <c r="E37" i="4"/>
  <c r="U53" i="4"/>
  <c r="S58" i="4"/>
  <c r="Q63" i="4"/>
  <c r="E12" i="4"/>
  <c r="O41" i="4"/>
  <c r="P54" i="4"/>
  <c r="N59" i="4"/>
  <c r="L64" i="4"/>
  <c r="G14" i="4"/>
  <c r="Q43" i="4"/>
  <c r="W54" i="4"/>
  <c r="U59" i="4"/>
  <c r="S64" i="4"/>
  <c r="E57" i="4"/>
  <c r="T62" i="4"/>
  <c r="U14" i="4"/>
  <c r="I44" i="4"/>
  <c r="D55" i="4"/>
  <c r="X59" i="4"/>
  <c r="V64" i="4"/>
  <c r="Y61" i="4"/>
  <c r="V57" i="4"/>
  <c r="M17" i="4"/>
  <c r="W46" i="4"/>
  <c r="M55" i="4"/>
  <c r="K60" i="4"/>
  <c r="J4" i="4"/>
  <c r="W21" i="4"/>
  <c r="I51" i="4"/>
  <c r="H56" i="4"/>
  <c r="F61" i="4"/>
  <c r="Y23" i="4"/>
  <c r="Q51" i="4"/>
  <c r="O56" i="4"/>
  <c r="M61" i="4"/>
  <c r="G52" i="4"/>
  <c r="X52" i="4"/>
  <c r="Q24" i="4"/>
  <c r="T51" i="4"/>
  <c r="R56" i="4"/>
  <c r="P61" i="4"/>
  <c r="I27" i="4"/>
  <c r="S31" i="4"/>
  <c r="U33" i="4"/>
  <c r="I53" i="4"/>
  <c r="G58" i="4"/>
  <c r="E63" i="4"/>
  <c r="M34" i="4"/>
  <c r="L53" i="4"/>
  <c r="J58" i="4"/>
  <c r="H63" i="4"/>
  <c r="F31" i="2"/>
  <c r="L31" i="2" s="1"/>
  <c r="N31" i="2" s="1"/>
  <c r="O31" i="2" s="1"/>
  <c r="F30" i="2"/>
  <c r="L30" i="2" s="1"/>
  <c r="N30" i="2" s="1"/>
  <c r="O30" i="2" s="1"/>
  <c r="F29" i="2"/>
  <c r="L29" i="2" s="1"/>
  <c r="N29" i="2" s="1"/>
  <c r="O29" i="2" s="1"/>
  <c r="F28" i="2"/>
  <c r="L28" i="2" s="1"/>
  <c r="N28" i="2" s="1"/>
  <c r="O28" i="2" s="1"/>
  <c r="F27" i="2"/>
  <c r="L27" i="2" s="1"/>
  <c r="N27" i="2" s="1"/>
  <c r="O27" i="2" s="1"/>
  <c r="F26" i="2"/>
  <c r="L26" i="2" s="1"/>
  <c r="N26" i="2" s="1"/>
  <c r="O26" i="2" s="1"/>
  <c r="F34" i="2"/>
  <c r="L34" i="2" s="1"/>
  <c r="N34" i="2" s="1"/>
  <c r="O34" i="2" s="1"/>
  <c r="F33" i="2"/>
  <c r="L33" i="2" s="1"/>
  <c r="N33" i="2" s="1"/>
  <c r="O33" i="2" s="1"/>
  <c r="F32" i="2"/>
  <c r="L32" i="2" s="1"/>
  <c r="N32" i="2" s="1"/>
  <c r="O32" i="2" s="1"/>
</calcChain>
</file>

<file path=xl/sharedStrings.xml><?xml version="1.0" encoding="utf-8"?>
<sst xmlns="http://schemas.openxmlformats.org/spreadsheetml/2006/main" count="40" uniqueCount="40">
  <si>
    <t>Минимальное пороговое значение оценки</t>
  </si>
  <si>
    <t>Сотрудники</t>
  </si>
  <si>
    <t>Кол-во решенных заявок</t>
  </si>
  <si>
    <t>ЗП</t>
  </si>
  <si>
    <t>Целевой показатель</t>
  </si>
  <si>
    <t>Вес показателя</t>
  </si>
  <si>
    <t>Кол-во рабочих часов</t>
  </si>
  <si>
    <t>Минимальное кол-во заявок</t>
  </si>
  <si>
    <t>Минимальное количество заявок в час</t>
  </si>
  <si>
    <t>Максимальное количество заявок</t>
  </si>
  <si>
    <t>Максимальное количество заявок в час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</si>
  <si>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</si>
  <si>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</si>
  <si>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</si>
  <si>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</si>
  <si>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</si>
  <si>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</si>
  <si>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</si>
  <si>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</si>
  <si>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Сотрудник 9</t>
  </si>
  <si>
    <t>Показатели сотрудников технической поддержки</t>
  </si>
  <si>
    <t>Коэффициент премирования (Kprem)</t>
  </si>
  <si>
    <t>Коэффициент исполнения (Kisp)</t>
  </si>
  <si>
    <t>ЗП (Rez)</t>
  </si>
  <si>
    <t>Оклад (Okl)</t>
  </si>
  <si>
    <t>Kprem</t>
  </si>
  <si>
    <t>Rez</t>
  </si>
  <si>
    <t>Kisp</t>
  </si>
  <si>
    <t>Kisp1</t>
  </si>
  <si>
    <t>Kisp2</t>
  </si>
  <si>
    <t>Okl</t>
  </si>
  <si>
    <t xml:space="preserve">Целевое количество заявок </t>
  </si>
  <si>
    <t>Целевое количество заявок в час (Ckz)</t>
  </si>
  <si>
    <t>Ckz</t>
  </si>
  <si>
    <t>Целевая средняя оценка пользователей (Cavgm)</t>
  </si>
  <si>
    <t>Cavgm</t>
  </si>
  <si>
    <t>Коэффициент веса заявки (Kwz)</t>
  </si>
  <si>
    <t>Коэффициент веса оценки (Kwm)</t>
  </si>
  <si>
    <t>Ср. кол-во решенных заявок на час работы 
(C ftnh)</t>
  </si>
  <si>
    <t>Средняя оценка от пользователей (Mavg)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</si>
</sst>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₽&quot;_-;\-* #,##0.00\ &quot;₽&quot;_-;_-* &quot;-&quot;??\ &quot;₽&quot;_-;_-@_-"/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Roboto Slab"/>
      <charset val="204"/>
    </font>
    <font>
      <sz val="11"/>
      <name val="Roboto Slab"/>
      <charset val="204"/>
    </font>
    <font>
      <b/>
      <sz val="11"/>
      <name val="Roboto Slab"/>
      <charset val="204"/>
    </font>
    <font>
      <sz val="11"/>
      <color theme="0"/>
      <name val="Roboto Slab"/>
      <charset val="204"/>
    </font>
    <font>
      <b/>
      <sz val="11"/>
      <color theme="0"/>
      <name val="Roboto Slab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44" fontId="0" fillId="0" borderId="0" xfId="0" applyNumberFormat="1"/>
    <xf numFmtId="0" fontId="0" fillId="0" borderId="5" xfId="0" applyFont="1" applyBorder="1"/>
    <xf numFmtId="0" fontId="0" fillId="0" borderId="6" xfId="0" applyFont="1" applyFill="1" applyBorder="1"/>
    <xf numFmtId="44" fontId="0" fillId="0" borderId="0" xfId="1" applyFont="1"/>
    <xf numFmtId="2" fontId="0" fillId="0" borderId="0" xfId="0" applyNumberFormat="1"/>
    <xf numFmtId="0" fontId="0" fillId="2" borderId="0" xfId="0" applyFill="1"/>
    <xf numFmtId="44" fontId="2" fillId="2" borderId="0" xfId="1" applyFont="1" applyFill="1"/>
    <xf numFmtId="0" fontId="2" fillId="2" borderId="0" xfId="0" applyFont="1" applyFill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14" xfId="0" applyFont="1" applyFill="1" applyBorder="1"/>
    <xf numFmtId="0" fontId="4" fillId="3" borderId="2" xfId="0" applyFont="1" applyFill="1" applyBorder="1"/>
    <xf numFmtId="0" fontId="6" fillId="2" borderId="1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3" borderId="7" xfId="0" applyFont="1" applyFill="1" applyBorder="1"/>
    <xf numFmtId="2" fontId="7" fillId="2" borderId="8" xfId="0" applyNumberFormat="1" applyFont="1" applyFill="1" applyBorder="1" applyAlignment="1">
      <alignment horizontal="center" vertical="center"/>
    </xf>
    <xf numFmtId="2" fontId="7" fillId="2" borderId="11" xfId="0" applyNumberFormat="1" applyFont="1" applyFill="1" applyBorder="1" applyAlignment="1">
      <alignment horizontal="center" vertical="center"/>
    </xf>
    <xf numFmtId="44" fontId="6" fillId="2" borderId="20" xfId="1" applyFont="1" applyFill="1" applyBorder="1"/>
    <xf numFmtId="44" fontId="6" fillId="2" borderId="11" xfId="1" applyFont="1" applyFill="1" applyBorder="1"/>
    <xf numFmtId="44" fontId="6" fillId="2" borderId="10" xfId="1" applyFont="1" applyFill="1" applyBorder="1"/>
    <xf numFmtId="2" fontId="6" fillId="2" borderId="16" xfId="2" applyNumberFormat="1" applyFont="1" applyFill="1" applyBorder="1" applyAlignment="1">
      <alignment horizontal="center" vertical="center"/>
    </xf>
    <xf numFmtId="44" fontId="6" fillId="2" borderId="0" xfId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6" fillId="2" borderId="11" xfId="0" applyFont="1" applyFill="1" applyBorder="1"/>
    <xf numFmtId="1" fontId="6" fillId="2" borderId="11" xfId="0" applyNumberFormat="1" applyFont="1" applyFill="1" applyBorder="1"/>
    <xf numFmtId="165" fontId="6" fillId="2" borderId="11" xfId="0" applyNumberFormat="1" applyFont="1" applyFill="1" applyBorder="1"/>
    <xf numFmtId="164" fontId="6" fillId="2" borderId="11" xfId="0" applyNumberFormat="1" applyFont="1" applyFill="1" applyBorder="1"/>
    <xf numFmtId="44" fontId="6" fillId="2" borderId="11" xfId="0" applyNumberFormat="1" applyFont="1" applyFill="1" applyBorder="1"/>
    <xf numFmtId="2" fontId="6" fillId="2" borderId="11" xfId="0" applyNumberFormat="1" applyFont="1" applyFill="1" applyBorder="1"/>
    <xf numFmtId="164" fontId="6" fillId="2" borderId="13" xfId="0" applyNumberFormat="1" applyFont="1" applyFill="1" applyBorder="1"/>
    <xf numFmtId="0" fontId="6" fillId="2" borderId="13" xfId="0" applyFont="1" applyFill="1" applyBorder="1"/>
    <xf numFmtId="0" fontId="6" fillId="2" borderId="16" xfId="0" applyFont="1" applyFill="1" applyBorder="1"/>
    <xf numFmtId="165" fontId="6" fillId="2" borderId="16" xfId="0" applyNumberFormat="1" applyFont="1" applyFill="1" applyBorder="1"/>
    <xf numFmtId="44" fontId="6" fillId="2" borderId="16" xfId="0" applyNumberFormat="1" applyFont="1" applyFill="1" applyBorder="1"/>
    <xf numFmtId="44" fontId="6" fillId="2" borderId="16" xfId="1" applyFont="1" applyFill="1" applyBorder="1"/>
    <xf numFmtId="44" fontId="6" fillId="2" borderId="13" xfId="1" applyFont="1" applyFill="1" applyBorder="1"/>
    <xf numFmtId="0" fontId="6" fillId="2" borderId="12" xfId="0" applyFont="1" applyFill="1" applyBorder="1"/>
    <xf numFmtId="0" fontId="6" fillId="2" borderId="0" xfId="0" applyFont="1" applyFill="1" applyBorder="1"/>
    <xf numFmtId="1" fontId="6" fillId="2" borderId="18" xfId="0" applyNumberFormat="1" applyFont="1" applyFill="1" applyBorder="1"/>
    <xf numFmtId="165" fontId="6" fillId="2" borderId="0" xfId="0" applyNumberFormat="1" applyFont="1" applyFill="1" applyBorder="1"/>
    <xf numFmtId="164" fontId="6" fillId="2" borderId="18" xfId="0" applyNumberFormat="1" applyFont="1" applyFill="1" applyBorder="1"/>
    <xf numFmtId="0" fontId="6" fillId="2" borderId="18" xfId="0" applyFont="1" applyFill="1" applyBorder="1"/>
    <xf numFmtId="44" fontId="6" fillId="2" borderId="0" xfId="0" applyNumberFormat="1" applyFont="1" applyFill="1" applyBorder="1"/>
    <xf numFmtId="2" fontId="6" fillId="2" borderId="18" xfId="0" applyNumberFormat="1" applyFont="1" applyFill="1" applyBorder="1"/>
    <xf numFmtId="44" fontId="6" fillId="2" borderId="0" xfId="1" applyFont="1" applyFill="1" applyBorder="1"/>
    <xf numFmtId="164" fontId="6" fillId="2" borderId="12" xfId="0" applyNumberFormat="1" applyFont="1" applyFill="1" applyBorder="1"/>
    <xf numFmtId="44" fontId="6" fillId="2" borderId="12" xfId="1" applyFont="1" applyFill="1" applyBorder="1"/>
    <xf numFmtId="0" fontId="6" fillId="2" borderId="15" xfId="0" applyFont="1" applyFill="1" applyBorder="1"/>
    <xf numFmtId="0" fontId="6" fillId="2" borderId="17" xfId="0" applyFont="1" applyFill="1" applyBorder="1"/>
    <xf numFmtId="1" fontId="6" fillId="2" borderId="15" xfId="0" applyNumberFormat="1" applyFont="1" applyFill="1" applyBorder="1"/>
    <xf numFmtId="165" fontId="6" fillId="2" borderId="17" xfId="0" applyNumberFormat="1" applyFont="1" applyFill="1" applyBorder="1"/>
    <xf numFmtId="164" fontId="6" fillId="2" borderId="15" xfId="0" applyNumberFormat="1" applyFont="1" applyFill="1" applyBorder="1"/>
    <xf numFmtId="44" fontId="6" fillId="2" borderId="17" xfId="0" applyNumberFormat="1" applyFont="1" applyFill="1" applyBorder="1"/>
    <xf numFmtId="2" fontId="6" fillId="2" borderId="15" xfId="0" applyNumberFormat="1" applyFont="1" applyFill="1" applyBorder="1"/>
    <xf numFmtId="44" fontId="6" fillId="2" borderId="17" xfId="1" applyFont="1" applyFill="1" applyBorder="1"/>
    <xf numFmtId="164" fontId="6" fillId="2" borderId="19" xfId="0" applyNumberFormat="1" applyFont="1" applyFill="1" applyBorder="1"/>
    <xf numFmtId="44" fontId="6" fillId="2" borderId="19" xfId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Roboto Slab Black" pitchFamily="2" charset="0"/>
                <a:ea typeface="Roboto Slab Black" pitchFamily="2" charset="0"/>
                <a:cs typeface="+mn-cs"/>
              </a:defRPr>
            </a:pPr>
            <a:r>
              <a:rPr lang="ru-RU">
                <a:latin typeface="Roboto Slab Black" pitchFamily="2" charset="0"/>
                <a:ea typeface="Roboto Slab Black" pitchFamily="2" charset="0"/>
              </a:rPr>
              <a:t>График изменения зарплатной платы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40"/>
      <c:rotY val="24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13,75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графика'!$D$4:$Y$4</c:f>
              <c:numCache>
                <c:formatCode>_("₽"* #,##0.00_);_("₽"* \(#,##0.00\);_("₽"* "-"??_);_(@_)</c:formatCode>
                <c:ptCount val="22"/>
                <c:pt idx="0">
                  <c:v>77760</c:v>
                </c:pt>
                <c:pt idx="1">
                  <c:v>81360</c:v>
                </c:pt>
                <c:pt idx="2">
                  <c:v>84960</c:v>
                </c:pt>
                <c:pt idx="3">
                  <c:v>88560</c:v>
                </c:pt>
                <c:pt idx="4">
                  <c:v>92160</c:v>
                </c:pt>
                <c:pt idx="5">
                  <c:v>95760</c:v>
                </c:pt>
                <c:pt idx="6">
                  <c:v>99360</c:v>
                </c:pt>
                <c:pt idx="7">
                  <c:v>102960</c:v>
                </c:pt>
                <c:pt idx="8">
                  <c:v>106560</c:v>
                </c:pt>
                <c:pt idx="9">
                  <c:v>110160</c:v>
                </c:pt>
                <c:pt idx="10">
                  <c:v>113760</c:v>
                </c:pt>
                <c:pt idx="11">
                  <c:v>117360</c:v>
                </c:pt>
                <c:pt idx="12">
                  <c:v>120960</c:v>
                </c:pt>
                <c:pt idx="13">
                  <c:v>124560</c:v>
                </c:pt>
                <c:pt idx="14">
                  <c:v>128160</c:v>
                </c:pt>
                <c:pt idx="15">
                  <c:v>131760</c:v>
                </c:pt>
                <c:pt idx="16">
                  <c:v>135360</c:v>
                </c:pt>
                <c:pt idx="17">
                  <c:v>138960</c:v>
                </c:pt>
                <c:pt idx="18">
                  <c:v>142560</c:v>
                </c:pt>
                <c:pt idx="19">
                  <c:v>146160</c:v>
                </c:pt>
                <c:pt idx="20">
                  <c:v>149760</c:v>
                </c:pt>
                <c:pt idx="21">
                  <c:v>153360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2-4285-B69C-620B889D9758}"/>
            </c:ext>
          </c:extLst>
        </c:ser>
        <c:ser>
          <c:idx val="1"/>
          <c:order val="1"/>
          <c:tx>
            <c:v>.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графика'!$D$5:$Y$5</c:f>
              <c:numCache>
                <c:formatCode>_("₽"* #,##0.00_);_("₽"* \(#,##0.00\);_("₽"* "-"??_);_(@_)</c:formatCode>
                <c:ptCount val="22"/>
                <c:pt idx="0">
                  <c:v>76920</c:v>
                </c:pt>
                <c:pt idx="1">
                  <c:v>80520</c:v>
                </c:pt>
                <c:pt idx="2">
                  <c:v>84120</c:v>
                </c:pt>
                <c:pt idx="3">
                  <c:v>87720</c:v>
                </c:pt>
                <c:pt idx="4">
                  <c:v>91320</c:v>
                </c:pt>
                <c:pt idx="5">
                  <c:v>94920</c:v>
                </c:pt>
                <c:pt idx="6">
                  <c:v>98520</c:v>
                </c:pt>
                <c:pt idx="7">
                  <c:v>102120</c:v>
                </c:pt>
                <c:pt idx="8">
                  <c:v>105720</c:v>
                </c:pt>
                <c:pt idx="9">
                  <c:v>109320</c:v>
                </c:pt>
                <c:pt idx="10">
                  <c:v>112920</c:v>
                </c:pt>
                <c:pt idx="11">
                  <c:v>116520</c:v>
                </c:pt>
                <c:pt idx="12">
                  <c:v>120119.99999999999</c:v>
                </c:pt>
                <c:pt idx="13">
                  <c:v>123719.99999999999</c:v>
                </c:pt>
                <c:pt idx="14">
                  <c:v>127320</c:v>
                </c:pt>
                <c:pt idx="15">
                  <c:v>130920</c:v>
                </c:pt>
                <c:pt idx="16">
                  <c:v>134520</c:v>
                </c:pt>
                <c:pt idx="17">
                  <c:v>138120</c:v>
                </c:pt>
                <c:pt idx="18">
                  <c:v>141720</c:v>
                </c:pt>
                <c:pt idx="19">
                  <c:v>145320</c:v>
                </c:pt>
                <c:pt idx="20">
                  <c:v>148920</c:v>
                </c:pt>
                <c:pt idx="21">
                  <c:v>152520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2-4285-B69C-620B889D9758}"/>
            </c:ext>
          </c:extLst>
        </c:ser>
        <c:ser>
          <c:idx val="2"/>
          <c:order val="2"/>
          <c:tx>
            <c:v>.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графика'!$D$6:$Y$6</c:f>
              <c:numCache>
                <c:formatCode>_("₽"* #,##0.00_);_("₽"* \(#,##0.00\);_("₽"* "-"??_);_(@_)</c:formatCode>
                <c:ptCount val="22"/>
                <c:pt idx="0">
                  <c:v>76200</c:v>
                </c:pt>
                <c:pt idx="1">
                  <c:v>79800</c:v>
                </c:pt>
                <c:pt idx="2">
                  <c:v>83400</c:v>
                </c:pt>
                <c:pt idx="3">
                  <c:v>87000</c:v>
                </c:pt>
                <c:pt idx="4">
                  <c:v>90600</c:v>
                </c:pt>
                <c:pt idx="5">
                  <c:v>94200</c:v>
                </c:pt>
                <c:pt idx="6">
                  <c:v>97800</c:v>
                </c:pt>
                <c:pt idx="7">
                  <c:v>101400</c:v>
                </c:pt>
                <c:pt idx="8">
                  <c:v>105000</c:v>
                </c:pt>
                <c:pt idx="9">
                  <c:v>108600</c:v>
                </c:pt>
                <c:pt idx="10">
                  <c:v>112200</c:v>
                </c:pt>
                <c:pt idx="11">
                  <c:v>115800</c:v>
                </c:pt>
                <c:pt idx="12">
                  <c:v>119400</c:v>
                </c:pt>
                <c:pt idx="13">
                  <c:v>122999.99999999999</c:v>
                </c:pt>
                <c:pt idx="14">
                  <c:v>126599.99999999999</c:v>
                </c:pt>
                <c:pt idx="15">
                  <c:v>130200</c:v>
                </c:pt>
                <c:pt idx="16">
                  <c:v>133800</c:v>
                </c:pt>
                <c:pt idx="17">
                  <c:v>137400</c:v>
                </c:pt>
                <c:pt idx="18">
                  <c:v>141000</c:v>
                </c:pt>
                <c:pt idx="19">
                  <c:v>144600</c:v>
                </c:pt>
                <c:pt idx="20">
                  <c:v>148200</c:v>
                </c:pt>
                <c:pt idx="21">
                  <c:v>151800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2-4285-B69C-620B889D9758}"/>
            </c:ext>
          </c:extLst>
        </c:ser>
        <c:ser>
          <c:idx val="3"/>
          <c:order val="3"/>
          <c:tx>
            <c:v>.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графика'!$D$7:$Y$7</c:f>
              <c:numCache>
                <c:formatCode>_("₽"* #,##0.00_);_("₽"* \(#,##0.00\);_("₽"* "-"??_);_(@_)</c:formatCode>
                <c:ptCount val="22"/>
                <c:pt idx="0">
                  <c:v>75480</c:v>
                </c:pt>
                <c:pt idx="1">
                  <c:v>79080</c:v>
                </c:pt>
                <c:pt idx="2">
                  <c:v>82680</c:v>
                </c:pt>
                <c:pt idx="3">
                  <c:v>86280</c:v>
                </c:pt>
                <c:pt idx="4">
                  <c:v>89880</c:v>
                </c:pt>
                <c:pt idx="5">
                  <c:v>93480</c:v>
                </c:pt>
                <c:pt idx="6">
                  <c:v>97080</c:v>
                </c:pt>
                <c:pt idx="7">
                  <c:v>100680</c:v>
                </c:pt>
                <c:pt idx="8">
                  <c:v>104280</c:v>
                </c:pt>
                <c:pt idx="9">
                  <c:v>107880</c:v>
                </c:pt>
                <c:pt idx="10">
                  <c:v>111480</c:v>
                </c:pt>
                <c:pt idx="11">
                  <c:v>115080</c:v>
                </c:pt>
                <c:pt idx="12">
                  <c:v>118680</c:v>
                </c:pt>
                <c:pt idx="13">
                  <c:v>122279.99999999999</c:v>
                </c:pt>
                <c:pt idx="14">
                  <c:v>125879.99999999999</c:v>
                </c:pt>
                <c:pt idx="15">
                  <c:v>129480</c:v>
                </c:pt>
                <c:pt idx="16">
                  <c:v>133080</c:v>
                </c:pt>
                <c:pt idx="17">
                  <c:v>136680</c:v>
                </c:pt>
                <c:pt idx="18">
                  <c:v>140280</c:v>
                </c:pt>
                <c:pt idx="19">
                  <c:v>143880</c:v>
                </c:pt>
                <c:pt idx="20">
                  <c:v>147480</c:v>
                </c:pt>
                <c:pt idx="21">
                  <c:v>151080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12-4285-B69C-620B889D9758}"/>
            </c:ext>
          </c:extLst>
        </c:ser>
        <c:ser>
          <c:idx val="4"/>
          <c:order val="4"/>
          <c:tx>
            <c:v>.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графика'!$D$8:$Y$8</c:f>
              <c:numCache>
                <c:formatCode>_("₽"* #,##0.00_);_("₽"* \(#,##0.00\);_("₽"* "-"??_);_(@_)</c:formatCode>
                <c:ptCount val="22"/>
                <c:pt idx="0">
                  <c:v>74760</c:v>
                </c:pt>
                <c:pt idx="1">
                  <c:v>78360</c:v>
                </c:pt>
                <c:pt idx="2">
                  <c:v>81960</c:v>
                </c:pt>
                <c:pt idx="3">
                  <c:v>85560</c:v>
                </c:pt>
                <c:pt idx="4">
                  <c:v>89160</c:v>
                </c:pt>
                <c:pt idx="5">
                  <c:v>92760</c:v>
                </c:pt>
                <c:pt idx="6">
                  <c:v>96360</c:v>
                </c:pt>
                <c:pt idx="7">
                  <c:v>99960</c:v>
                </c:pt>
                <c:pt idx="8">
                  <c:v>103560</c:v>
                </c:pt>
                <c:pt idx="9">
                  <c:v>107160</c:v>
                </c:pt>
                <c:pt idx="10">
                  <c:v>110760</c:v>
                </c:pt>
                <c:pt idx="11">
                  <c:v>114360</c:v>
                </c:pt>
                <c:pt idx="12">
                  <c:v>117960</c:v>
                </c:pt>
                <c:pt idx="13">
                  <c:v>121559.99999999999</c:v>
                </c:pt>
                <c:pt idx="14">
                  <c:v>125159.99999999999</c:v>
                </c:pt>
                <c:pt idx="15">
                  <c:v>128760</c:v>
                </c:pt>
                <c:pt idx="16">
                  <c:v>132360</c:v>
                </c:pt>
                <c:pt idx="17">
                  <c:v>135960</c:v>
                </c:pt>
                <c:pt idx="18">
                  <c:v>139560</c:v>
                </c:pt>
                <c:pt idx="19">
                  <c:v>143160</c:v>
                </c:pt>
                <c:pt idx="20">
                  <c:v>146760</c:v>
                </c:pt>
                <c:pt idx="21">
                  <c:v>150360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12-4285-B69C-620B889D9758}"/>
            </c:ext>
          </c:extLst>
        </c:ser>
        <c:ser>
          <c:idx val="5"/>
          <c:order val="5"/>
          <c:tx>
            <c:v>.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графика'!$D$9:$Y$9</c:f>
              <c:numCache>
                <c:formatCode>_("₽"* #,##0.00_);_("₽"* \(#,##0.00\);_("₽"* "-"??_);_(@_)</c:formatCode>
                <c:ptCount val="22"/>
                <c:pt idx="0">
                  <c:v>73920</c:v>
                </c:pt>
                <c:pt idx="1">
                  <c:v>77520</c:v>
                </c:pt>
                <c:pt idx="2">
                  <c:v>81120</c:v>
                </c:pt>
                <c:pt idx="3">
                  <c:v>84720</c:v>
                </c:pt>
                <c:pt idx="4">
                  <c:v>88320</c:v>
                </c:pt>
                <c:pt idx="5">
                  <c:v>91920</c:v>
                </c:pt>
                <c:pt idx="6">
                  <c:v>95520</c:v>
                </c:pt>
                <c:pt idx="7">
                  <c:v>99120</c:v>
                </c:pt>
                <c:pt idx="8">
                  <c:v>102720</c:v>
                </c:pt>
                <c:pt idx="9">
                  <c:v>106320</c:v>
                </c:pt>
                <c:pt idx="10">
                  <c:v>109920</c:v>
                </c:pt>
                <c:pt idx="11">
                  <c:v>113520</c:v>
                </c:pt>
                <c:pt idx="12">
                  <c:v>117120</c:v>
                </c:pt>
                <c:pt idx="13">
                  <c:v>120720</c:v>
                </c:pt>
                <c:pt idx="14">
                  <c:v>124320</c:v>
                </c:pt>
                <c:pt idx="15">
                  <c:v>127920</c:v>
                </c:pt>
                <c:pt idx="16">
                  <c:v>131520</c:v>
                </c:pt>
                <c:pt idx="17">
                  <c:v>135120</c:v>
                </c:pt>
                <c:pt idx="18">
                  <c:v>138720</c:v>
                </c:pt>
                <c:pt idx="19">
                  <c:v>142320</c:v>
                </c:pt>
                <c:pt idx="20">
                  <c:v>145920</c:v>
                </c:pt>
                <c:pt idx="21">
                  <c:v>149520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12-4285-B69C-620B889D9758}"/>
            </c:ext>
          </c:extLst>
        </c:ser>
        <c:ser>
          <c:idx val="6"/>
          <c:order val="6"/>
          <c:tx>
            <c:v>.</c:v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графика'!$D$10:$Y$10</c:f>
              <c:numCache>
                <c:formatCode>_("₽"* #,##0.00_);_("₽"* \(#,##0.00\);_("₽"* "-"??_);_(@_)</c:formatCode>
                <c:ptCount val="22"/>
                <c:pt idx="0">
                  <c:v>73200</c:v>
                </c:pt>
                <c:pt idx="1">
                  <c:v>76800</c:v>
                </c:pt>
                <c:pt idx="2">
                  <c:v>80400</c:v>
                </c:pt>
                <c:pt idx="3">
                  <c:v>84000</c:v>
                </c:pt>
                <c:pt idx="4">
                  <c:v>87600</c:v>
                </c:pt>
                <c:pt idx="5">
                  <c:v>91200</c:v>
                </c:pt>
                <c:pt idx="6">
                  <c:v>94800</c:v>
                </c:pt>
                <c:pt idx="7">
                  <c:v>98400</c:v>
                </c:pt>
                <c:pt idx="8">
                  <c:v>102000</c:v>
                </c:pt>
                <c:pt idx="9">
                  <c:v>105600</c:v>
                </c:pt>
                <c:pt idx="10">
                  <c:v>109200</c:v>
                </c:pt>
                <c:pt idx="11">
                  <c:v>112800</c:v>
                </c:pt>
                <c:pt idx="12">
                  <c:v>116400</c:v>
                </c:pt>
                <c:pt idx="13">
                  <c:v>120000</c:v>
                </c:pt>
                <c:pt idx="14">
                  <c:v>123600</c:v>
                </c:pt>
                <c:pt idx="15">
                  <c:v>127200</c:v>
                </c:pt>
                <c:pt idx="16">
                  <c:v>130800.00000000001</c:v>
                </c:pt>
                <c:pt idx="17">
                  <c:v>134400</c:v>
                </c:pt>
                <c:pt idx="18">
                  <c:v>138000</c:v>
                </c:pt>
                <c:pt idx="19">
                  <c:v>141600</c:v>
                </c:pt>
                <c:pt idx="20">
                  <c:v>145200</c:v>
                </c:pt>
                <c:pt idx="21">
                  <c:v>148800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12-4285-B69C-620B889D9758}"/>
            </c:ext>
          </c:extLst>
        </c:ser>
        <c:ser>
          <c:idx val="7"/>
          <c:order val="7"/>
          <c:tx>
            <c:v>.</c:v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графика'!$D$11:$Y$11</c:f>
              <c:numCache>
                <c:formatCode>_("₽"* #,##0.00_);_("₽"* \(#,##0.00\);_("₽"* "-"??_);_(@_)</c:formatCode>
                <c:ptCount val="22"/>
                <c:pt idx="0">
                  <c:v>72480</c:v>
                </c:pt>
                <c:pt idx="1">
                  <c:v>76080</c:v>
                </c:pt>
                <c:pt idx="2">
                  <c:v>79680</c:v>
                </c:pt>
                <c:pt idx="3">
                  <c:v>83280</c:v>
                </c:pt>
                <c:pt idx="4">
                  <c:v>86880</c:v>
                </c:pt>
                <c:pt idx="5">
                  <c:v>90480</c:v>
                </c:pt>
                <c:pt idx="6">
                  <c:v>94080</c:v>
                </c:pt>
                <c:pt idx="7">
                  <c:v>97680</c:v>
                </c:pt>
                <c:pt idx="8">
                  <c:v>101280</c:v>
                </c:pt>
                <c:pt idx="9">
                  <c:v>104880</c:v>
                </c:pt>
                <c:pt idx="10">
                  <c:v>108480</c:v>
                </c:pt>
                <c:pt idx="11">
                  <c:v>112080</c:v>
                </c:pt>
                <c:pt idx="12">
                  <c:v>115680</c:v>
                </c:pt>
                <c:pt idx="13">
                  <c:v>119280</c:v>
                </c:pt>
                <c:pt idx="14">
                  <c:v>122880</c:v>
                </c:pt>
                <c:pt idx="15">
                  <c:v>126480</c:v>
                </c:pt>
                <c:pt idx="16">
                  <c:v>130080.00000000001</c:v>
                </c:pt>
                <c:pt idx="17">
                  <c:v>133680</c:v>
                </c:pt>
                <c:pt idx="18">
                  <c:v>137280</c:v>
                </c:pt>
                <c:pt idx="19">
                  <c:v>140880</c:v>
                </c:pt>
                <c:pt idx="20">
                  <c:v>144480</c:v>
                </c:pt>
                <c:pt idx="21">
                  <c:v>148080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12-4285-B69C-620B889D9758}"/>
            </c:ext>
          </c:extLst>
        </c:ser>
        <c:ser>
          <c:idx val="8"/>
          <c:order val="8"/>
          <c:tx>
            <c:v>12,75</c:v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графика'!$D$12:$Y$12</c:f>
              <c:numCache>
                <c:formatCode>_("₽"* #,##0.00_);_("₽"* \(#,##0.00\);_("₽"* "-"??_);_(@_)</c:formatCode>
                <c:ptCount val="22"/>
                <c:pt idx="0">
                  <c:v>71760</c:v>
                </c:pt>
                <c:pt idx="1">
                  <c:v>75360</c:v>
                </c:pt>
                <c:pt idx="2">
                  <c:v>78960</c:v>
                </c:pt>
                <c:pt idx="3">
                  <c:v>82560</c:v>
                </c:pt>
                <c:pt idx="4">
                  <c:v>86160</c:v>
                </c:pt>
                <c:pt idx="5">
                  <c:v>89760</c:v>
                </c:pt>
                <c:pt idx="6">
                  <c:v>93360</c:v>
                </c:pt>
                <c:pt idx="7">
                  <c:v>96960</c:v>
                </c:pt>
                <c:pt idx="8">
                  <c:v>100560</c:v>
                </c:pt>
                <c:pt idx="9">
                  <c:v>104160</c:v>
                </c:pt>
                <c:pt idx="10">
                  <c:v>107760</c:v>
                </c:pt>
                <c:pt idx="11">
                  <c:v>111360</c:v>
                </c:pt>
                <c:pt idx="12">
                  <c:v>114960</c:v>
                </c:pt>
                <c:pt idx="13">
                  <c:v>118560</c:v>
                </c:pt>
                <c:pt idx="14">
                  <c:v>122160</c:v>
                </c:pt>
                <c:pt idx="15">
                  <c:v>125760</c:v>
                </c:pt>
                <c:pt idx="16">
                  <c:v>129360.00000000001</c:v>
                </c:pt>
                <c:pt idx="17">
                  <c:v>132960</c:v>
                </c:pt>
                <c:pt idx="18">
                  <c:v>136560</c:v>
                </c:pt>
                <c:pt idx="19">
                  <c:v>140160</c:v>
                </c:pt>
                <c:pt idx="20">
                  <c:v>143760</c:v>
                </c:pt>
                <c:pt idx="21">
                  <c:v>147360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12-4285-B69C-620B889D9758}"/>
            </c:ext>
          </c:extLst>
        </c:ser>
        <c:ser>
          <c:idx val="9"/>
          <c:order val="9"/>
          <c:tx>
            <c:v>.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графика'!$D$13:$Y$13</c:f>
              <c:numCache>
                <c:formatCode>_("₽"* #,##0.00_);_("₽"* \(#,##0.00\);_("₽"* "-"??_);_(@_)</c:formatCode>
                <c:ptCount val="22"/>
                <c:pt idx="0">
                  <c:v>70920</c:v>
                </c:pt>
                <c:pt idx="1">
                  <c:v>74520</c:v>
                </c:pt>
                <c:pt idx="2">
                  <c:v>78120</c:v>
                </c:pt>
                <c:pt idx="3">
                  <c:v>81720</c:v>
                </c:pt>
                <c:pt idx="4">
                  <c:v>85320</c:v>
                </c:pt>
                <c:pt idx="5">
                  <c:v>88920</c:v>
                </c:pt>
                <c:pt idx="6">
                  <c:v>92520</c:v>
                </c:pt>
                <c:pt idx="7">
                  <c:v>96120</c:v>
                </c:pt>
                <c:pt idx="8">
                  <c:v>99720</c:v>
                </c:pt>
                <c:pt idx="9">
                  <c:v>103320</c:v>
                </c:pt>
                <c:pt idx="10">
                  <c:v>106920</c:v>
                </c:pt>
                <c:pt idx="11">
                  <c:v>110520</c:v>
                </c:pt>
                <c:pt idx="12">
                  <c:v>114120</c:v>
                </c:pt>
                <c:pt idx="13">
                  <c:v>117720</c:v>
                </c:pt>
                <c:pt idx="14">
                  <c:v>121319.99999999999</c:v>
                </c:pt>
                <c:pt idx="15">
                  <c:v>124919.99999999999</c:v>
                </c:pt>
                <c:pt idx="16">
                  <c:v>128520</c:v>
                </c:pt>
                <c:pt idx="17">
                  <c:v>132120</c:v>
                </c:pt>
                <c:pt idx="18">
                  <c:v>135720</c:v>
                </c:pt>
                <c:pt idx="19">
                  <c:v>139320</c:v>
                </c:pt>
                <c:pt idx="20">
                  <c:v>142920</c:v>
                </c:pt>
                <c:pt idx="21">
                  <c:v>146520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12-4285-B69C-620B889D9758}"/>
            </c:ext>
          </c:extLst>
        </c:ser>
        <c:ser>
          <c:idx val="10"/>
          <c:order val="10"/>
          <c:tx>
            <c:v>.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графика'!$D$14:$Y$14</c:f>
              <c:numCache>
                <c:formatCode>_("₽"* #,##0.00_);_("₽"* \(#,##0.00\);_("₽"* "-"??_);_(@_)</c:formatCode>
                <c:ptCount val="22"/>
                <c:pt idx="0">
                  <c:v>70200</c:v>
                </c:pt>
                <c:pt idx="1">
                  <c:v>73800</c:v>
                </c:pt>
                <c:pt idx="2">
                  <c:v>77400</c:v>
                </c:pt>
                <c:pt idx="3">
                  <c:v>81000</c:v>
                </c:pt>
                <c:pt idx="4">
                  <c:v>84600</c:v>
                </c:pt>
                <c:pt idx="5">
                  <c:v>88200</c:v>
                </c:pt>
                <c:pt idx="6">
                  <c:v>91800</c:v>
                </c:pt>
                <c:pt idx="7">
                  <c:v>95400</c:v>
                </c:pt>
                <c:pt idx="8">
                  <c:v>99000</c:v>
                </c:pt>
                <c:pt idx="9">
                  <c:v>102600</c:v>
                </c:pt>
                <c:pt idx="10">
                  <c:v>106200</c:v>
                </c:pt>
                <c:pt idx="11">
                  <c:v>109800</c:v>
                </c:pt>
                <c:pt idx="12">
                  <c:v>113400</c:v>
                </c:pt>
                <c:pt idx="13">
                  <c:v>117000</c:v>
                </c:pt>
                <c:pt idx="14">
                  <c:v>120599.99999999999</c:v>
                </c:pt>
                <c:pt idx="15">
                  <c:v>124199.99999999999</c:v>
                </c:pt>
                <c:pt idx="16">
                  <c:v>127800</c:v>
                </c:pt>
                <c:pt idx="17">
                  <c:v>131400</c:v>
                </c:pt>
                <c:pt idx="18">
                  <c:v>135000</c:v>
                </c:pt>
                <c:pt idx="19">
                  <c:v>138600</c:v>
                </c:pt>
                <c:pt idx="20">
                  <c:v>142200</c:v>
                </c:pt>
                <c:pt idx="21">
                  <c:v>145800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12-4285-B69C-620B889D9758}"/>
            </c:ext>
          </c:extLst>
        </c:ser>
        <c:ser>
          <c:idx val="11"/>
          <c:order val="11"/>
          <c:tx>
            <c:v>.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графика'!$D$15:$Y$15</c:f>
              <c:numCache>
                <c:formatCode>_("₽"* #,##0.00_);_("₽"* \(#,##0.00\);_("₽"* "-"??_);_(@_)</c:formatCode>
                <c:ptCount val="22"/>
                <c:pt idx="0">
                  <c:v>69480</c:v>
                </c:pt>
                <c:pt idx="1">
                  <c:v>73080</c:v>
                </c:pt>
                <c:pt idx="2">
                  <c:v>76680</c:v>
                </c:pt>
                <c:pt idx="3">
                  <c:v>80280</c:v>
                </c:pt>
                <c:pt idx="4">
                  <c:v>83880</c:v>
                </c:pt>
                <c:pt idx="5">
                  <c:v>87480</c:v>
                </c:pt>
                <c:pt idx="6">
                  <c:v>91080</c:v>
                </c:pt>
                <c:pt idx="7">
                  <c:v>94680</c:v>
                </c:pt>
                <c:pt idx="8">
                  <c:v>98280</c:v>
                </c:pt>
                <c:pt idx="9">
                  <c:v>101880</c:v>
                </c:pt>
                <c:pt idx="10">
                  <c:v>105480</c:v>
                </c:pt>
                <c:pt idx="11">
                  <c:v>109080</c:v>
                </c:pt>
                <c:pt idx="12">
                  <c:v>112680</c:v>
                </c:pt>
                <c:pt idx="13">
                  <c:v>116280</c:v>
                </c:pt>
                <c:pt idx="14">
                  <c:v>119880</c:v>
                </c:pt>
                <c:pt idx="15">
                  <c:v>123479.99999999999</c:v>
                </c:pt>
                <c:pt idx="16">
                  <c:v>127080</c:v>
                </c:pt>
                <c:pt idx="17">
                  <c:v>130680</c:v>
                </c:pt>
                <c:pt idx="18">
                  <c:v>134280</c:v>
                </c:pt>
                <c:pt idx="19">
                  <c:v>137880</c:v>
                </c:pt>
                <c:pt idx="20">
                  <c:v>141480</c:v>
                </c:pt>
                <c:pt idx="21">
                  <c:v>145080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412-4285-B69C-620B889D9758}"/>
            </c:ext>
          </c:extLst>
        </c:ser>
        <c:ser>
          <c:idx val="12"/>
          <c:order val="12"/>
          <c:tx>
            <c:v>.</c:v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графика'!$D$16:$Y$16</c:f>
              <c:numCache>
                <c:formatCode>_("₽"* #,##0.00_);_("₽"* \(#,##0.00\);_("₽"* "-"??_);_(@_)</c:formatCode>
                <c:ptCount val="22"/>
                <c:pt idx="0">
                  <c:v>68760</c:v>
                </c:pt>
                <c:pt idx="1">
                  <c:v>72360</c:v>
                </c:pt>
                <c:pt idx="2">
                  <c:v>75960</c:v>
                </c:pt>
                <c:pt idx="3">
                  <c:v>79560</c:v>
                </c:pt>
                <c:pt idx="4">
                  <c:v>83160</c:v>
                </c:pt>
                <c:pt idx="5">
                  <c:v>86760</c:v>
                </c:pt>
                <c:pt idx="6">
                  <c:v>90360</c:v>
                </c:pt>
                <c:pt idx="7">
                  <c:v>93960</c:v>
                </c:pt>
                <c:pt idx="8">
                  <c:v>97560</c:v>
                </c:pt>
                <c:pt idx="9">
                  <c:v>101160</c:v>
                </c:pt>
                <c:pt idx="10">
                  <c:v>104760</c:v>
                </c:pt>
                <c:pt idx="11">
                  <c:v>108360</c:v>
                </c:pt>
                <c:pt idx="12">
                  <c:v>111960</c:v>
                </c:pt>
                <c:pt idx="13">
                  <c:v>115560</c:v>
                </c:pt>
                <c:pt idx="14">
                  <c:v>119160</c:v>
                </c:pt>
                <c:pt idx="15">
                  <c:v>122759.99999999999</c:v>
                </c:pt>
                <c:pt idx="16">
                  <c:v>126359.99999999999</c:v>
                </c:pt>
                <c:pt idx="17">
                  <c:v>129960</c:v>
                </c:pt>
                <c:pt idx="18">
                  <c:v>133560</c:v>
                </c:pt>
                <c:pt idx="19">
                  <c:v>137160</c:v>
                </c:pt>
                <c:pt idx="20">
                  <c:v>140760</c:v>
                </c:pt>
                <c:pt idx="21">
                  <c:v>144360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12-4285-B69C-620B889D9758}"/>
            </c:ext>
          </c:extLst>
        </c:ser>
        <c:ser>
          <c:idx val="13"/>
          <c:order val="13"/>
          <c:tx>
            <c:v>.</c:v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графика'!$D$17:$Y$17</c:f>
              <c:numCache>
                <c:formatCode>_("₽"* #,##0.00_);_("₽"* \(#,##0.00\);_("₽"* "-"??_);_(@_)</c:formatCode>
                <c:ptCount val="22"/>
                <c:pt idx="0">
                  <c:v>67920</c:v>
                </c:pt>
                <c:pt idx="1">
                  <c:v>71520</c:v>
                </c:pt>
                <c:pt idx="2">
                  <c:v>75120</c:v>
                </c:pt>
                <c:pt idx="3">
                  <c:v>78720</c:v>
                </c:pt>
                <c:pt idx="4">
                  <c:v>82320</c:v>
                </c:pt>
                <c:pt idx="5">
                  <c:v>85920</c:v>
                </c:pt>
                <c:pt idx="6">
                  <c:v>89520</c:v>
                </c:pt>
                <c:pt idx="7">
                  <c:v>93120</c:v>
                </c:pt>
                <c:pt idx="8">
                  <c:v>96720</c:v>
                </c:pt>
                <c:pt idx="9">
                  <c:v>100320</c:v>
                </c:pt>
                <c:pt idx="10">
                  <c:v>103920</c:v>
                </c:pt>
                <c:pt idx="11">
                  <c:v>107520</c:v>
                </c:pt>
                <c:pt idx="12">
                  <c:v>111120</c:v>
                </c:pt>
                <c:pt idx="13">
                  <c:v>114720</c:v>
                </c:pt>
                <c:pt idx="14">
                  <c:v>118320</c:v>
                </c:pt>
                <c:pt idx="15">
                  <c:v>121920</c:v>
                </c:pt>
                <c:pt idx="16">
                  <c:v>125520</c:v>
                </c:pt>
                <c:pt idx="17">
                  <c:v>129120.00000000001</c:v>
                </c:pt>
                <c:pt idx="18">
                  <c:v>132720</c:v>
                </c:pt>
                <c:pt idx="19">
                  <c:v>136320</c:v>
                </c:pt>
                <c:pt idx="20">
                  <c:v>139920</c:v>
                </c:pt>
                <c:pt idx="21">
                  <c:v>143520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412-4285-B69C-620B889D9758}"/>
            </c:ext>
          </c:extLst>
        </c:ser>
        <c:ser>
          <c:idx val="14"/>
          <c:order val="14"/>
          <c:tx>
            <c:v>.</c:v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графика'!$D$18:$Y$18</c:f>
              <c:numCache>
                <c:formatCode>_("₽"* #,##0.00_);_("₽"* \(#,##0.00\);_("₽"* "-"??_);_(@_)</c:formatCode>
                <c:ptCount val="22"/>
                <c:pt idx="0">
                  <c:v>67200</c:v>
                </c:pt>
                <c:pt idx="1">
                  <c:v>70800</c:v>
                </c:pt>
                <c:pt idx="2">
                  <c:v>74400</c:v>
                </c:pt>
                <c:pt idx="3">
                  <c:v>78000</c:v>
                </c:pt>
                <c:pt idx="4">
                  <c:v>81600</c:v>
                </c:pt>
                <c:pt idx="5">
                  <c:v>85200</c:v>
                </c:pt>
                <c:pt idx="6">
                  <c:v>88800</c:v>
                </c:pt>
                <c:pt idx="7">
                  <c:v>92400</c:v>
                </c:pt>
                <c:pt idx="8">
                  <c:v>96000</c:v>
                </c:pt>
                <c:pt idx="9">
                  <c:v>99600</c:v>
                </c:pt>
                <c:pt idx="10">
                  <c:v>103200</c:v>
                </c:pt>
                <c:pt idx="11">
                  <c:v>106800</c:v>
                </c:pt>
                <c:pt idx="12">
                  <c:v>110400</c:v>
                </c:pt>
                <c:pt idx="13">
                  <c:v>114000</c:v>
                </c:pt>
                <c:pt idx="14">
                  <c:v>117600</c:v>
                </c:pt>
                <c:pt idx="15">
                  <c:v>121200</c:v>
                </c:pt>
                <c:pt idx="16">
                  <c:v>124800</c:v>
                </c:pt>
                <c:pt idx="17">
                  <c:v>128400.00000000001</c:v>
                </c:pt>
                <c:pt idx="18">
                  <c:v>132000</c:v>
                </c:pt>
                <c:pt idx="19">
                  <c:v>135600</c:v>
                </c:pt>
                <c:pt idx="20">
                  <c:v>139200</c:v>
                </c:pt>
                <c:pt idx="21">
                  <c:v>142800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412-4285-B69C-620B889D9758}"/>
            </c:ext>
          </c:extLst>
        </c:ser>
        <c:ser>
          <c:idx val="15"/>
          <c:order val="15"/>
          <c:tx>
            <c:v>.</c:v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графика'!$D$19:$Y$19</c:f>
              <c:numCache>
                <c:formatCode>_("₽"* #,##0.00_);_("₽"* \(#,##0.00\);_("₽"* "-"??_);_(@_)</c:formatCode>
                <c:ptCount val="22"/>
                <c:pt idx="0">
                  <c:v>66480</c:v>
                </c:pt>
                <c:pt idx="1">
                  <c:v>70080</c:v>
                </c:pt>
                <c:pt idx="2">
                  <c:v>73680</c:v>
                </c:pt>
                <c:pt idx="3">
                  <c:v>77280</c:v>
                </c:pt>
                <c:pt idx="4">
                  <c:v>80880</c:v>
                </c:pt>
                <c:pt idx="5">
                  <c:v>84480</c:v>
                </c:pt>
                <c:pt idx="6">
                  <c:v>88080</c:v>
                </c:pt>
                <c:pt idx="7">
                  <c:v>91680</c:v>
                </c:pt>
                <c:pt idx="8">
                  <c:v>95280</c:v>
                </c:pt>
                <c:pt idx="9">
                  <c:v>98880</c:v>
                </c:pt>
                <c:pt idx="10">
                  <c:v>102480</c:v>
                </c:pt>
                <c:pt idx="11">
                  <c:v>106080</c:v>
                </c:pt>
                <c:pt idx="12">
                  <c:v>109680</c:v>
                </c:pt>
                <c:pt idx="13">
                  <c:v>113280</c:v>
                </c:pt>
                <c:pt idx="14">
                  <c:v>116880</c:v>
                </c:pt>
                <c:pt idx="15">
                  <c:v>120480</c:v>
                </c:pt>
                <c:pt idx="16">
                  <c:v>124080</c:v>
                </c:pt>
                <c:pt idx="17">
                  <c:v>127680</c:v>
                </c:pt>
                <c:pt idx="18">
                  <c:v>131280</c:v>
                </c:pt>
                <c:pt idx="19">
                  <c:v>134880</c:v>
                </c:pt>
                <c:pt idx="20">
                  <c:v>138480</c:v>
                </c:pt>
                <c:pt idx="21">
                  <c:v>142080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412-4285-B69C-620B889D9758}"/>
            </c:ext>
          </c:extLst>
        </c:ser>
        <c:ser>
          <c:idx val="16"/>
          <c:order val="16"/>
          <c:tx>
            <c:v>11,75</c:v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графика'!$D$20:$Y$20</c:f>
              <c:numCache>
                <c:formatCode>_("₽"* #,##0.00_);_("₽"* \(#,##0.00\);_("₽"* "-"??_);_(@_)</c:formatCode>
                <c:ptCount val="22"/>
                <c:pt idx="0">
                  <c:v>65760</c:v>
                </c:pt>
                <c:pt idx="1">
                  <c:v>69360</c:v>
                </c:pt>
                <c:pt idx="2">
                  <c:v>72960</c:v>
                </c:pt>
                <c:pt idx="3">
                  <c:v>76560</c:v>
                </c:pt>
                <c:pt idx="4">
                  <c:v>80160</c:v>
                </c:pt>
                <c:pt idx="5">
                  <c:v>83760</c:v>
                </c:pt>
                <c:pt idx="6">
                  <c:v>87360</c:v>
                </c:pt>
                <c:pt idx="7">
                  <c:v>90960</c:v>
                </c:pt>
                <c:pt idx="8">
                  <c:v>94560</c:v>
                </c:pt>
                <c:pt idx="9">
                  <c:v>98160</c:v>
                </c:pt>
                <c:pt idx="10">
                  <c:v>101760</c:v>
                </c:pt>
                <c:pt idx="11">
                  <c:v>105360</c:v>
                </c:pt>
                <c:pt idx="12">
                  <c:v>108960</c:v>
                </c:pt>
                <c:pt idx="13">
                  <c:v>112560</c:v>
                </c:pt>
                <c:pt idx="14">
                  <c:v>116160</c:v>
                </c:pt>
                <c:pt idx="15">
                  <c:v>119760</c:v>
                </c:pt>
                <c:pt idx="16">
                  <c:v>123360</c:v>
                </c:pt>
                <c:pt idx="17">
                  <c:v>126960</c:v>
                </c:pt>
                <c:pt idx="18">
                  <c:v>130560.00000000001</c:v>
                </c:pt>
                <c:pt idx="19">
                  <c:v>134160</c:v>
                </c:pt>
                <c:pt idx="20">
                  <c:v>137760</c:v>
                </c:pt>
                <c:pt idx="21">
                  <c:v>141360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412-4285-B69C-620B889D9758}"/>
            </c:ext>
          </c:extLst>
        </c:ser>
        <c:ser>
          <c:idx val="17"/>
          <c:order val="17"/>
          <c:tx>
            <c:v>.</c:v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графика'!$D$21:$Y$21</c:f>
              <c:numCache>
                <c:formatCode>_("₽"* #,##0.00_);_("₽"* \(#,##0.00\);_("₽"* "-"??_);_(@_)</c:formatCode>
                <c:ptCount val="22"/>
                <c:pt idx="0">
                  <c:v>64920.000000000007</c:v>
                </c:pt>
                <c:pt idx="1">
                  <c:v>68520</c:v>
                </c:pt>
                <c:pt idx="2">
                  <c:v>72120</c:v>
                </c:pt>
                <c:pt idx="3">
                  <c:v>75720</c:v>
                </c:pt>
                <c:pt idx="4">
                  <c:v>79320</c:v>
                </c:pt>
                <c:pt idx="5">
                  <c:v>82920</c:v>
                </c:pt>
                <c:pt idx="6">
                  <c:v>86520</c:v>
                </c:pt>
                <c:pt idx="7">
                  <c:v>90120</c:v>
                </c:pt>
                <c:pt idx="8">
                  <c:v>93720</c:v>
                </c:pt>
                <c:pt idx="9">
                  <c:v>97320</c:v>
                </c:pt>
                <c:pt idx="10">
                  <c:v>100920</c:v>
                </c:pt>
                <c:pt idx="11">
                  <c:v>104520</c:v>
                </c:pt>
                <c:pt idx="12">
                  <c:v>108120</c:v>
                </c:pt>
                <c:pt idx="13">
                  <c:v>111720</c:v>
                </c:pt>
                <c:pt idx="14">
                  <c:v>115320</c:v>
                </c:pt>
                <c:pt idx="15">
                  <c:v>118920</c:v>
                </c:pt>
                <c:pt idx="16">
                  <c:v>122519.99999999999</c:v>
                </c:pt>
                <c:pt idx="17">
                  <c:v>126119.99999999999</c:v>
                </c:pt>
                <c:pt idx="18">
                  <c:v>129720</c:v>
                </c:pt>
                <c:pt idx="19">
                  <c:v>133320</c:v>
                </c:pt>
                <c:pt idx="20">
                  <c:v>136920</c:v>
                </c:pt>
                <c:pt idx="21">
                  <c:v>140520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412-4285-B69C-620B889D9758}"/>
            </c:ext>
          </c:extLst>
        </c:ser>
        <c:ser>
          <c:idx val="18"/>
          <c:order val="18"/>
          <c:tx>
            <c:v>.</c:v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графика'!$D$22:$Y$22</c:f>
              <c:numCache>
                <c:formatCode>_("₽"* #,##0.00_);_("₽"* \(#,##0.00\);_("₽"* "-"??_);_(@_)</c:formatCode>
                <c:ptCount val="22"/>
                <c:pt idx="0">
                  <c:v>64200.000000000007</c:v>
                </c:pt>
                <c:pt idx="1">
                  <c:v>67800</c:v>
                </c:pt>
                <c:pt idx="2">
                  <c:v>71400</c:v>
                </c:pt>
                <c:pt idx="3">
                  <c:v>75000</c:v>
                </c:pt>
                <c:pt idx="4">
                  <c:v>78600</c:v>
                </c:pt>
                <c:pt idx="5">
                  <c:v>82200</c:v>
                </c:pt>
                <c:pt idx="6">
                  <c:v>85800</c:v>
                </c:pt>
                <c:pt idx="7">
                  <c:v>89400</c:v>
                </c:pt>
                <c:pt idx="8">
                  <c:v>93000</c:v>
                </c:pt>
                <c:pt idx="9">
                  <c:v>96600</c:v>
                </c:pt>
                <c:pt idx="10">
                  <c:v>100200</c:v>
                </c:pt>
                <c:pt idx="11">
                  <c:v>103800</c:v>
                </c:pt>
                <c:pt idx="12">
                  <c:v>107400</c:v>
                </c:pt>
                <c:pt idx="13">
                  <c:v>111000</c:v>
                </c:pt>
                <c:pt idx="14">
                  <c:v>114600</c:v>
                </c:pt>
                <c:pt idx="15">
                  <c:v>118200</c:v>
                </c:pt>
                <c:pt idx="16">
                  <c:v>121799.99999999999</c:v>
                </c:pt>
                <c:pt idx="17">
                  <c:v>125399.99999999999</c:v>
                </c:pt>
                <c:pt idx="18">
                  <c:v>129000</c:v>
                </c:pt>
                <c:pt idx="19">
                  <c:v>132600</c:v>
                </c:pt>
                <c:pt idx="20">
                  <c:v>136200</c:v>
                </c:pt>
                <c:pt idx="21">
                  <c:v>139800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412-4285-B69C-620B889D9758}"/>
            </c:ext>
          </c:extLst>
        </c:ser>
        <c:ser>
          <c:idx val="19"/>
          <c:order val="19"/>
          <c:tx>
            <c:v>.</c:v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графика'!$D$23:$Y$23</c:f>
              <c:numCache>
                <c:formatCode>_("₽"* #,##0.00_);_("₽"* \(#,##0.00\);_("₽"* "-"??_);_(@_)</c:formatCode>
                <c:ptCount val="22"/>
                <c:pt idx="0">
                  <c:v>63480</c:v>
                </c:pt>
                <c:pt idx="1">
                  <c:v>67080</c:v>
                </c:pt>
                <c:pt idx="2">
                  <c:v>70680</c:v>
                </c:pt>
                <c:pt idx="3">
                  <c:v>74280</c:v>
                </c:pt>
                <c:pt idx="4">
                  <c:v>77880</c:v>
                </c:pt>
                <c:pt idx="5">
                  <c:v>81480</c:v>
                </c:pt>
                <c:pt idx="6">
                  <c:v>85080</c:v>
                </c:pt>
                <c:pt idx="7">
                  <c:v>88680</c:v>
                </c:pt>
                <c:pt idx="8">
                  <c:v>92280</c:v>
                </c:pt>
                <c:pt idx="9">
                  <c:v>95880</c:v>
                </c:pt>
                <c:pt idx="10">
                  <c:v>99480</c:v>
                </c:pt>
                <c:pt idx="11">
                  <c:v>103080</c:v>
                </c:pt>
                <c:pt idx="12">
                  <c:v>106680</c:v>
                </c:pt>
                <c:pt idx="13">
                  <c:v>110280</c:v>
                </c:pt>
                <c:pt idx="14">
                  <c:v>113880</c:v>
                </c:pt>
                <c:pt idx="15">
                  <c:v>117480</c:v>
                </c:pt>
                <c:pt idx="16">
                  <c:v>121079.99999999999</c:v>
                </c:pt>
                <c:pt idx="17">
                  <c:v>124679.99999999999</c:v>
                </c:pt>
                <c:pt idx="18">
                  <c:v>128280</c:v>
                </c:pt>
                <c:pt idx="19">
                  <c:v>131880</c:v>
                </c:pt>
                <c:pt idx="20">
                  <c:v>135480</c:v>
                </c:pt>
                <c:pt idx="21">
                  <c:v>139080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412-4285-B69C-620B889D9758}"/>
            </c:ext>
          </c:extLst>
        </c:ser>
        <c:ser>
          <c:idx val="20"/>
          <c:order val="20"/>
          <c:tx>
            <c:v>.</c:v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графика'!$D$24:$Y$24</c:f>
              <c:numCache>
                <c:formatCode>_("₽"* #,##0.00_);_("₽"* \(#,##0.00\);_("₽"* "-"??_);_(@_)</c:formatCode>
                <c:ptCount val="22"/>
                <c:pt idx="0">
                  <c:v>62760</c:v>
                </c:pt>
                <c:pt idx="1">
                  <c:v>66360</c:v>
                </c:pt>
                <c:pt idx="2">
                  <c:v>69960</c:v>
                </c:pt>
                <c:pt idx="3">
                  <c:v>73560</c:v>
                </c:pt>
                <c:pt idx="4">
                  <c:v>77160</c:v>
                </c:pt>
                <c:pt idx="5">
                  <c:v>80760</c:v>
                </c:pt>
                <c:pt idx="6">
                  <c:v>84360</c:v>
                </c:pt>
                <c:pt idx="7">
                  <c:v>87960</c:v>
                </c:pt>
                <c:pt idx="8">
                  <c:v>91560</c:v>
                </c:pt>
                <c:pt idx="9">
                  <c:v>95160</c:v>
                </c:pt>
                <c:pt idx="10">
                  <c:v>98760</c:v>
                </c:pt>
                <c:pt idx="11">
                  <c:v>102360</c:v>
                </c:pt>
                <c:pt idx="12">
                  <c:v>105960</c:v>
                </c:pt>
                <c:pt idx="13">
                  <c:v>109560</c:v>
                </c:pt>
                <c:pt idx="14">
                  <c:v>113160</c:v>
                </c:pt>
                <c:pt idx="15">
                  <c:v>116760</c:v>
                </c:pt>
                <c:pt idx="16">
                  <c:v>120359.99999999999</c:v>
                </c:pt>
                <c:pt idx="17">
                  <c:v>123959.99999999999</c:v>
                </c:pt>
                <c:pt idx="18">
                  <c:v>127560</c:v>
                </c:pt>
                <c:pt idx="19">
                  <c:v>131160</c:v>
                </c:pt>
                <c:pt idx="20">
                  <c:v>134760</c:v>
                </c:pt>
                <c:pt idx="21">
                  <c:v>138360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412-4285-B69C-620B889D9758}"/>
            </c:ext>
          </c:extLst>
        </c:ser>
        <c:ser>
          <c:idx val="21"/>
          <c:order val="21"/>
          <c:tx>
            <c:v>.</c:v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графика'!$D$25:$Y$25</c:f>
              <c:numCache>
                <c:formatCode>_("₽"* #,##0.00_);_("₽"* \(#,##0.00\);_("₽"* "-"??_);_(@_)</c:formatCode>
                <c:ptCount val="22"/>
                <c:pt idx="0">
                  <c:v>61920</c:v>
                </c:pt>
                <c:pt idx="1">
                  <c:v>65520.000000000007</c:v>
                </c:pt>
                <c:pt idx="2">
                  <c:v>69120</c:v>
                </c:pt>
                <c:pt idx="3">
                  <c:v>72720</c:v>
                </c:pt>
                <c:pt idx="4">
                  <c:v>76320</c:v>
                </c:pt>
                <c:pt idx="5">
                  <c:v>79920</c:v>
                </c:pt>
                <c:pt idx="6">
                  <c:v>83520</c:v>
                </c:pt>
                <c:pt idx="7">
                  <c:v>87120</c:v>
                </c:pt>
                <c:pt idx="8">
                  <c:v>90720</c:v>
                </c:pt>
                <c:pt idx="9">
                  <c:v>94320</c:v>
                </c:pt>
                <c:pt idx="10">
                  <c:v>97920</c:v>
                </c:pt>
                <c:pt idx="11">
                  <c:v>101520</c:v>
                </c:pt>
                <c:pt idx="12">
                  <c:v>105120</c:v>
                </c:pt>
                <c:pt idx="13">
                  <c:v>108720</c:v>
                </c:pt>
                <c:pt idx="14">
                  <c:v>112320</c:v>
                </c:pt>
                <c:pt idx="15">
                  <c:v>115920</c:v>
                </c:pt>
                <c:pt idx="16">
                  <c:v>119520</c:v>
                </c:pt>
                <c:pt idx="17">
                  <c:v>123120</c:v>
                </c:pt>
                <c:pt idx="18">
                  <c:v>126720</c:v>
                </c:pt>
                <c:pt idx="19">
                  <c:v>130320.00000000001</c:v>
                </c:pt>
                <c:pt idx="20">
                  <c:v>133920</c:v>
                </c:pt>
                <c:pt idx="21">
                  <c:v>137520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412-4285-B69C-620B889D9758}"/>
            </c:ext>
          </c:extLst>
        </c:ser>
        <c:ser>
          <c:idx val="22"/>
          <c:order val="22"/>
          <c:tx>
            <c:v>.</c:v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графика'!$D$26:$Y$26</c:f>
              <c:numCache>
                <c:formatCode>_("₽"* #,##0.00_);_("₽"* \(#,##0.00\);_("₽"* "-"??_);_(@_)</c:formatCode>
                <c:ptCount val="22"/>
                <c:pt idx="0">
                  <c:v>61200</c:v>
                </c:pt>
                <c:pt idx="1">
                  <c:v>64800.000000000007</c:v>
                </c:pt>
                <c:pt idx="2">
                  <c:v>68400</c:v>
                </c:pt>
                <c:pt idx="3">
                  <c:v>72000</c:v>
                </c:pt>
                <c:pt idx="4">
                  <c:v>75600</c:v>
                </c:pt>
                <c:pt idx="5">
                  <c:v>79200</c:v>
                </c:pt>
                <c:pt idx="6">
                  <c:v>82800</c:v>
                </c:pt>
                <c:pt idx="7">
                  <c:v>86400</c:v>
                </c:pt>
                <c:pt idx="8">
                  <c:v>90000</c:v>
                </c:pt>
                <c:pt idx="9">
                  <c:v>93600</c:v>
                </c:pt>
                <c:pt idx="10">
                  <c:v>97200</c:v>
                </c:pt>
                <c:pt idx="11">
                  <c:v>100800</c:v>
                </c:pt>
                <c:pt idx="12">
                  <c:v>104400</c:v>
                </c:pt>
                <c:pt idx="13">
                  <c:v>108000</c:v>
                </c:pt>
                <c:pt idx="14">
                  <c:v>111600</c:v>
                </c:pt>
                <c:pt idx="15">
                  <c:v>115200</c:v>
                </c:pt>
                <c:pt idx="16">
                  <c:v>118800</c:v>
                </c:pt>
                <c:pt idx="17">
                  <c:v>122400</c:v>
                </c:pt>
                <c:pt idx="18">
                  <c:v>126000</c:v>
                </c:pt>
                <c:pt idx="19">
                  <c:v>129600.00000000001</c:v>
                </c:pt>
                <c:pt idx="20">
                  <c:v>133200</c:v>
                </c:pt>
                <c:pt idx="21">
                  <c:v>136800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412-4285-B69C-620B889D9758}"/>
            </c:ext>
          </c:extLst>
        </c:ser>
        <c:ser>
          <c:idx val="23"/>
          <c:order val="23"/>
          <c:tx>
            <c:v>.</c:v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графика'!$D$27:$Y$27</c:f>
              <c:numCache>
                <c:formatCode>_("₽"* #,##0.00_);_("₽"* \(#,##0.00\);_("₽"* "-"??_);_(@_)</c:formatCode>
                <c:ptCount val="22"/>
                <c:pt idx="0">
                  <c:v>60480</c:v>
                </c:pt>
                <c:pt idx="1">
                  <c:v>64080</c:v>
                </c:pt>
                <c:pt idx="2">
                  <c:v>67680</c:v>
                </c:pt>
                <c:pt idx="3">
                  <c:v>71280</c:v>
                </c:pt>
                <c:pt idx="4">
                  <c:v>74880</c:v>
                </c:pt>
                <c:pt idx="5">
                  <c:v>78480</c:v>
                </c:pt>
                <c:pt idx="6">
                  <c:v>82080</c:v>
                </c:pt>
                <c:pt idx="7">
                  <c:v>85680</c:v>
                </c:pt>
                <c:pt idx="8">
                  <c:v>89280</c:v>
                </c:pt>
                <c:pt idx="9">
                  <c:v>92880</c:v>
                </c:pt>
                <c:pt idx="10">
                  <c:v>96480</c:v>
                </c:pt>
                <c:pt idx="11">
                  <c:v>100080</c:v>
                </c:pt>
                <c:pt idx="12">
                  <c:v>103680</c:v>
                </c:pt>
                <c:pt idx="13">
                  <c:v>107280</c:v>
                </c:pt>
                <c:pt idx="14">
                  <c:v>110880</c:v>
                </c:pt>
                <c:pt idx="15">
                  <c:v>114480</c:v>
                </c:pt>
                <c:pt idx="16">
                  <c:v>118080</c:v>
                </c:pt>
                <c:pt idx="17">
                  <c:v>121680</c:v>
                </c:pt>
                <c:pt idx="18">
                  <c:v>125280</c:v>
                </c:pt>
                <c:pt idx="19">
                  <c:v>128880.00000000001</c:v>
                </c:pt>
                <c:pt idx="20">
                  <c:v>132480</c:v>
                </c:pt>
                <c:pt idx="21">
                  <c:v>136080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412-4285-B69C-620B889D9758}"/>
            </c:ext>
          </c:extLst>
        </c:ser>
        <c:ser>
          <c:idx val="24"/>
          <c:order val="24"/>
          <c:tx>
            <c:v>10,75</c:v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графика'!$D$28:$Y$28</c:f>
              <c:numCache>
                <c:formatCode>_("₽"* #,##0.00_);_("₽"* \(#,##0.00\);_("₽"* "-"??_);_(@_)</c:formatCode>
                <c:ptCount val="22"/>
                <c:pt idx="0">
                  <c:v>59760</c:v>
                </c:pt>
                <c:pt idx="1">
                  <c:v>63360</c:v>
                </c:pt>
                <c:pt idx="2">
                  <c:v>66960</c:v>
                </c:pt>
                <c:pt idx="3">
                  <c:v>70560</c:v>
                </c:pt>
                <c:pt idx="4">
                  <c:v>74160</c:v>
                </c:pt>
                <c:pt idx="5">
                  <c:v>77760</c:v>
                </c:pt>
                <c:pt idx="6">
                  <c:v>81360</c:v>
                </c:pt>
                <c:pt idx="7">
                  <c:v>84960</c:v>
                </c:pt>
                <c:pt idx="8">
                  <c:v>88560</c:v>
                </c:pt>
                <c:pt idx="9">
                  <c:v>92160</c:v>
                </c:pt>
                <c:pt idx="10">
                  <c:v>95760</c:v>
                </c:pt>
                <c:pt idx="11">
                  <c:v>99360</c:v>
                </c:pt>
                <c:pt idx="12">
                  <c:v>102960</c:v>
                </c:pt>
                <c:pt idx="13">
                  <c:v>106560</c:v>
                </c:pt>
                <c:pt idx="14">
                  <c:v>110160</c:v>
                </c:pt>
                <c:pt idx="15">
                  <c:v>113760</c:v>
                </c:pt>
                <c:pt idx="16">
                  <c:v>117360</c:v>
                </c:pt>
                <c:pt idx="17">
                  <c:v>120960</c:v>
                </c:pt>
                <c:pt idx="18">
                  <c:v>124560</c:v>
                </c:pt>
                <c:pt idx="19">
                  <c:v>128160</c:v>
                </c:pt>
                <c:pt idx="20">
                  <c:v>131760</c:v>
                </c:pt>
                <c:pt idx="21">
                  <c:v>135360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412-4285-B69C-620B889D9758}"/>
            </c:ext>
          </c:extLst>
        </c:ser>
        <c:ser>
          <c:idx val="25"/>
          <c:order val="25"/>
          <c:tx>
            <c:v>.</c:v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графика'!$D$29:$Y$29</c:f>
              <c:numCache>
                <c:formatCode>_("₽"* #,##0.00_);_("₽"* \(#,##0.00\);_("₽"* "-"??_);_(@_)</c:formatCode>
                <c:ptCount val="22"/>
                <c:pt idx="0">
                  <c:v>58920</c:v>
                </c:pt>
                <c:pt idx="1">
                  <c:v>62520</c:v>
                </c:pt>
                <c:pt idx="2">
                  <c:v>66120</c:v>
                </c:pt>
                <c:pt idx="3">
                  <c:v>69720</c:v>
                </c:pt>
                <c:pt idx="4">
                  <c:v>73320</c:v>
                </c:pt>
                <c:pt idx="5">
                  <c:v>76920</c:v>
                </c:pt>
                <c:pt idx="6">
                  <c:v>80520</c:v>
                </c:pt>
                <c:pt idx="7">
                  <c:v>84120</c:v>
                </c:pt>
                <c:pt idx="8">
                  <c:v>87720</c:v>
                </c:pt>
                <c:pt idx="9">
                  <c:v>91320</c:v>
                </c:pt>
                <c:pt idx="10">
                  <c:v>94920</c:v>
                </c:pt>
                <c:pt idx="11">
                  <c:v>98520</c:v>
                </c:pt>
                <c:pt idx="12">
                  <c:v>102120</c:v>
                </c:pt>
                <c:pt idx="13">
                  <c:v>105720</c:v>
                </c:pt>
                <c:pt idx="14">
                  <c:v>109320</c:v>
                </c:pt>
                <c:pt idx="15">
                  <c:v>112920</c:v>
                </c:pt>
                <c:pt idx="16">
                  <c:v>116520</c:v>
                </c:pt>
                <c:pt idx="17">
                  <c:v>120119.99999999999</c:v>
                </c:pt>
                <c:pt idx="18">
                  <c:v>123719.99999999999</c:v>
                </c:pt>
                <c:pt idx="19">
                  <c:v>127320</c:v>
                </c:pt>
                <c:pt idx="20">
                  <c:v>130920</c:v>
                </c:pt>
                <c:pt idx="21">
                  <c:v>134520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412-4285-B69C-620B889D9758}"/>
            </c:ext>
          </c:extLst>
        </c:ser>
        <c:ser>
          <c:idx val="26"/>
          <c:order val="26"/>
          <c:tx>
            <c:v>.</c:v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графика'!$D$30:$Y$30</c:f>
              <c:numCache>
                <c:formatCode>_("₽"* #,##0.00_);_("₽"* \(#,##0.00\);_("₽"* "-"??_);_(@_)</c:formatCode>
                <c:ptCount val="22"/>
                <c:pt idx="0">
                  <c:v>58200</c:v>
                </c:pt>
                <c:pt idx="1">
                  <c:v>61800</c:v>
                </c:pt>
                <c:pt idx="2">
                  <c:v>65400.000000000007</c:v>
                </c:pt>
                <c:pt idx="3">
                  <c:v>69000</c:v>
                </c:pt>
                <c:pt idx="4">
                  <c:v>72600</c:v>
                </c:pt>
                <c:pt idx="5">
                  <c:v>76200</c:v>
                </c:pt>
                <c:pt idx="6">
                  <c:v>79800</c:v>
                </c:pt>
                <c:pt idx="7">
                  <c:v>83400</c:v>
                </c:pt>
                <c:pt idx="8">
                  <c:v>87000</c:v>
                </c:pt>
                <c:pt idx="9">
                  <c:v>90600</c:v>
                </c:pt>
                <c:pt idx="10">
                  <c:v>94200</c:v>
                </c:pt>
                <c:pt idx="11">
                  <c:v>97800</c:v>
                </c:pt>
                <c:pt idx="12">
                  <c:v>101400</c:v>
                </c:pt>
                <c:pt idx="13">
                  <c:v>105000</c:v>
                </c:pt>
                <c:pt idx="14">
                  <c:v>108600</c:v>
                </c:pt>
                <c:pt idx="15">
                  <c:v>112200</c:v>
                </c:pt>
                <c:pt idx="16">
                  <c:v>115800</c:v>
                </c:pt>
                <c:pt idx="17">
                  <c:v>119400</c:v>
                </c:pt>
                <c:pt idx="18">
                  <c:v>122999.99999999999</c:v>
                </c:pt>
                <c:pt idx="19">
                  <c:v>126599.99999999999</c:v>
                </c:pt>
                <c:pt idx="20">
                  <c:v>130200</c:v>
                </c:pt>
                <c:pt idx="21">
                  <c:v>133800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412-4285-B69C-620B889D9758}"/>
            </c:ext>
          </c:extLst>
        </c:ser>
        <c:ser>
          <c:idx val="27"/>
          <c:order val="27"/>
          <c:tx>
            <c:v>.</c:v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графика'!$D$31:$Y$31</c:f>
              <c:numCache>
                <c:formatCode>_("₽"* #,##0.00_);_("₽"* \(#,##0.00\);_("₽"* "-"??_);_(@_)</c:formatCode>
                <c:ptCount val="22"/>
                <c:pt idx="0">
                  <c:v>57480</c:v>
                </c:pt>
                <c:pt idx="1">
                  <c:v>61080</c:v>
                </c:pt>
                <c:pt idx="2">
                  <c:v>64680.000000000007</c:v>
                </c:pt>
                <c:pt idx="3">
                  <c:v>68280</c:v>
                </c:pt>
                <c:pt idx="4">
                  <c:v>71880</c:v>
                </c:pt>
                <c:pt idx="5">
                  <c:v>75480</c:v>
                </c:pt>
                <c:pt idx="6">
                  <c:v>79080</c:v>
                </c:pt>
                <c:pt idx="7">
                  <c:v>82680</c:v>
                </c:pt>
                <c:pt idx="8">
                  <c:v>86280</c:v>
                </c:pt>
                <c:pt idx="9">
                  <c:v>89880</c:v>
                </c:pt>
                <c:pt idx="10">
                  <c:v>93480</c:v>
                </c:pt>
                <c:pt idx="11">
                  <c:v>97080</c:v>
                </c:pt>
                <c:pt idx="12">
                  <c:v>100680</c:v>
                </c:pt>
                <c:pt idx="13">
                  <c:v>104280</c:v>
                </c:pt>
                <c:pt idx="14">
                  <c:v>107880</c:v>
                </c:pt>
                <c:pt idx="15">
                  <c:v>111480</c:v>
                </c:pt>
                <c:pt idx="16">
                  <c:v>115080</c:v>
                </c:pt>
                <c:pt idx="17">
                  <c:v>118680</c:v>
                </c:pt>
                <c:pt idx="18">
                  <c:v>122279.99999999999</c:v>
                </c:pt>
                <c:pt idx="19">
                  <c:v>125879.99999999999</c:v>
                </c:pt>
                <c:pt idx="20">
                  <c:v>129480</c:v>
                </c:pt>
                <c:pt idx="21">
                  <c:v>133080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412-4285-B69C-620B889D9758}"/>
            </c:ext>
          </c:extLst>
        </c:ser>
        <c:ser>
          <c:idx val="28"/>
          <c:order val="28"/>
          <c:tx>
            <c:v>.</c:v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графика'!$D$32:$Y$32</c:f>
              <c:numCache>
                <c:formatCode>_("₽"* #,##0.00_);_("₽"* \(#,##0.00\);_("₽"* "-"??_);_(@_)</c:formatCode>
                <c:ptCount val="22"/>
                <c:pt idx="0">
                  <c:v>56760</c:v>
                </c:pt>
                <c:pt idx="1">
                  <c:v>60360</c:v>
                </c:pt>
                <c:pt idx="2">
                  <c:v>63960</c:v>
                </c:pt>
                <c:pt idx="3">
                  <c:v>67560</c:v>
                </c:pt>
                <c:pt idx="4">
                  <c:v>71160</c:v>
                </c:pt>
                <c:pt idx="5">
                  <c:v>74760</c:v>
                </c:pt>
                <c:pt idx="6">
                  <c:v>78360</c:v>
                </c:pt>
                <c:pt idx="7">
                  <c:v>81960</c:v>
                </c:pt>
                <c:pt idx="8">
                  <c:v>85560</c:v>
                </c:pt>
                <c:pt idx="9">
                  <c:v>89160</c:v>
                </c:pt>
                <c:pt idx="10">
                  <c:v>92760</c:v>
                </c:pt>
                <c:pt idx="11">
                  <c:v>96360</c:v>
                </c:pt>
                <c:pt idx="12">
                  <c:v>99960</c:v>
                </c:pt>
                <c:pt idx="13">
                  <c:v>103560</c:v>
                </c:pt>
                <c:pt idx="14">
                  <c:v>107160</c:v>
                </c:pt>
                <c:pt idx="15">
                  <c:v>110760</c:v>
                </c:pt>
                <c:pt idx="16">
                  <c:v>114360</c:v>
                </c:pt>
                <c:pt idx="17">
                  <c:v>117960</c:v>
                </c:pt>
                <c:pt idx="18">
                  <c:v>121559.99999999999</c:v>
                </c:pt>
                <c:pt idx="19">
                  <c:v>125159.99999999999</c:v>
                </c:pt>
                <c:pt idx="20">
                  <c:v>128760</c:v>
                </c:pt>
                <c:pt idx="21">
                  <c:v>132360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412-4285-B69C-620B889D9758}"/>
            </c:ext>
          </c:extLst>
        </c:ser>
        <c:ser>
          <c:idx val="29"/>
          <c:order val="29"/>
          <c:tx>
            <c:v>.</c:v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графика'!$D$33:$Y$33</c:f>
              <c:numCache>
                <c:formatCode>_("₽"* #,##0.00_);_("₽"* \(#,##0.00\);_("₽"* "-"??_);_(@_)</c:formatCode>
                <c:ptCount val="22"/>
                <c:pt idx="0">
                  <c:v>55920</c:v>
                </c:pt>
                <c:pt idx="1">
                  <c:v>59520</c:v>
                </c:pt>
                <c:pt idx="2">
                  <c:v>63120</c:v>
                </c:pt>
                <c:pt idx="3">
                  <c:v>66720</c:v>
                </c:pt>
                <c:pt idx="4">
                  <c:v>70320</c:v>
                </c:pt>
                <c:pt idx="5">
                  <c:v>73920</c:v>
                </c:pt>
                <c:pt idx="6">
                  <c:v>77520</c:v>
                </c:pt>
                <c:pt idx="7">
                  <c:v>81120</c:v>
                </c:pt>
                <c:pt idx="8">
                  <c:v>84720</c:v>
                </c:pt>
                <c:pt idx="9">
                  <c:v>88320</c:v>
                </c:pt>
                <c:pt idx="10">
                  <c:v>91920</c:v>
                </c:pt>
                <c:pt idx="11">
                  <c:v>95520</c:v>
                </c:pt>
                <c:pt idx="12">
                  <c:v>99120</c:v>
                </c:pt>
                <c:pt idx="13">
                  <c:v>102720</c:v>
                </c:pt>
                <c:pt idx="14">
                  <c:v>106320</c:v>
                </c:pt>
                <c:pt idx="15">
                  <c:v>109920</c:v>
                </c:pt>
                <c:pt idx="16">
                  <c:v>113520</c:v>
                </c:pt>
                <c:pt idx="17">
                  <c:v>117120</c:v>
                </c:pt>
                <c:pt idx="18">
                  <c:v>120720</c:v>
                </c:pt>
                <c:pt idx="19">
                  <c:v>124320</c:v>
                </c:pt>
                <c:pt idx="20">
                  <c:v>127920</c:v>
                </c:pt>
                <c:pt idx="21">
                  <c:v>131520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412-4285-B69C-620B889D9758}"/>
            </c:ext>
          </c:extLst>
        </c:ser>
        <c:ser>
          <c:idx val="30"/>
          <c:order val="30"/>
          <c:tx>
            <c:v>.</c:v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графика'!$D$34:$Y$34</c:f>
              <c:numCache>
                <c:formatCode>_("₽"* #,##0.00_);_("₽"* \(#,##0.00\);_("₽"* "-"??_);_(@_)</c:formatCode>
                <c:ptCount val="22"/>
                <c:pt idx="0">
                  <c:v>55200</c:v>
                </c:pt>
                <c:pt idx="1">
                  <c:v>58800</c:v>
                </c:pt>
                <c:pt idx="2">
                  <c:v>62400</c:v>
                </c:pt>
                <c:pt idx="3">
                  <c:v>66000</c:v>
                </c:pt>
                <c:pt idx="4">
                  <c:v>69600</c:v>
                </c:pt>
                <c:pt idx="5">
                  <c:v>73200</c:v>
                </c:pt>
                <c:pt idx="6">
                  <c:v>76800</c:v>
                </c:pt>
                <c:pt idx="7">
                  <c:v>80400</c:v>
                </c:pt>
                <c:pt idx="8">
                  <c:v>84000</c:v>
                </c:pt>
                <c:pt idx="9">
                  <c:v>87600</c:v>
                </c:pt>
                <c:pt idx="10">
                  <c:v>91200</c:v>
                </c:pt>
                <c:pt idx="11">
                  <c:v>94800</c:v>
                </c:pt>
                <c:pt idx="12">
                  <c:v>98400</c:v>
                </c:pt>
                <c:pt idx="13">
                  <c:v>102000</c:v>
                </c:pt>
                <c:pt idx="14">
                  <c:v>105600</c:v>
                </c:pt>
                <c:pt idx="15">
                  <c:v>109200</c:v>
                </c:pt>
                <c:pt idx="16">
                  <c:v>112800</c:v>
                </c:pt>
                <c:pt idx="17">
                  <c:v>116400</c:v>
                </c:pt>
                <c:pt idx="18">
                  <c:v>120000</c:v>
                </c:pt>
                <c:pt idx="19">
                  <c:v>123600</c:v>
                </c:pt>
                <c:pt idx="20">
                  <c:v>127200</c:v>
                </c:pt>
                <c:pt idx="21">
                  <c:v>130800.00000000001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412-4285-B69C-620B889D9758}"/>
            </c:ext>
          </c:extLst>
        </c:ser>
        <c:ser>
          <c:idx val="31"/>
          <c:order val="31"/>
          <c:tx>
            <c:v>.</c:v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графика'!$D$35:$Y$35</c:f>
              <c:numCache>
                <c:formatCode>_("₽"* #,##0.00_);_("₽"* \(#,##0.00\);_("₽"* "-"??_);_(@_)</c:formatCode>
                <c:ptCount val="22"/>
                <c:pt idx="0">
                  <c:v>54480</c:v>
                </c:pt>
                <c:pt idx="1">
                  <c:v>58080</c:v>
                </c:pt>
                <c:pt idx="2">
                  <c:v>61680</c:v>
                </c:pt>
                <c:pt idx="3">
                  <c:v>65280.000000000007</c:v>
                </c:pt>
                <c:pt idx="4">
                  <c:v>68880</c:v>
                </c:pt>
                <c:pt idx="5">
                  <c:v>72480</c:v>
                </c:pt>
                <c:pt idx="6">
                  <c:v>76080</c:v>
                </c:pt>
                <c:pt idx="7">
                  <c:v>79680</c:v>
                </c:pt>
                <c:pt idx="8">
                  <c:v>83280</c:v>
                </c:pt>
                <c:pt idx="9">
                  <c:v>86880</c:v>
                </c:pt>
                <c:pt idx="10">
                  <c:v>90480</c:v>
                </c:pt>
                <c:pt idx="11">
                  <c:v>94080</c:v>
                </c:pt>
                <c:pt idx="12">
                  <c:v>97680</c:v>
                </c:pt>
                <c:pt idx="13">
                  <c:v>101280</c:v>
                </c:pt>
                <c:pt idx="14">
                  <c:v>104880</c:v>
                </c:pt>
                <c:pt idx="15">
                  <c:v>108480</c:v>
                </c:pt>
                <c:pt idx="16">
                  <c:v>112080</c:v>
                </c:pt>
                <c:pt idx="17">
                  <c:v>115680</c:v>
                </c:pt>
                <c:pt idx="18">
                  <c:v>119280</c:v>
                </c:pt>
                <c:pt idx="19">
                  <c:v>122880</c:v>
                </c:pt>
                <c:pt idx="20">
                  <c:v>126480</c:v>
                </c:pt>
                <c:pt idx="21">
                  <c:v>130080.00000000001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412-4285-B69C-620B889D9758}"/>
            </c:ext>
          </c:extLst>
        </c:ser>
        <c:ser>
          <c:idx val="32"/>
          <c:order val="32"/>
          <c:tx>
            <c:v>9,75</c:v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графика'!$D$36:$Y$36</c:f>
              <c:numCache>
                <c:formatCode>_("₽"* #,##0.00_);_("₽"* \(#,##0.00\);_("₽"* "-"??_);_(@_)</c:formatCode>
                <c:ptCount val="22"/>
                <c:pt idx="0">
                  <c:v>53760</c:v>
                </c:pt>
                <c:pt idx="1">
                  <c:v>57360</c:v>
                </c:pt>
                <c:pt idx="2">
                  <c:v>60960</c:v>
                </c:pt>
                <c:pt idx="3">
                  <c:v>64560.000000000007</c:v>
                </c:pt>
                <c:pt idx="4">
                  <c:v>68160</c:v>
                </c:pt>
                <c:pt idx="5">
                  <c:v>71760</c:v>
                </c:pt>
                <c:pt idx="6">
                  <c:v>75360</c:v>
                </c:pt>
                <c:pt idx="7">
                  <c:v>78960</c:v>
                </c:pt>
                <c:pt idx="8">
                  <c:v>82560</c:v>
                </c:pt>
                <c:pt idx="9">
                  <c:v>86160</c:v>
                </c:pt>
                <c:pt idx="10">
                  <c:v>89760</c:v>
                </c:pt>
                <c:pt idx="11">
                  <c:v>93360</c:v>
                </c:pt>
                <c:pt idx="12">
                  <c:v>96960</c:v>
                </c:pt>
                <c:pt idx="13">
                  <c:v>100560</c:v>
                </c:pt>
                <c:pt idx="14">
                  <c:v>104160</c:v>
                </c:pt>
                <c:pt idx="15">
                  <c:v>107760</c:v>
                </c:pt>
                <c:pt idx="16">
                  <c:v>111360</c:v>
                </c:pt>
                <c:pt idx="17">
                  <c:v>114960</c:v>
                </c:pt>
                <c:pt idx="18">
                  <c:v>118560</c:v>
                </c:pt>
                <c:pt idx="19">
                  <c:v>122160</c:v>
                </c:pt>
                <c:pt idx="20">
                  <c:v>125760</c:v>
                </c:pt>
                <c:pt idx="21">
                  <c:v>129360.00000000001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412-4285-B69C-620B889D9758}"/>
            </c:ext>
          </c:extLst>
        </c:ser>
        <c:ser>
          <c:idx val="33"/>
          <c:order val="33"/>
          <c:tx>
            <c:v>.</c:v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графика'!$D$37:$Y$37</c:f>
              <c:numCache>
                <c:formatCode>_("₽"* #,##0.00_);_("₽"* \(#,##0.00\);_("₽"* "-"??_);_(@_)</c:formatCode>
                <c:ptCount val="22"/>
                <c:pt idx="0">
                  <c:v>52920</c:v>
                </c:pt>
                <c:pt idx="1">
                  <c:v>56520</c:v>
                </c:pt>
                <c:pt idx="2">
                  <c:v>60120</c:v>
                </c:pt>
                <c:pt idx="3">
                  <c:v>63720</c:v>
                </c:pt>
                <c:pt idx="4">
                  <c:v>67320</c:v>
                </c:pt>
                <c:pt idx="5">
                  <c:v>70920</c:v>
                </c:pt>
                <c:pt idx="6">
                  <c:v>74520</c:v>
                </c:pt>
                <c:pt idx="7">
                  <c:v>78120</c:v>
                </c:pt>
                <c:pt idx="8">
                  <c:v>81720</c:v>
                </c:pt>
                <c:pt idx="9">
                  <c:v>85320</c:v>
                </c:pt>
                <c:pt idx="10">
                  <c:v>88920</c:v>
                </c:pt>
                <c:pt idx="11">
                  <c:v>92520</c:v>
                </c:pt>
                <c:pt idx="12">
                  <c:v>96120</c:v>
                </c:pt>
                <c:pt idx="13">
                  <c:v>99720</c:v>
                </c:pt>
                <c:pt idx="14">
                  <c:v>103320</c:v>
                </c:pt>
                <c:pt idx="15">
                  <c:v>106920</c:v>
                </c:pt>
                <c:pt idx="16">
                  <c:v>110520</c:v>
                </c:pt>
                <c:pt idx="17">
                  <c:v>114120</c:v>
                </c:pt>
                <c:pt idx="18">
                  <c:v>117720</c:v>
                </c:pt>
                <c:pt idx="19">
                  <c:v>121319.99999999999</c:v>
                </c:pt>
                <c:pt idx="20">
                  <c:v>124919.99999999999</c:v>
                </c:pt>
                <c:pt idx="21">
                  <c:v>128520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412-4285-B69C-620B889D9758}"/>
            </c:ext>
          </c:extLst>
        </c:ser>
        <c:ser>
          <c:idx val="34"/>
          <c:order val="34"/>
          <c:tx>
            <c:v>.</c:v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графика'!$D$38:$Y$38</c:f>
              <c:numCache>
                <c:formatCode>_("₽"* #,##0.00_);_("₽"* \(#,##0.00\);_("₽"* "-"??_);_(@_)</c:formatCode>
                <c:ptCount val="22"/>
                <c:pt idx="0">
                  <c:v>52200</c:v>
                </c:pt>
                <c:pt idx="1">
                  <c:v>55800</c:v>
                </c:pt>
                <c:pt idx="2">
                  <c:v>59400</c:v>
                </c:pt>
                <c:pt idx="3">
                  <c:v>63000</c:v>
                </c:pt>
                <c:pt idx="4">
                  <c:v>66600</c:v>
                </c:pt>
                <c:pt idx="5">
                  <c:v>70200</c:v>
                </c:pt>
                <c:pt idx="6">
                  <c:v>73800</c:v>
                </c:pt>
                <c:pt idx="7">
                  <c:v>77400</c:v>
                </c:pt>
                <c:pt idx="8">
                  <c:v>81000</c:v>
                </c:pt>
                <c:pt idx="9">
                  <c:v>84600</c:v>
                </c:pt>
                <c:pt idx="10">
                  <c:v>88200</c:v>
                </c:pt>
                <c:pt idx="11">
                  <c:v>91800</c:v>
                </c:pt>
                <c:pt idx="12">
                  <c:v>95400</c:v>
                </c:pt>
                <c:pt idx="13">
                  <c:v>99000</c:v>
                </c:pt>
                <c:pt idx="14">
                  <c:v>102600</c:v>
                </c:pt>
                <c:pt idx="15">
                  <c:v>106200</c:v>
                </c:pt>
                <c:pt idx="16">
                  <c:v>109800</c:v>
                </c:pt>
                <c:pt idx="17">
                  <c:v>113400</c:v>
                </c:pt>
                <c:pt idx="18">
                  <c:v>117000</c:v>
                </c:pt>
                <c:pt idx="19">
                  <c:v>120599.99999999999</c:v>
                </c:pt>
                <c:pt idx="20">
                  <c:v>124199.99999999999</c:v>
                </c:pt>
                <c:pt idx="21">
                  <c:v>127800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412-4285-B69C-620B889D9758}"/>
            </c:ext>
          </c:extLst>
        </c:ser>
        <c:ser>
          <c:idx val="35"/>
          <c:order val="35"/>
          <c:tx>
            <c:v>.</c:v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графика'!$D$39:$Y$39</c:f>
              <c:numCache>
                <c:formatCode>_("₽"* #,##0.00_);_("₽"* \(#,##0.00\);_("₽"* "-"??_);_(@_)</c:formatCode>
                <c:ptCount val="22"/>
                <c:pt idx="0">
                  <c:v>51480</c:v>
                </c:pt>
                <c:pt idx="1">
                  <c:v>55080</c:v>
                </c:pt>
                <c:pt idx="2">
                  <c:v>58680</c:v>
                </c:pt>
                <c:pt idx="3">
                  <c:v>62280</c:v>
                </c:pt>
                <c:pt idx="4">
                  <c:v>65880</c:v>
                </c:pt>
                <c:pt idx="5">
                  <c:v>69480</c:v>
                </c:pt>
                <c:pt idx="6">
                  <c:v>73080</c:v>
                </c:pt>
                <c:pt idx="7">
                  <c:v>76680</c:v>
                </c:pt>
                <c:pt idx="8">
                  <c:v>80280</c:v>
                </c:pt>
                <c:pt idx="9">
                  <c:v>83880</c:v>
                </c:pt>
                <c:pt idx="10">
                  <c:v>87480</c:v>
                </c:pt>
                <c:pt idx="11">
                  <c:v>91080</c:v>
                </c:pt>
                <c:pt idx="12">
                  <c:v>94680</c:v>
                </c:pt>
                <c:pt idx="13">
                  <c:v>98280</c:v>
                </c:pt>
                <c:pt idx="14">
                  <c:v>101880</c:v>
                </c:pt>
                <c:pt idx="15">
                  <c:v>105480</c:v>
                </c:pt>
                <c:pt idx="16">
                  <c:v>109080</c:v>
                </c:pt>
                <c:pt idx="17">
                  <c:v>112680</c:v>
                </c:pt>
                <c:pt idx="18">
                  <c:v>116280</c:v>
                </c:pt>
                <c:pt idx="19">
                  <c:v>119880</c:v>
                </c:pt>
                <c:pt idx="20">
                  <c:v>123479.99999999999</c:v>
                </c:pt>
                <c:pt idx="21">
                  <c:v>127080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412-4285-B69C-620B889D9758}"/>
            </c:ext>
          </c:extLst>
        </c:ser>
        <c:ser>
          <c:idx val="36"/>
          <c:order val="36"/>
          <c:tx>
            <c:v>.</c:v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графика'!$D$40:$Y$40</c:f>
              <c:numCache>
                <c:formatCode>_("₽"* #,##0.00_);_("₽"* \(#,##0.00\);_("₽"* "-"??_);_(@_)</c:formatCode>
                <c:ptCount val="22"/>
                <c:pt idx="0">
                  <c:v>50760</c:v>
                </c:pt>
                <c:pt idx="1">
                  <c:v>54360</c:v>
                </c:pt>
                <c:pt idx="2">
                  <c:v>57960</c:v>
                </c:pt>
                <c:pt idx="3">
                  <c:v>61560</c:v>
                </c:pt>
                <c:pt idx="4">
                  <c:v>65160.000000000007</c:v>
                </c:pt>
                <c:pt idx="5">
                  <c:v>68760</c:v>
                </c:pt>
                <c:pt idx="6">
                  <c:v>72360</c:v>
                </c:pt>
                <c:pt idx="7">
                  <c:v>75960</c:v>
                </c:pt>
                <c:pt idx="8">
                  <c:v>79560</c:v>
                </c:pt>
                <c:pt idx="9">
                  <c:v>83160</c:v>
                </c:pt>
                <c:pt idx="10">
                  <c:v>86760</c:v>
                </c:pt>
                <c:pt idx="11">
                  <c:v>90360</c:v>
                </c:pt>
                <c:pt idx="12">
                  <c:v>93960</c:v>
                </c:pt>
                <c:pt idx="13">
                  <c:v>97560</c:v>
                </c:pt>
                <c:pt idx="14">
                  <c:v>101160</c:v>
                </c:pt>
                <c:pt idx="15">
                  <c:v>104760</c:v>
                </c:pt>
                <c:pt idx="16">
                  <c:v>108360</c:v>
                </c:pt>
                <c:pt idx="17">
                  <c:v>111960</c:v>
                </c:pt>
                <c:pt idx="18">
                  <c:v>115560</c:v>
                </c:pt>
                <c:pt idx="19">
                  <c:v>119160</c:v>
                </c:pt>
                <c:pt idx="20">
                  <c:v>122759.99999999999</c:v>
                </c:pt>
                <c:pt idx="21">
                  <c:v>126359.99999999999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412-4285-B69C-620B889D9758}"/>
            </c:ext>
          </c:extLst>
        </c:ser>
        <c:ser>
          <c:idx val="37"/>
          <c:order val="37"/>
          <c:tx>
            <c:v>.</c:v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графика'!$D$41:$Y$41</c:f>
              <c:numCache>
                <c:formatCode>_("₽"* #,##0.00_);_("₽"* \(#,##0.00\);_("₽"* "-"??_);_(@_)</c:formatCode>
                <c:ptCount val="22"/>
                <c:pt idx="0">
                  <c:v>49920</c:v>
                </c:pt>
                <c:pt idx="1">
                  <c:v>53520</c:v>
                </c:pt>
                <c:pt idx="2">
                  <c:v>57120</c:v>
                </c:pt>
                <c:pt idx="3">
                  <c:v>60720</c:v>
                </c:pt>
                <c:pt idx="4">
                  <c:v>64320.000000000007</c:v>
                </c:pt>
                <c:pt idx="5">
                  <c:v>67920</c:v>
                </c:pt>
                <c:pt idx="6">
                  <c:v>71520</c:v>
                </c:pt>
                <c:pt idx="7">
                  <c:v>75120</c:v>
                </c:pt>
                <c:pt idx="8">
                  <c:v>78720</c:v>
                </c:pt>
                <c:pt idx="9">
                  <c:v>82320</c:v>
                </c:pt>
                <c:pt idx="10">
                  <c:v>85920</c:v>
                </c:pt>
                <c:pt idx="11">
                  <c:v>89520</c:v>
                </c:pt>
                <c:pt idx="12">
                  <c:v>93120</c:v>
                </c:pt>
                <c:pt idx="13">
                  <c:v>96720</c:v>
                </c:pt>
                <c:pt idx="14">
                  <c:v>100320</c:v>
                </c:pt>
                <c:pt idx="15">
                  <c:v>103920</c:v>
                </c:pt>
                <c:pt idx="16">
                  <c:v>107520</c:v>
                </c:pt>
                <c:pt idx="17">
                  <c:v>111120</c:v>
                </c:pt>
                <c:pt idx="18">
                  <c:v>114720</c:v>
                </c:pt>
                <c:pt idx="19">
                  <c:v>118320</c:v>
                </c:pt>
                <c:pt idx="20">
                  <c:v>121920</c:v>
                </c:pt>
                <c:pt idx="21">
                  <c:v>125520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412-4285-B69C-620B889D9758}"/>
            </c:ext>
          </c:extLst>
        </c:ser>
        <c:ser>
          <c:idx val="38"/>
          <c:order val="38"/>
          <c:tx>
            <c:v>.</c:v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графика'!$D$42:$Y$42</c:f>
              <c:numCache>
                <c:formatCode>_("₽"* #,##0.00_);_("₽"* \(#,##0.00\);_("₽"* "-"??_);_(@_)</c:formatCode>
                <c:ptCount val="22"/>
                <c:pt idx="0">
                  <c:v>49200</c:v>
                </c:pt>
                <c:pt idx="1">
                  <c:v>52800</c:v>
                </c:pt>
                <c:pt idx="2">
                  <c:v>56400</c:v>
                </c:pt>
                <c:pt idx="3">
                  <c:v>60000</c:v>
                </c:pt>
                <c:pt idx="4">
                  <c:v>63600</c:v>
                </c:pt>
                <c:pt idx="5">
                  <c:v>67200</c:v>
                </c:pt>
                <c:pt idx="6">
                  <c:v>70800</c:v>
                </c:pt>
                <c:pt idx="7">
                  <c:v>74400</c:v>
                </c:pt>
                <c:pt idx="8">
                  <c:v>78000</c:v>
                </c:pt>
                <c:pt idx="9">
                  <c:v>81600</c:v>
                </c:pt>
                <c:pt idx="10">
                  <c:v>85200</c:v>
                </c:pt>
                <c:pt idx="11">
                  <c:v>88800</c:v>
                </c:pt>
                <c:pt idx="12">
                  <c:v>92400</c:v>
                </c:pt>
                <c:pt idx="13">
                  <c:v>96000</c:v>
                </c:pt>
                <c:pt idx="14">
                  <c:v>99600</c:v>
                </c:pt>
                <c:pt idx="15">
                  <c:v>103200</c:v>
                </c:pt>
                <c:pt idx="16">
                  <c:v>106800</c:v>
                </c:pt>
                <c:pt idx="17">
                  <c:v>110400</c:v>
                </c:pt>
                <c:pt idx="18">
                  <c:v>114000</c:v>
                </c:pt>
                <c:pt idx="19">
                  <c:v>117600</c:v>
                </c:pt>
                <c:pt idx="20">
                  <c:v>121200</c:v>
                </c:pt>
                <c:pt idx="21">
                  <c:v>124800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412-4285-B69C-620B889D9758}"/>
            </c:ext>
          </c:extLst>
        </c:ser>
        <c:ser>
          <c:idx val="39"/>
          <c:order val="39"/>
          <c:tx>
            <c:v>.</c:v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графика'!$D$43:$Y$43</c:f>
              <c:numCache>
                <c:formatCode>_("₽"* #,##0.00_);_("₽"* \(#,##0.00\);_("₽"* "-"??_);_(@_)</c:formatCode>
                <c:ptCount val="22"/>
                <c:pt idx="0">
                  <c:v>48480</c:v>
                </c:pt>
                <c:pt idx="1">
                  <c:v>52080</c:v>
                </c:pt>
                <c:pt idx="2">
                  <c:v>55680</c:v>
                </c:pt>
                <c:pt idx="3">
                  <c:v>59280</c:v>
                </c:pt>
                <c:pt idx="4">
                  <c:v>62880</c:v>
                </c:pt>
                <c:pt idx="5">
                  <c:v>66480</c:v>
                </c:pt>
                <c:pt idx="6">
                  <c:v>70080</c:v>
                </c:pt>
                <c:pt idx="7">
                  <c:v>73680</c:v>
                </c:pt>
                <c:pt idx="8">
                  <c:v>77280</c:v>
                </c:pt>
                <c:pt idx="9">
                  <c:v>80880</c:v>
                </c:pt>
                <c:pt idx="10">
                  <c:v>84480</c:v>
                </c:pt>
                <c:pt idx="11">
                  <c:v>88080</c:v>
                </c:pt>
                <c:pt idx="12">
                  <c:v>91680</c:v>
                </c:pt>
                <c:pt idx="13">
                  <c:v>95280</c:v>
                </c:pt>
                <c:pt idx="14">
                  <c:v>98880</c:v>
                </c:pt>
                <c:pt idx="15">
                  <c:v>102480</c:v>
                </c:pt>
                <c:pt idx="16">
                  <c:v>106080</c:v>
                </c:pt>
                <c:pt idx="17">
                  <c:v>109680</c:v>
                </c:pt>
                <c:pt idx="18">
                  <c:v>113280</c:v>
                </c:pt>
                <c:pt idx="19">
                  <c:v>116880</c:v>
                </c:pt>
                <c:pt idx="20">
                  <c:v>120480</c:v>
                </c:pt>
                <c:pt idx="21">
                  <c:v>124080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412-4285-B69C-620B889D9758}"/>
            </c:ext>
          </c:extLst>
        </c:ser>
        <c:ser>
          <c:idx val="40"/>
          <c:order val="40"/>
          <c:tx>
            <c:v>8,75</c:v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графика'!$D$44:$Y$44</c:f>
              <c:numCache>
                <c:formatCode>_("₽"* #,##0.00_);_("₽"* \(#,##0.00\);_("₽"* "-"??_);_(@_)</c:formatCode>
                <c:ptCount val="22"/>
                <c:pt idx="0">
                  <c:v>47760</c:v>
                </c:pt>
                <c:pt idx="1">
                  <c:v>51360</c:v>
                </c:pt>
                <c:pt idx="2">
                  <c:v>54960</c:v>
                </c:pt>
                <c:pt idx="3">
                  <c:v>58560</c:v>
                </c:pt>
                <c:pt idx="4">
                  <c:v>62160</c:v>
                </c:pt>
                <c:pt idx="5">
                  <c:v>65760</c:v>
                </c:pt>
                <c:pt idx="6">
                  <c:v>69360</c:v>
                </c:pt>
                <c:pt idx="7">
                  <c:v>72960</c:v>
                </c:pt>
                <c:pt idx="8">
                  <c:v>76560</c:v>
                </c:pt>
                <c:pt idx="9">
                  <c:v>80160</c:v>
                </c:pt>
                <c:pt idx="10">
                  <c:v>83760</c:v>
                </c:pt>
                <c:pt idx="11">
                  <c:v>87360</c:v>
                </c:pt>
                <c:pt idx="12">
                  <c:v>90960</c:v>
                </c:pt>
                <c:pt idx="13">
                  <c:v>94560</c:v>
                </c:pt>
                <c:pt idx="14">
                  <c:v>98160</c:v>
                </c:pt>
                <c:pt idx="15">
                  <c:v>101760</c:v>
                </c:pt>
                <c:pt idx="16">
                  <c:v>105360</c:v>
                </c:pt>
                <c:pt idx="17">
                  <c:v>108960</c:v>
                </c:pt>
                <c:pt idx="18">
                  <c:v>112560</c:v>
                </c:pt>
                <c:pt idx="19">
                  <c:v>116160</c:v>
                </c:pt>
                <c:pt idx="20">
                  <c:v>119760</c:v>
                </c:pt>
                <c:pt idx="21">
                  <c:v>123360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412-4285-B69C-620B889D9758}"/>
            </c:ext>
          </c:extLst>
        </c:ser>
        <c:ser>
          <c:idx val="41"/>
          <c:order val="41"/>
          <c:tx>
            <c:v>.</c:v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графика'!$D$45:$Y$45</c:f>
              <c:numCache>
                <c:formatCode>_("₽"* #,##0.00_);_("₽"* \(#,##0.00\);_("₽"* "-"??_);_(@_)</c:formatCode>
                <c:ptCount val="22"/>
                <c:pt idx="0">
                  <c:v>46920</c:v>
                </c:pt>
                <c:pt idx="1">
                  <c:v>50520</c:v>
                </c:pt>
                <c:pt idx="2">
                  <c:v>54120</c:v>
                </c:pt>
                <c:pt idx="3">
                  <c:v>57720</c:v>
                </c:pt>
                <c:pt idx="4">
                  <c:v>61320</c:v>
                </c:pt>
                <c:pt idx="5">
                  <c:v>64920.000000000007</c:v>
                </c:pt>
                <c:pt idx="6">
                  <c:v>68520</c:v>
                </c:pt>
                <c:pt idx="7">
                  <c:v>72120</c:v>
                </c:pt>
                <c:pt idx="8">
                  <c:v>75720</c:v>
                </c:pt>
                <c:pt idx="9">
                  <c:v>79320</c:v>
                </c:pt>
                <c:pt idx="10">
                  <c:v>82920</c:v>
                </c:pt>
                <c:pt idx="11">
                  <c:v>86520</c:v>
                </c:pt>
                <c:pt idx="12">
                  <c:v>90120</c:v>
                </c:pt>
                <c:pt idx="13">
                  <c:v>93720</c:v>
                </c:pt>
                <c:pt idx="14">
                  <c:v>97320</c:v>
                </c:pt>
                <c:pt idx="15">
                  <c:v>100920</c:v>
                </c:pt>
                <c:pt idx="16">
                  <c:v>104520</c:v>
                </c:pt>
                <c:pt idx="17">
                  <c:v>108120</c:v>
                </c:pt>
                <c:pt idx="18">
                  <c:v>111720</c:v>
                </c:pt>
                <c:pt idx="19">
                  <c:v>115320</c:v>
                </c:pt>
                <c:pt idx="20">
                  <c:v>118920</c:v>
                </c:pt>
                <c:pt idx="21">
                  <c:v>122519.99999999999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412-4285-B69C-620B889D9758}"/>
            </c:ext>
          </c:extLst>
        </c:ser>
        <c:ser>
          <c:idx val="42"/>
          <c:order val="42"/>
          <c:tx>
            <c:v>.</c:v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графика'!$D$46:$Y$46</c:f>
              <c:numCache>
                <c:formatCode>_("₽"* #,##0.00_);_("₽"* \(#,##0.00\);_("₽"* "-"??_);_(@_)</c:formatCode>
                <c:ptCount val="22"/>
                <c:pt idx="0">
                  <c:v>46200</c:v>
                </c:pt>
                <c:pt idx="1">
                  <c:v>49800</c:v>
                </c:pt>
                <c:pt idx="2">
                  <c:v>53400</c:v>
                </c:pt>
                <c:pt idx="3">
                  <c:v>57000</c:v>
                </c:pt>
                <c:pt idx="4">
                  <c:v>60600</c:v>
                </c:pt>
                <c:pt idx="5">
                  <c:v>64200.000000000007</c:v>
                </c:pt>
                <c:pt idx="6">
                  <c:v>67800</c:v>
                </c:pt>
                <c:pt idx="7">
                  <c:v>71400</c:v>
                </c:pt>
                <c:pt idx="8">
                  <c:v>75000</c:v>
                </c:pt>
                <c:pt idx="9">
                  <c:v>78600</c:v>
                </c:pt>
                <c:pt idx="10">
                  <c:v>82200</c:v>
                </c:pt>
                <c:pt idx="11">
                  <c:v>85800</c:v>
                </c:pt>
                <c:pt idx="12">
                  <c:v>89400</c:v>
                </c:pt>
                <c:pt idx="13">
                  <c:v>93000</c:v>
                </c:pt>
                <c:pt idx="14">
                  <c:v>96600</c:v>
                </c:pt>
                <c:pt idx="15">
                  <c:v>100200</c:v>
                </c:pt>
                <c:pt idx="16">
                  <c:v>103800</c:v>
                </c:pt>
                <c:pt idx="17">
                  <c:v>107400</c:v>
                </c:pt>
                <c:pt idx="18">
                  <c:v>111000</c:v>
                </c:pt>
                <c:pt idx="19">
                  <c:v>114600</c:v>
                </c:pt>
                <c:pt idx="20">
                  <c:v>118200</c:v>
                </c:pt>
                <c:pt idx="21">
                  <c:v>121799.99999999999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412-4285-B69C-620B889D9758}"/>
            </c:ext>
          </c:extLst>
        </c:ser>
        <c:ser>
          <c:idx val="43"/>
          <c:order val="43"/>
          <c:tx>
            <c:v>.</c:v>
          </c:tx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графика'!$D$47:$Y$47</c:f>
              <c:numCache>
                <c:formatCode>_("₽"* #,##0.00_);_("₽"* \(#,##0.00\);_("₽"* "-"??_);_(@_)</c:formatCode>
                <c:ptCount val="22"/>
                <c:pt idx="0">
                  <c:v>45480</c:v>
                </c:pt>
                <c:pt idx="1">
                  <c:v>49080</c:v>
                </c:pt>
                <c:pt idx="2">
                  <c:v>52680</c:v>
                </c:pt>
                <c:pt idx="3">
                  <c:v>56280</c:v>
                </c:pt>
                <c:pt idx="4">
                  <c:v>59880</c:v>
                </c:pt>
                <c:pt idx="5">
                  <c:v>63480</c:v>
                </c:pt>
                <c:pt idx="6">
                  <c:v>67080</c:v>
                </c:pt>
                <c:pt idx="7">
                  <c:v>70680</c:v>
                </c:pt>
                <c:pt idx="8">
                  <c:v>74280</c:v>
                </c:pt>
                <c:pt idx="9">
                  <c:v>77880</c:v>
                </c:pt>
                <c:pt idx="10">
                  <c:v>81480</c:v>
                </c:pt>
                <c:pt idx="11">
                  <c:v>85080</c:v>
                </c:pt>
                <c:pt idx="12">
                  <c:v>88680</c:v>
                </c:pt>
                <c:pt idx="13">
                  <c:v>92280</c:v>
                </c:pt>
                <c:pt idx="14">
                  <c:v>95880</c:v>
                </c:pt>
                <c:pt idx="15">
                  <c:v>99480</c:v>
                </c:pt>
                <c:pt idx="16">
                  <c:v>103080</c:v>
                </c:pt>
                <c:pt idx="17">
                  <c:v>106680</c:v>
                </c:pt>
                <c:pt idx="18">
                  <c:v>110280</c:v>
                </c:pt>
                <c:pt idx="19">
                  <c:v>113880</c:v>
                </c:pt>
                <c:pt idx="20">
                  <c:v>117480</c:v>
                </c:pt>
                <c:pt idx="21">
                  <c:v>121079.99999999999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412-4285-B69C-620B889D9758}"/>
            </c:ext>
          </c:extLst>
        </c:ser>
        <c:ser>
          <c:idx val="44"/>
          <c:order val="44"/>
          <c:tx>
            <c:v>.</c:v>
          </c:tx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графика'!$D$48:$Y$48</c:f>
              <c:numCache>
                <c:formatCode>_("₽"* #,##0.00_);_("₽"* \(#,##0.00\);_("₽"* "-"??_);_(@_)</c:formatCode>
                <c:ptCount val="22"/>
                <c:pt idx="0">
                  <c:v>44760</c:v>
                </c:pt>
                <c:pt idx="1">
                  <c:v>48360</c:v>
                </c:pt>
                <c:pt idx="2">
                  <c:v>51960</c:v>
                </c:pt>
                <c:pt idx="3">
                  <c:v>55560</c:v>
                </c:pt>
                <c:pt idx="4">
                  <c:v>59160</c:v>
                </c:pt>
                <c:pt idx="5">
                  <c:v>62760</c:v>
                </c:pt>
                <c:pt idx="6">
                  <c:v>66360</c:v>
                </c:pt>
                <c:pt idx="7">
                  <c:v>69960</c:v>
                </c:pt>
                <c:pt idx="8">
                  <c:v>73560</c:v>
                </c:pt>
                <c:pt idx="9">
                  <c:v>77160</c:v>
                </c:pt>
                <c:pt idx="10">
                  <c:v>80760</c:v>
                </c:pt>
                <c:pt idx="11">
                  <c:v>84360</c:v>
                </c:pt>
                <c:pt idx="12">
                  <c:v>87960</c:v>
                </c:pt>
                <c:pt idx="13">
                  <c:v>91560</c:v>
                </c:pt>
                <c:pt idx="14">
                  <c:v>95160</c:v>
                </c:pt>
                <c:pt idx="15">
                  <c:v>98760</c:v>
                </c:pt>
                <c:pt idx="16">
                  <c:v>102360</c:v>
                </c:pt>
                <c:pt idx="17">
                  <c:v>105960</c:v>
                </c:pt>
                <c:pt idx="18">
                  <c:v>109560</c:v>
                </c:pt>
                <c:pt idx="19">
                  <c:v>113160</c:v>
                </c:pt>
                <c:pt idx="20">
                  <c:v>116760</c:v>
                </c:pt>
                <c:pt idx="21">
                  <c:v>120359.99999999999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412-4285-B69C-620B889D9758}"/>
            </c:ext>
          </c:extLst>
        </c:ser>
        <c:ser>
          <c:idx val="45"/>
          <c:order val="45"/>
          <c:tx>
            <c:v>.</c:v>
          </c:tx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графика'!$D$49:$Y$49</c:f>
              <c:numCache>
                <c:formatCode>_("₽"* #,##0.00_);_("₽"* \(#,##0.00\);_("₽"* "-"??_);_(@_)</c:formatCode>
                <c:ptCount val="22"/>
                <c:pt idx="0">
                  <c:v>43920</c:v>
                </c:pt>
                <c:pt idx="1">
                  <c:v>47520</c:v>
                </c:pt>
                <c:pt idx="2">
                  <c:v>51120</c:v>
                </c:pt>
                <c:pt idx="3">
                  <c:v>54720</c:v>
                </c:pt>
                <c:pt idx="4">
                  <c:v>58320</c:v>
                </c:pt>
                <c:pt idx="5">
                  <c:v>61920</c:v>
                </c:pt>
                <c:pt idx="6">
                  <c:v>65520.000000000007</c:v>
                </c:pt>
                <c:pt idx="7">
                  <c:v>69120</c:v>
                </c:pt>
                <c:pt idx="8">
                  <c:v>72720</c:v>
                </c:pt>
                <c:pt idx="9">
                  <c:v>76320</c:v>
                </c:pt>
                <c:pt idx="10">
                  <c:v>79920</c:v>
                </c:pt>
                <c:pt idx="11">
                  <c:v>83520</c:v>
                </c:pt>
                <c:pt idx="12">
                  <c:v>87120</c:v>
                </c:pt>
                <c:pt idx="13">
                  <c:v>90720</c:v>
                </c:pt>
                <c:pt idx="14">
                  <c:v>94320</c:v>
                </c:pt>
                <c:pt idx="15">
                  <c:v>97920</c:v>
                </c:pt>
                <c:pt idx="16">
                  <c:v>101520</c:v>
                </c:pt>
                <c:pt idx="17">
                  <c:v>105120</c:v>
                </c:pt>
                <c:pt idx="18">
                  <c:v>108720</c:v>
                </c:pt>
                <c:pt idx="19">
                  <c:v>112320</c:v>
                </c:pt>
                <c:pt idx="20">
                  <c:v>115920</c:v>
                </c:pt>
                <c:pt idx="21">
                  <c:v>119520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412-4285-B69C-620B889D9758}"/>
            </c:ext>
          </c:extLst>
        </c:ser>
        <c:ser>
          <c:idx val="46"/>
          <c:order val="46"/>
          <c:tx>
            <c:v>.</c:v>
          </c:tx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графика'!$D$50:$Y$50</c:f>
              <c:numCache>
                <c:formatCode>_("₽"* #,##0.00_);_("₽"* \(#,##0.00\);_("₽"* "-"??_);_(@_)</c:formatCode>
                <c:ptCount val="22"/>
                <c:pt idx="0">
                  <c:v>43200</c:v>
                </c:pt>
                <c:pt idx="1">
                  <c:v>46800</c:v>
                </c:pt>
                <c:pt idx="2">
                  <c:v>50400</c:v>
                </c:pt>
                <c:pt idx="3">
                  <c:v>54000</c:v>
                </c:pt>
                <c:pt idx="4">
                  <c:v>57600</c:v>
                </c:pt>
                <c:pt idx="5">
                  <c:v>61200</c:v>
                </c:pt>
                <c:pt idx="6">
                  <c:v>64800.000000000007</c:v>
                </c:pt>
                <c:pt idx="7">
                  <c:v>68400</c:v>
                </c:pt>
                <c:pt idx="8">
                  <c:v>72000</c:v>
                </c:pt>
                <c:pt idx="9">
                  <c:v>75600</c:v>
                </c:pt>
                <c:pt idx="10">
                  <c:v>79200</c:v>
                </c:pt>
                <c:pt idx="11">
                  <c:v>82800</c:v>
                </c:pt>
                <c:pt idx="12">
                  <c:v>86400</c:v>
                </c:pt>
                <c:pt idx="13">
                  <c:v>90000</c:v>
                </c:pt>
                <c:pt idx="14">
                  <c:v>93600</c:v>
                </c:pt>
                <c:pt idx="15">
                  <c:v>97200</c:v>
                </c:pt>
                <c:pt idx="16">
                  <c:v>100800</c:v>
                </c:pt>
                <c:pt idx="17">
                  <c:v>104400</c:v>
                </c:pt>
                <c:pt idx="18">
                  <c:v>108000</c:v>
                </c:pt>
                <c:pt idx="19">
                  <c:v>111600</c:v>
                </c:pt>
                <c:pt idx="20">
                  <c:v>115200</c:v>
                </c:pt>
                <c:pt idx="21">
                  <c:v>118800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412-4285-B69C-620B889D9758}"/>
            </c:ext>
          </c:extLst>
        </c:ser>
        <c:ser>
          <c:idx val="47"/>
          <c:order val="47"/>
          <c:tx>
            <c:v>.</c:v>
          </c:tx>
          <c:spPr>
            <a:gradFill rotWithShape="1">
              <a:gsLst>
                <a:gs pos="0">
                  <a:schemeClr val="accent6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графика'!$D$51:$Y$51</c:f>
              <c:numCache>
                <c:formatCode>_("₽"* #,##0.00_);_("₽"* \(#,##0.00\);_("₽"* "-"??_);_(@_)</c:formatCode>
                <c:ptCount val="22"/>
                <c:pt idx="0">
                  <c:v>42480</c:v>
                </c:pt>
                <c:pt idx="1">
                  <c:v>46080</c:v>
                </c:pt>
                <c:pt idx="2">
                  <c:v>49680</c:v>
                </c:pt>
                <c:pt idx="3">
                  <c:v>53280</c:v>
                </c:pt>
                <c:pt idx="4">
                  <c:v>56880</c:v>
                </c:pt>
                <c:pt idx="5">
                  <c:v>60480</c:v>
                </c:pt>
                <c:pt idx="6">
                  <c:v>64080</c:v>
                </c:pt>
                <c:pt idx="7">
                  <c:v>67680</c:v>
                </c:pt>
                <c:pt idx="8">
                  <c:v>71280</c:v>
                </c:pt>
                <c:pt idx="9">
                  <c:v>74880</c:v>
                </c:pt>
                <c:pt idx="10">
                  <c:v>78480</c:v>
                </c:pt>
                <c:pt idx="11">
                  <c:v>82080</c:v>
                </c:pt>
                <c:pt idx="12">
                  <c:v>85680</c:v>
                </c:pt>
                <c:pt idx="13">
                  <c:v>89280</c:v>
                </c:pt>
                <c:pt idx="14">
                  <c:v>92880</c:v>
                </c:pt>
                <c:pt idx="15">
                  <c:v>96480</c:v>
                </c:pt>
                <c:pt idx="16">
                  <c:v>100080</c:v>
                </c:pt>
                <c:pt idx="17">
                  <c:v>103680</c:v>
                </c:pt>
                <c:pt idx="18">
                  <c:v>107280</c:v>
                </c:pt>
                <c:pt idx="19">
                  <c:v>110880</c:v>
                </c:pt>
                <c:pt idx="20">
                  <c:v>114480</c:v>
                </c:pt>
                <c:pt idx="21">
                  <c:v>118080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412-4285-B69C-620B889D9758}"/>
            </c:ext>
          </c:extLst>
        </c:ser>
        <c:ser>
          <c:idx val="48"/>
          <c:order val="48"/>
          <c:tx>
            <c:v>7,75</c:v>
          </c:tx>
          <c:spPr>
            <a:gradFill rotWithShape="1">
              <a:gsLst>
                <a:gs pos="0">
                  <a:schemeClr val="accent1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графика'!$D$52:$Y$52</c:f>
              <c:numCache>
                <c:formatCode>_("₽"* #,##0.00_);_("₽"* \(#,##0.00\);_("₽"* "-"??_);_(@_)</c:formatCode>
                <c:ptCount val="22"/>
                <c:pt idx="0">
                  <c:v>41760</c:v>
                </c:pt>
                <c:pt idx="1">
                  <c:v>45360</c:v>
                </c:pt>
                <c:pt idx="2">
                  <c:v>48960</c:v>
                </c:pt>
                <c:pt idx="3">
                  <c:v>52560</c:v>
                </c:pt>
                <c:pt idx="4">
                  <c:v>56160</c:v>
                </c:pt>
                <c:pt idx="5">
                  <c:v>59760</c:v>
                </c:pt>
                <c:pt idx="6">
                  <c:v>63360</c:v>
                </c:pt>
                <c:pt idx="7">
                  <c:v>66960</c:v>
                </c:pt>
                <c:pt idx="8">
                  <c:v>70560</c:v>
                </c:pt>
                <c:pt idx="9">
                  <c:v>74160</c:v>
                </c:pt>
                <c:pt idx="10">
                  <c:v>77760</c:v>
                </c:pt>
                <c:pt idx="11">
                  <c:v>81360</c:v>
                </c:pt>
                <c:pt idx="12">
                  <c:v>84960</c:v>
                </c:pt>
                <c:pt idx="13">
                  <c:v>88560</c:v>
                </c:pt>
                <c:pt idx="14">
                  <c:v>92160</c:v>
                </c:pt>
                <c:pt idx="15">
                  <c:v>95760</c:v>
                </c:pt>
                <c:pt idx="16">
                  <c:v>99360</c:v>
                </c:pt>
                <c:pt idx="17">
                  <c:v>102960</c:v>
                </c:pt>
                <c:pt idx="18">
                  <c:v>106560</c:v>
                </c:pt>
                <c:pt idx="19">
                  <c:v>110160</c:v>
                </c:pt>
                <c:pt idx="20">
                  <c:v>113760</c:v>
                </c:pt>
                <c:pt idx="21">
                  <c:v>117360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412-4285-B69C-620B889D9758}"/>
            </c:ext>
          </c:extLst>
        </c:ser>
        <c:ser>
          <c:idx val="49"/>
          <c:order val="49"/>
          <c:tx>
            <c:v>.</c:v>
          </c:tx>
          <c:spPr>
            <a:gradFill rotWithShape="1">
              <a:gsLst>
                <a:gs pos="0">
                  <a:schemeClr val="accent2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графика'!$D$53:$Y$53</c:f>
              <c:numCache>
                <c:formatCode>_("₽"* #,##0.00_);_("₽"* \(#,##0.00\);_("₽"* "-"??_);_(@_)</c:formatCode>
                <c:ptCount val="22"/>
                <c:pt idx="0">
                  <c:v>40920</c:v>
                </c:pt>
                <c:pt idx="1">
                  <c:v>44520</c:v>
                </c:pt>
                <c:pt idx="2">
                  <c:v>48120</c:v>
                </c:pt>
                <c:pt idx="3">
                  <c:v>51720</c:v>
                </c:pt>
                <c:pt idx="4">
                  <c:v>55320</c:v>
                </c:pt>
                <c:pt idx="5">
                  <c:v>58920</c:v>
                </c:pt>
                <c:pt idx="6">
                  <c:v>62520</c:v>
                </c:pt>
                <c:pt idx="7">
                  <c:v>66120</c:v>
                </c:pt>
                <c:pt idx="8">
                  <c:v>69720</c:v>
                </c:pt>
                <c:pt idx="9">
                  <c:v>73320</c:v>
                </c:pt>
                <c:pt idx="10">
                  <c:v>76920</c:v>
                </c:pt>
                <c:pt idx="11">
                  <c:v>80520</c:v>
                </c:pt>
                <c:pt idx="12">
                  <c:v>84120</c:v>
                </c:pt>
                <c:pt idx="13">
                  <c:v>87720</c:v>
                </c:pt>
                <c:pt idx="14">
                  <c:v>91320</c:v>
                </c:pt>
                <c:pt idx="15">
                  <c:v>94920</c:v>
                </c:pt>
                <c:pt idx="16">
                  <c:v>98520</c:v>
                </c:pt>
                <c:pt idx="17">
                  <c:v>102120</c:v>
                </c:pt>
                <c:pt idx="18">
                  <c:v>105720</c:v>
                </c:pt>
                <c:pt idx="19">
                  <c:v>109320</c:v>
                </c:pt>
                <c:pt idx="20">
                  <c:v>112920</c:v>
                </c:pt>
                <c:pt idx="21">
                  <c:v>116520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412-4285-B69C-620B889D9758}"/>
            </c:ext>
          </c:extLst>
        </c:ser>
        <c:ser>
          <c:idx val="50"/>
          <c:order val="50"/>
          <c:tx>
            <c:v>.</c:v>
          </c:tx>
          <c:spPr>
            <a:gradFill rotWithShape="1">
              <a:gsLst>
                <a:gs pos="0">
                  <a:schemeClr val="accent3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графика'!$D$54:$Y$54</c:f>
              <c:numCache>
                <c:formatCode>_("₽"* #,##0.00_);_("₽"* \(#,##0.00\);_("₽"* "-"??_);_(@_)</c:formatCode>
                <c:ptCount val="22"/>
                <c:pt idx="0">
                  <c:v>40200</c:v>
                </c:pt>
                <c:pt idx="1">
                  <c:v>43800</c:v>
                </c:pt>
                <c:pt idx="2">
                  <c:v>47400</c:v>
                </c:pt>
                <c:pt idx="3">
                  <c:v>51000</c:v>
                </c:pt>
                <c:pt idx="4">
                  <c:v>54600</c:v>
                </c:pt>
                <c:pt idx="5">
                  <c:v>58200</c:v>
                </c:pt>
                <c:pt idx="6">
                  <c:v>61800</c:v>
                </c:pt>
                <c:pt idx="7">
                  <c:v>65400.000000000007</c:v>
                </c:pt>
                <c:pt idx="8">
                  <c:v>69000</c:v>
                </c:pt>
                <c:pt idx="9">
                  <c:v>72600</c:v>
                </c:pt>
                <c:pt idx="10">
                  <c:v>76200</c:v>
                </c:pt>
                <c:pt idx="11">
                  <c:v>79800</c:v>
                </c:pt>
                <c:pt idx="12">
                  <c:v>83400</c:v>
                </c:pt>
                <c:pt idx="13">
                  <c:v>87000</c:v>
                </c:pt>
                <c:pt idx="14">
                  <c:v>90600</c:v>
                </c:pt>
                <c:pt idx="15">
                  <c:v>94200</c:v>
                </c:pt>
                <c:pt idx="16">
                  <c:v>97800</c:v>
                </c:pt>
                <c:pt idx="17">
                  <c:v>101400</c:v>
                </c:pt>
                <c:pt idx="18">
                  <c:v>105000</c:v>
                </c:pt>
                <c:pt idx="19">
                  <c:v>108600</c:v>
                </c:pt>
                <c:pt idx="20">
                  <c:v>112200</c:v>
                </c:pt>
                <c:pt idx="21">
                  <c:v>115800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412-4285-B69C-620B889D9758}"/>
            </c:ext>
          </c:extLst>
        </c:ser>
        <c:ser>
          <c:idx val="51"/>
          <c:order val="51"/>
          <c:tx>
            <c:v>.</c:v>
          </c:tx>
          <c:spPr>
            <a:gradFill rotWithShape="1">
              <a:gsLst>
                <a:gs pos="0">
                  <a:schemeClr val="accent4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графика'!$D$55:$Y$55</c:f>
              <c:numCache>
                <c:formatCode>_("₽"* #,##0.00_);_("₽"* \(#,##0.00\);_("₽"* "-"??_);_(@_)</c:formatCode>
                <c:ptCount val="22"/>
                <c:pt idx="0">
                  <c:v>39480</c:v>
                </c:pt>
                <c:pt idx="1">
                  <c:v>43080</c:v>
                </c:pt>
                <c:pt idx="2">
                  <c:v>46680</c:v>
                </c:pt>
                <c:pt idx="3">
                  <c:v>50280</c:v>
                </c:pt>
                <c:pt idx="4">
                  <c:v>53880</c:v>
                </c:pt>
                <c:pt idx="5">
                  <c:v>57480</c:v>
                </c:pt>
                <c:pt idx="6">
                  <c:v>61080</c:v>
                </c:pt>
                <c:pt idx="7">
                  <c:v>64680.000000000007</c:v>
                </c:pt>
                <c:pt idx="8">
                  <c:v>68280</c:v>
                </c:pt>
                <c:pt idx="9">
                  <c:v>71880</c:v>
                </c:pt>
                <c:pt idx="10">
                  <c:v>75480</c:v>
                </c:pt>
                <c:pt idx="11">
                  <c:v>79080</c:v>
                </c:pt>
                <c:pt idx="12">
                  <c:v>82680</c:v>
                </c:pt>
                <c:pt idx="13">
                  <c:v>86280</c:v>
                </c:pt>
                <c:pt idx="14">
                  <c:v>89880</c:v>
                </c:pt>
                <c:pt idx="15">
                  <c:v>93480</c:v>
                </c:pt>
                <c:pt idx="16">
                  <c:v>97080</c:v>
                </c:pt>
                <c:pt idx="17">
                  <c:v>100680</c:v>
                </c:pt>
                <c:pt idx="18">
                  <c:v>104280</c:v>
                </c:pt>
                <c:pt idx="19">
                  <c:v>107880</c:v>
                </c:pt>
                <c:pt idx="20">
                  <c:v>111480</c:v>
                </c:pt>
                <c:pt idx="21">
                  <c:v>115080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412-4285-B69C-620B889D9758}"/>
            </c:ext>
          </c:extLst>
        </c:ser>
        <c:ser>
          <c:idx val="52"/>
          <c:order val="52"/>
          <c:tx>
            <c:v>.</c:v>
          </c:tx>
          <c:spPr>
            <a:gradFill rotWithShape="1">
              <a:gsLst>
                <a:gs pos="0">
                  <a:schemeClr val="accent5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графика'!$D$56:$Y$56</c:f>
              <c:numCache>
                <c:formatCode>_("₽"* #,##0.00_);_("₽"* \(#,##0.00\);_("₽"* "-"??_);_(@_)</c:formatCode>
                <c:ptCount val="22"/>
                <c:pt idx="0">
                  <c:v>38760</c:v>
                </c:pt>
                <c:pt idx="1">
                  <c:v>42360</c:v>
                </c:pt>
                <c:pt idx="2">
                  <c:v>45960</c:v>
                </c:pt>
                <c:pt idx="3">
                  <c:v>49560</c:v>
                </c:pt>
                <c:pt idx="4">
                  <c:v>53160</c:v>
                </c:pt>
                <c:pt idx="5">
                  <c:v>56760</c:v>
                </c:pt>
                <c:pt idx="6">
                  <c:v>60360</c:v>
                </c:pt>
                <c:pt idx="7">
                  <c:v>63960</c:v>
                </c:pt>
                <c:pt idx="8">
                  <c:v>67560</c:v>
                </c:pt>
                <c:pt idx="9">
                  <c:v>71160</c:v>
                </c:pt>
                <c:pt idx="10">
                  <c:v>74760</c:v>
                </c:pt>
                <c:pt idx="11">
                  <c:v>78360</c:v>
                </c:pt>
                <c:pt idx="12">
                  <c:v>81960</c:v>
                </c:pt>
                <c:pt idx="13">
                  <c:v>85560</c:v>
                </c:pt>
                <c:pt idx="14">
                  <c:v>89160</c:v>
                </c:pt>
                <c:pt idx="15">
                  <c:v>92760</c:v>
                </c:pt>
                <c:pt idx="16">
                  <c:v>96360</c:v>
                </c:pt>
                <c:pt idx="17">
                  <c:v>99960</c:v>
                </c:pt>
                <c:pt idx="18">
                  <c:v>103560</c:v>
                </c:pt>
                <c:pt idx="19">
                  <c:v>107160</c:v>
                </c:pt>
                <c:pt idx="20">
                  <c:v>110760</c:v>
                </c:pt>
                <c:pt idx="21">
                  <c:v>114360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412-4285-B69C-620B889D9758}"/>
            </c:ext>
          </c:extLst>
        </c:ser>
        <c:ser>
          <c:idx val="53"/>
          <c:order val="53"/>
          <c:tx>
            <c:v>.</c:v>
          </c:tx>
          <c:spPr>
            <a:gradFill rotWithShape="1">
              <a:gsLst>
                <a:gs pos="0">
                  <a:schemeClr val="accent6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графика'!$D$57:$Y$57</c:f>
              <c:numCache>
                <c:formatCode>_("₽"* #,##0.00_);_("₽"* \(#,##0.00\);_("₽"* "-"??_);_(@_)</c:formatCode>
                <c:ptCount val="22"/>
                <c:pt idx="0">
                  <c:v>37920</c:v>
                </c:pt>
                <c:pt idx="1">
                  <c:v>41520</c:v>
                </c:pt>
                <c:pt idx="2">
                  <c:v>45120</c:v>
                </c:pt>
                <c:pt idx="3">
                  <c:v>48720</c:v>
                </c:pt>
                <c:pt idx="4">
                  <c:v>52320</c:v>
                </c:pt>
                <c:pt idx="5">
                  <c:v>55920</c:v>
                </c:pt>
                <c:pt idx="6">
                  <c:v>59520</c:v>
                </c:pt>
                <c:pt idx="7">
                  <c:v>63120</c:v>
                </c:pt>
                <c:pt idx="8">
                  <c:v>66720</c:v>
                </c:pt>
                <c:pt idx="9">
                  <c:v>70320</c:v>
                </c:pt>
                <c:pt idx="10">
                  <c:v>73920</c:v>
                </c:pt>
                <c:pt idx="11">
                  <c:v>77520</c:v>
                </c:pt>
                <c:pt idx="12">
                  <c:v>81120</c:v>
                </c:pt>
                <c:pt idx="13">
                  <c:v>84720</c:v>
                </c:pt>
                <c:pt idx="14">
                  <c:v>88320</c:v>
                </c:pt>
                <c:pt idx="15">
                  <c:v>91920</c:v>
                </c:pt>
                <c:pt idx="16">
                  <c:v>95520</c:v>
                </c:pt>
                <c:pt idx="17">
                  <c:v>99120</c:v>
                </c:pt>
                <c:pt idx="18">
                  <c:v>102720</c:v>
                </c:pt>
                <c:pt idx="19">
                  <c:v>106320</c:v>
                </c:pt>
                <c:pt idx="20">
                  <c:v>109920</c:v>
                </c:pt>
                <c:pt idx="21">
                  <c:v>113520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412-4285-B69C-620B889D9758}"/>
            </c:ext>
          </c:extLst>
        </c:ser>
        <c:ser>
          <c:idx val="54"/>
          <c:order val="54"/>
          <c:tx>
            <c:v>.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графика'!$D$58:$Y$58</c:f>
              <c:numCache>
                <c:formatCode>_("₽"* #,##0.00_);_("₽"* \(#,##0.00\);_("₽"* "-"??_);_(@_)</c:formatCode>
                <c:ptCount val="22"/>
                <c:pt idx="0">
                  <c:v>37200</c:v>
                </c:pt>
                <c:pt idx="1">
                  <c:v>40800</c:v>
                </c:pt>
                <c:pt idx="2">
                  <c:v>44400</c:v>
                </c:pt>
                <c:pt idx="3">
                  <c:v>48000</c:v>
                </c:pt>
                <c:pt idx="4">
                  <c:v>51600</c:v>
                </c:pt>
                <c:pt idx="5">
                  <c:v>55200</c:v>
                </c:pt>
                <c:pt idx="6">
                  <c:v>58800</c:v>
                </c:pt>
                <c:pt idx="7">
                  <c:v>62400</c:v>
                </c:pt>
                <c:pt idx="8">
                  <c:v>66000</c:v>
                </c:pt>
                <c:pt idx="9">
                  <c:v>69600</c:v>
                </c:pt>
                <c:pt idx="10">
                  <c:v>73200</c:v>
                </c:pt>
                <c:pt idx="11">
                  <c:v>76800</c:v>
                </c:pt>
                <c:pt idx="12">
                  <c:v>80400</c:v>
                </c:pt>
                <c:pt idx="13">
                  <c:v>84000</c:v>
                </c:pt>
                <c:pt idx="14">
                  <c:v>87600</c:v>
                </c:pt>
                <c:pt idx="15">
                  <c:v>91200</c:v>
                </c:pt>
                <c:pt idx="16">
                  <c:v>94800</c:v>
                </c:pt>
                <c:pt idx="17">
                  <c:v>98400</c:v>
                </c:pt>
                <c:pt idx="18">
                  <c:v>102000</c:v>
                </c:pt>
                <c:pt idx="19">
                  <c:v>105600</c:v>
                </c:pt>
                <c:pt idx="20">
                  <c:v>109200</c:v>
                </c:pt>
                <c:pt idx="21">
                  <c:v>112800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412-4285-B69C-620B889D9758}"/>
            </c:ext>
          </c:extLst>
        </c:ser>
        <c:ser>
          <c:idx val="55"/>
          <c:order val="55"/>
          <c:tx>
            <c:v>.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графика'!$D$59:$Y$59</c:f>
              <c:numCache>
                <c:formatCode>_("₽"* #,##0.00_);_("₽"* \(#,##0.00\);_("₽"* "-"??_);_(@_)</c:formatCode>
                <c:ptCount val="22"/>
                <c:pt idx="0">
                  <c:v>36480</c:v>
                </c:pt>
                <c:pt idx="1">
                  <c:v>40080</c:v>
                </c:pt>
                <c:pt idx="2">
                  <c:v>43680</c:v>
                </c:pt>
                <c:pt idx="3">
                  <c:v>47280</c:v>
                </c:pt>
                <c:pt idx="4">
                  <c:v>50880</c:v>
                </c:pt>
                <c:pt idx="5">
                  <c:v>54480</c:v>
                </c:pt>
                <c:pt idx="6">
                  <c:v>58080</c:v>
                </c:pt>
                <c:pt idx="7">
                  <c:v>61680</c:v>
                </c:pt>
                <c:pt idx="8">
                  <c:v>65280.000000000007</c:v>
                </c:pt>
                <c:pt idx="9">
                  <c:v>68880</c:v>
                </c:pt>
                <c:pt idx="10">
                  <c:v>72480</c:v>
                </c:pt>
                <c:pt idx="11">
                  <c:v>76080</c:v>
                </c:pt>
                <c:pt idx="12">
                  <c:v>79680</c:v>
                </c:pt>
                <c:pt idx="13">
                  <c:v>83280</c:v>
                </c:pt>
                <c:pt idx="14">
                  <c:v>86880</c:v>
                </c:pt>
                <c:pt idx="15">
                  <c:v>90480</c:v>
                </c:pt>
                <c:pt idx="16">
                  <c:v>94080</c:v>
                </c:pt>
                <c:pt idx="17">
                  <c:v>97680</c:v>
                </c:pt>
                <c:pt idx="18">
                  <c:v>101280</c:v>
                </c:pt>
                <c:pt idx="19">
                  <c:v>104880</c:v>
                </c:pt>
                <c:pt idx="20">
                  <c:v>108480</c:v>
                </c:pt>
                <c:pt idx="21">
                  <c:v>112080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412-4285-B69C-620B889D9758}"/>
            </c:ext>
          </c:extLst>
        </c:ser>
        <c:ser>
          <c:idx val="56"/>
          <c:order val="56"/>
          <c:tx>
            <c:v>6,75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графика'!$D$60:$Y$60</c:f>
              <c:numCache>
                <c:formatCode>_("₽"* #,##0.00_);_("₽"* \(#,##0.00\);_("₽"* "-"??_);_(@_)</c:formatCode>
                <c:ptCount val="22"/>
                <c:pt idx="0">
                  <c:v>35760</c:v>
                </c:pt>
                <c:pt idx="1">
                  <c:v>39360</c:v>
                </c:pt>
                <c:pt idx="2">
                  <c:v>42960</c:v>
                </c:pt>
                <c:pt idx="3">
                  <c:v>46560</c:v>
                </c:pt>
                <c:pt idx="4">
                  <c:v>50160</c:v>
                </c:pt>
                <c:pt idx="5">
                  <c:v>53760</c:v>
                </c:pt>
                <c:pt idx="6">
                  <c:v>57360</c:v>
                </c:pt>
                <c:pt idx="7">
                  <c:v>60960</c:v>
                </c:pt>
                <c:pt idx="8">
                  <c:v>64560.000000000007</c:v>
                </c:pt>
                <c:pt idx="9">
                  <c:v>68160</c:v>
                </c:pt>
                <c:pt idx="10">
                  <c:v>71760</c:v>
                </c:pt>
                <c:pt idx="11">
                  <c:v>75360</c:v>
                </c:pt>
                <c:pt idx="12">
                  <c:v>78960</c:v>
                </c:pt>
                <c:pt idx="13">
                  <c:v>82560</c:v>
                </c:pt>
                <c:pt idx="14">
                  <c:v>86160</c:v>
                </c:pt>
                <c:pt idx="15">
                  <c:v>89760</c:v>
                </c:pt>
                <c:pt idx="16">
                  <c:v>93360</c:v>
                </c:pt>
                <c:pt idx="17">
                  <c:v>96960</c:v>
                </c:pt>
                <c:pt idx="18">
                  <c:v>100560</c:v>
                </c:pt>
                <c:pt idx="19">
                  <c:v>104160</c:v>
                </c:pt>
                <c:pt idx="20">
                  <c:v>107760</c:v>
                </c:pt>
                <c:pt idx="21">
                  <c:v>111360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412-4285-B69C-620B889D9758}"/>
            </c:ext>
          </c:extLst>
        </c:ser>
        <c:ser>
          <c:idx val="57"/>
          <c:order val="57"/>
          <c:tx>
            <c:v>.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графика'!$D$61:$Y$61</c:f>
              <c:numCache>
                <c:formatCode>_("₽"* #,##0.00_);_("₽"* \(#,##0.00\);_("₽"* "-"??_);_(@_)</c:formatCode>
                <c:ptCount val="22"/>
                <c:pt idx="0">
                  <c:v>34920</c:v>
                </c:pt>
                <c:pt idx="1">
                  <c:v>38520</c:v>
                </c:pt>
                <c:pt idx="2">
                  <c:v>42120</c:v>
                </c:pt>
                <c:pt idx="3">
                  <c:v>45720</c:v>
                </c:pt>
                <c:pt idx="4">
                  <c:v>49320</c:v>
                </c:pt>
                <c:pt idx="5">
                  <c:v>52920</c:v>
                </c:pt>
                <c:pt idx="6">
                  <c:v>56520</c:v>
                </c:pt>
                <c:pt idx="7">
                  <c:v>60120</c:v>
                </c:pt>
                <c:pt idx="8">
                  <c:v>63720</c:v>
                </c:pt>
                <c:pt idx="9">
                  <c:v>67320</c:v>
                </c:pt>
                <c:pt idx="10">
                  <c:v>70920</c:v>
                </c:pt>
                <c:pt idx="11">
                  <c:v>74520</c:v>
                </c:pt>
                <c:pt idx="12">
                  <c:v>78120</c:v>
                </c:pt>
                <c:pt idx="13">
                  <c:v>81720</c:v>
                </c:pt>
                <c:pt idx="14">
                  <c:v>85320</c:v>
                </c:pt>
                <c:pt idx="15">
                  <c:v>88920</c:v>
                </c:pt>
                <c:pt idx="16">
                  <c:v>92520</c:v>
                </c:pt>
                <c:pt idx="17">
                  <c:v>96120</c:v>
                </c:pt>
                <c:pt idx="18">
                  <c:v>99720</c:v>
                </c:pt>
                <c:pt idx="19">
                  <c:v>103320</c:v>
                </c:pt>
                <c:pt idx="20">
                  <c:v>106920</c:v>
                </c:pt>
                <c:pt idx="21">
                  <c:v>110520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412-4285-B69C-620B889D9758}"/>
            </c:ext>
          </c:extLst>
        </c:ser>
        <c:ser>
          <c:idx val="58"/>
          <c:order val="58"/>
          <c:tx>
            <c:v>.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графика'!$D$62:$Y$62</c:f>
              <c:numCache>
                <c:formatCode>_("₽"* #,##0.00_);_("₽"* \(#,##0.00\);_("₽"* "-"??_);_(@_)</c:formatCode>
                <c:ptCount val="22"/>
                <c:pt idx="0">
                  <c:v>34200</c:v>
                </c:pt>
                <c:pt idx="1">
                  <c:v>37800</c:v>
                </c:pt>
                <c:pt idx="2">
                  <c:v>41400</c:v>
                </c:pt>
                <c:pt idx="3">
                  <c:v>45000</c:v>
                </c:pt>
                <c:pt idx="4">
                  <c:v>48600</c:v>
                </c:pt>
                <c:pt idx="5">
                  <c:v>52200</c:v>
                </c:pt>
                <c:pt idx="6">
                  <c:v>55800</c:v>
                </c:pt>
                <c:pt idx="7">
                  <c:v>59400</c:v>
                </c:pt>
                <c:pt idx="8">
                  <c:v>63000</c:v>
                </c:pt>
                <c:pt idx="9">
                  <c:v>66600</c:v>
                </c:pt>
                <c:pt idx="10">
                  <c:v>70200</c:v>
                </c:pt>
                <c:pt idx="11">
                  <c:v>73800</c:v>
                </c:pt>
                <c:pt idx="12">
                  <c:v>77400</c:v>
                </c:pt>
                <c:pt idx="13">
                  <c:v>81000</c:v>
                </c:pt>
                <c:pt idx="14">
                  <c:v>84600</c:v>
                </c:pt>
                <c:pt idx="15">
                  <c:v>88200</c:v>
                </c:pt>
                <c:pt idx="16">
                  <c:v>91800</c:v>
                </c:pt>
                <c:pt idx="17">
                  <c:v>95400</c:v>
                </c:pt>
                <c:pt idx="18">
                  <c:v>99000</c:v>
                </c:pt>
                <c:pt idx="19">
                  <c:v>102600</c:v>
                </c:pt>
                <c:pt idx="20">
                  <c:v>106200</c:v>
                </c:pt>
                <c:pt idx="21">
                  <c:v>109800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412-4285-B69C-620B889D9758}"/>
            </c:ext>
          </c:extLst>
        </c:ser>
        <c:ser>
          <c:idx val="59"/>
          <c:order val="59"/>
          <c:tx>
            <c:v>.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графика'!$D$63:$Y$63</c:f>
              <c:numCache>
                <c:formatCode>_("₽"* #,##0.00_);_("₽"* \(#,##0.00\);_("₽"* "-"??_);_(@_)</c:formatCode>
                <c:ptCount val="22"/>
                <c:pt idx="0">
                  <c:v>33480</c:v>
                </c:pt>
                <c:pt idx="1">
                  <c:v>37080</c:v>
                </c:pt>
                <c:pt idx="2">
                  <c:v>40680</c:v>
                </c:pt>
                <c:pt idx="3">
                  <c:v>44280</c:v>
                </c:pt>
                <c:pt idx="4">
                  <c:v>47880</c:v>
                </c:pt>
                <c:pt idx="5">
                  <c:v>51480</c:v>
                </c:pt>
                <c:pt idx="6">
                  <c:v>55080</c:v>
                </c:pt>
                <c:pt idx="7">
                  <c:v>58680</c:v>
                </c:pt>
                <c:pt idx="8">
                  <c:v>62280</c:v>
                </c:pt>
                <c:pt idx="9">
                  <c:v>65880</c:v>
                </c:pt>
                <c:pt idx="10">
                  <c:v>69480</c:v>
                </c:pt>
                <c:pt idx="11">
                  <c:v>73080</c:v>
                </c:pt>
                <c:pt idx="12">
                  <c:v>76680</c:v>
                </c:pt>
                <c:pt idx="13">
                  <c:v>80280</c:v>
                </c:pt>
                <c:pt idx="14">
                  <c:v>83880</c:v>
                </c:pt>
                <c:pt idx="15">
                  <c:v>87480</c:v>
                </c:pt>
                <c:pt idx="16">
                  <c:v>91080</c:v>
                </c:pt>
                <c:pt idx="17">
                  <c:v>94680</c:v>
                </c:pt>
                <c:pt idx="18">
                  <c:v>98280</c:v>
                </c:pt>
                <c:pt idx="19">
                  <c:v>101880</c:v>
                </c:pt>
                <c:pt idx="20">
                  <c:v>105480</c:v>
                </c:pt>
                <c:pt idx="21">
                  <c:v>109080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412-4285-B69C-620B889D9758}"/>
            </c:ext>
          </c:extLst>
        </c:ser>
        <c:ser>
          <c:idx val="60"/>
          <c:order val="60"/>
          <c:tx>
            <c:v>6,25</c:v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'Данные для графика'!$D$65:$Y$65</c:f>
              <c:numCache>
                <c:formatCode>General</c:formatCode>
                <c:ptCount val="22"/>
                <c:pt idx="0">
                  <c:v>2.9</c:v>
                </c:pt>
                <c:pt idx="1">
                  <c:v>3</c:v>
                </c:pt>
                <c:pt idx="2">
                  <c:v>3.1</c:v>
                </c:pt>
                <c:pt idx="3">
                  <c:v>3.2</c:v>
                </c:pt>
                <c:pt idx="4">
                  <c:v>3.3</c:v>
                </c:pt>
                <c:pt idx="5">
                  <c:v>3.4</c:v>
                </c:pt>
                <c:pt idx="6">
                  <c:v>3.5</c:v>
                </c:pt>
                <c:pt idx="7">
                  <c:v>3.6</c:v>
                </c:pt>
                <c:pt idx="8">
                  <c:v>3.7</c:v>
                </c:pt>
                <c:pt idx="9">
                  <c:v>3.8</c:v>
                </c:pt>
                <c:pt idx="10">
                  <c:v>3.9</c:v>
                </c:pt>
                <c:pt idx="11">
                  <c:v>4</c:v>
                </c:pt>
                <c:pt idx="12">
                  <c:v>4.0999999999999996</c:v>
                </c:pt>
                <c:pt idx="13">
                  <c:v>4.2</c:v>
                </c:pt>
                <c:pt idx="14">
                  <c:v>4.3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4.7</c:v>
                </c:pt>
                <c:pt idx="19">
                  <c:v>4.8</c:v>
                </c:pt>
                <c:pt idx="20">
                  <c:v>4.9000000000000004</c:v>
                </c:pt>
                <c:pt idx="21">
                  <c:v>5</c:v>
                </c:pt>
              </c:numCache>
            </c:numRef>
          </c:cat>
          <c:val>
            <c:numRef>
              <c:f>'Данные для графика'!$D$64:$Y$64</c:f>
              <c:numCache>
                <c:formatCode>_("₽"* #,##0.00_);_("₽"* \(#,##0.00\);_("₽"* "-"??_);_(@_)</c:formatCode>
                <c:ptCount val="22"/>
                <c:pt idx="0">
                  <c:v>32760.000000000004</c:v>
                </c:pt>
                <c:pt idx="1">
                  <c:v>36360</c:v>
                </c:pt>
                <c:pt idx="2">
                  <c:v>39960</c:v>
                </c:pt>
                <c:pt idx="3">
                  <c:v>43560</c:v>
                </c:pt>
                <c:pt idx="4">
                  <c:v>47160</c:v>
                </c:pt>
                <c:pt idx="5">
                  <c:v>50760</c:v>
                </c:pt>
                <c:pt idx="6">
                  <c:v>54360</c:v>
                </c:pt>
                <c:pt idx="7">
                  <c:v>57960</c:v>
                </c:pt>
                <c:pt idx="8">
                  <c:v>61560</c:v>
                </c:pt>
                <c:pt idx="9">
                  <c:v>65160.000000000007</c:v>
                </c:pt>
                <c:pt idx="10">
                  <c:v>68760</c:v>
                </c:pt>
                <c:pt idx="11">
                  <c:v>72360</c:v>
                </c:pt>
                <c:pt idx="12">
                  <c:v>75960</c:v>
                </c:pt>
                <c:pt idx="13">
                  <c:v>79560</c:v>
                </c:pt>
                <c:pt idx="14">
                  <c:v>83160</c:v>
                </c:pt>
                <c:pt idx="15">
                  <c:v>86760</c:v>
                </c:pt>
                <c:pt idx="16">
                  <c:v>90360</c:v>
                </c:pt>
                <c:pt idx="17">
                  <c:v>93960</c:v>
                </c:pt>
                <c:pt idx="18">
                  <c:v>97560</c:v>
                </c:pt>
                <c:pt idx="19">
                  <c:v>101160</c:v>
                </c:pt>
                <c:pt idx="20">
                  <c:v>104760</c:v>
                </c:pt>
                <c:pt idx="21">
                  <c:v>108360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412-4285-B69C-620B889D9758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395308176"/>
        <c:axId val="1395313168"/>
        <c:axId val="1662871296"/>
      </c:surface3DChart>
      <c:catAx>
        <c:axId val="139530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Roboto Slab" pitchFamily="2" charset="0"/>
                <a:ea typeface="Roboto Slab" pitchFamily="2" charset="0"/>
                <a:cs typeface="+mn-cs"/>
              </a:defRPr>
            </a:pPr>
            <a:endParaRPr lang="ru-RU"/>
          </a:p>
        </c:txPr>
        <c:crossAx val="1395313168"/>
        <c:crosses val="autoZero"/>
        <c:auto val="1"/>
        <c:lblAlgn val="ctr"/>
        <c:lblOffset val="100"/>
        <c:noMultiLvlLbl val="0"/>
      </c:catAx>
      <c:valAx>
        <c:axId val="1395313168"/>
        <c:scaling>
          <c:orientation val="minMax"/>
          <c:max val="150000"/>
          <c:min val="90000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Roboto Slab" pitchFamily="2" charset="0"/>
                <a:ea typeface="Roboto Slab" pitchFamily="2" charset="0"/>
                <a:cs typeface="+mn-cs"/>
              </a:defRPr>
            </a:pPr>
            <a:endParaRPr lang="ru-RU"/>
          </a:p>
        </c:txPr>
        <c:crossAx val="1395308176"/>
        <c:crosses val="autoZero"/>
        <c:crossBetween val="midCat"/>
      </c:valAx>
      <c:serAx>
        <c:axId val="16628712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Roboto Slab" pitchFamily="2" charset="0"/>
                <a:ea typeface="Roboto Slab" pitchFamily="2" charset="0"/>
                <a:cs typeface="+mn-cs"/>
              </a:defRPr>
            </a:pPr>
            <a:endParaRPr lang="ru-RU"/>
          </a:p>
        </c:txPr>
        <c:crossAx val="1395313168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319073</xdr:colOff>
      <xdr:row>0</xdr:row>
      <xdr:rowOff>174418</xdr:rowOff>
    </xdr:from>
    <xdr:to>
      <xdr:col>31</xdr:col>
      <xdr:colOff>27214</xdr:colOff>
      <xdr:row>34</xdr:row>
      <xdr:rowOff>68036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680358</xdr:colOff>
      <xdr:row>0</xdr:row>
      <xdr:rowOff>176893</xdr:rowOff>
    </xdr:from>
    <xdr:to>
      <xdr:col>14</xdr:col>
      <xdr:colOff>748393</xdr:colOff>
      <xdr:row>13</xdr:row>
      <xdr:rowOff>68036</xdr:rowOff>
    </xdr:to>
    <xdr:sp macro="" textlink="">
      <xdr:nvSpPr>
        <xdr:cNvPr id="2" name="Прямоугольник 1"/>
        <xdr:cNvSpPr/>
      </xdr:nvSpPr>
      <xdr:spPr>
        <a:xfrm>
          <a:off x="8150679" y="176893"/>
          <a:ext cx="6517821" cy="244928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676275</xdr:colOff>
      <xdr:row>0</xdr:row>
      <xdr:rowOff>163286</xdr:rowOff>
    </xdr:from>
    <xdr:to>
      <xdr:col>14</xdr:col>
      <xdr:colOff>748392</xdr:colOff>
      <xdr:row>3</xdr:row>
      <xdr:rowOff>108857</xdr:rowOff>
    </xdr:to>
    <xdr:sp macro="" textlink="">
      <xdr:nvSpPr>
        <xdr:cNvPr id="4" name="Прямоугольник 3"/>
        <xdr:cNvSpPr/>
      </xdr:nvSpPr>
      <xdr:spPr>
        <a:xfrm>
          <a:off x="8153400" y="163286"/>
          <a:ext cx="6491967" cy="5932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ysClr val="windowText" lastClr="000000"/>
              </a:solidFill>
              <a:latin typeface="Roboto Slab Black" pitchFamily="2" charset="0"/>
              <a:ea typeface="Roboto Slab Black" pitchFamily="2" charset="0"/>
            </a:rPr>
            <a:t>Формулы</a:t>
          </a:r>
          <a:r>
            <a:rPr lang="ru-RU" sz="1600" baseline="0">
              <a:solidFill>
                <a:sysClr val="windowText" lastClr="000000"/>
              </a:solidFill>
              <a:latin typeface="Roboto Slab Black" pitchFamily="2" charset="0"/>
              <a:ea typeface="Roboto Slab Black" pitchFamily="2" charset="0"/>
            </a:rPr>
            <a:t> для расчета</a:t>
          </a:r>
          <a:endParaRPr lang="ru-RU" sz="1600">
            <a:solidFill>
              <a:sysClr val="windowText" lastClr="000000"/>
            </a:solidFill>
            <a:latin typeface="Roboto Slab Black" pitchFamily="2" charset="0"/>
            <a:ea typeface="Roboto Slab Black" pitchFamily="2" charset="0"/>
          </a:endParaRPr>
        </a:p>
      </xdr:txBody>
    </xdr:sp>
    <xdr:clientData/>
  </xdr:twoCellAnchor>
  <xdr:twoCellAnchor>
    <xdr:from>
      <xdr:col>6</xdr:col>
      <xdr:colOff>200024</xdr:colOff>
      <xdr:row>4</xdr:row>
      <xdr:rowOff>85724</xdr:rowOff>
    </xdr:from>
    <xdr:to>
      <xdr:col>11</xdr:col>
      <xdr:colOff>223141</xdr:colOff>
      <xdr:row>6</xdr:row>
      <xdr:rowOff>100303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4" y="929367"/>
          <a:ext cx="3547367" cy="395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6</xdr:row>
      <xdr:rowOff>48986</xdr:rowOff>
    </xdr:from>
    <xdr:to>
      <xdr:col>12</xdr:col>
      <xdr:colOff>397409</xdr:colOff>
      <xdr:row>8</xdr:row>
      <xdr:rowOff>171450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1273629"/>
          <a:ext cx="4392466" cy="503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200025</xdr:colOff>
      <xdr:row>8</xdr:row>
      <xdr:rowOff>95250</xdr:rowOff>
    </xdr:from>
    <xdr:to>
      <xdr:col>13</xdr:col>
      <xdr:colOff>139345</xdr:colOff>
      <xdr:row>11</xdr:row>
      <xdr:rowOff>27214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700893"/>
          <a:ext cx="4865106" cy="503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190499</xdr:colOff>
      <xdr:row>11</xdr:row>
      <xdr:rowOff>6803</xdr:rowOff>
    </xdr:from>
    <xdr:to>
      <xdr:col>9</xdr:col>
      <xdr:colOff>407309</xdr:colOff>
      <xdr:row>12</xdr:row>
      <xdr:rowOff>175920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99" y="2183946"/>
          <a:ext cx="2257881" cy="359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0"/>
  <sheetViews>
    <sheetView tabSelected="1" zoomScale="70" zoomScaleNormal="70" workbookViewId="0"/>
  </sheetViews>
  <sheetFormatPr defaultRowHeight="15" x14ac:dyDescent="0.25"/>
  <cols>
    <col min="1" max="1" width="9.140625" style="6"/>
    <col min="2" max="2" width="48.140625" style="6" customWidth="1"/>
    <col min="3" max="3" width="22.7109375" style="6" customWidth="1"/>
    <col min="4" max="4" width="17" style="6" customWidth="1"/>
    <col min="5" max="5" width="15.85546875" style="6" bestFit="1" customWidth="1"/>
    <col min="6" max="6" width="10.7109375" style="6" customWidth="1"/>
    <col min="7" max="8" width="9.28515625" style="6" bestFit="1" customWidth="1"/>
    <col min="9" max="9" width="14.7109375" style="6" bestFit="1" customWidth="1"/>
    <col min="10" max="10" width="9.28515625" style="6" bestFit="1" customWidth="1"/>
    <col min="11" max="11" width="15.5703125" style="6" bestFit="1" customWidth="1"/>
    <col min="12" max="12" width="10.28515625" style="6" bestFit="1" customWidth="1"/>
    <col min="13" max="13" width="10.7109375" style="6" customWidth="1"/>
    <col min="14" max="14" width="12.140625" style="6" bestFit="1" customWidth="1"/>
    <col min="15" max="15" width="15.42578125" style="6" bestFit="1" customWidth="1"/>
    <col min="16" max="16" width="13.140625" style="6" bestFit="1" customWidth="1"/>
    <col min="17" max="17" width="10" style="6" bestFit="1" customWidth="1"/>
    <col min="18" max="20" width="9.140625" style="6"/>
    <col min="21" max="21" width="12" style="6" bestFit="1" customWidth="1"/>
    <col min="22" max="22" width="9.5703125" style="6" bestFit="1" customWidth="1"/>
    <col min="23" max="16384" width="9.140625" style="6"/>
  </cols>
  <sheetData>
    <row r="2" spans="2:9" ht="22.5" x14ac:dyDescent="0.25">
      <c r="B2" s="12" t="s">
        <v>20</v>
      </c>
      <c r="C2" s="13"/>
      <c r="D2" s="14"/>
    </row>
    <row r="3" spans="2:9" ht="17.25" x14ac:dyDescent="0.35">
      <c r="B3" s="15"/>
      <c r="C3" s="16" t="s">
        <v>4</v>
      </c>
      <c r="D3" s="16" t="s">
        <v>5</v>
      </c>
    </row>
    <row r="4" spans="2:9" ht="17.25" x14ac:dyDescent="0.35">
      <c r="B4" s="17" t="s">
        <v>31</v>
      </c>
      <c r="C4" s="18">
        <v>80</v>
      </c>
      <c r="D4" s="18">
        <v>0.5</v>
      </c>
    </row>
    <row r="5" spans="2:9" ht="17.25" x14ac:dyDescent="0.35">
      <c r="B5" s="17" t="s">
        <v>34</v>
      </c>
      <c r="C5" s="18">
        <v>4.7</v>
      </c>
      <c r="D5" s="18">
        <v>0.5</v>
      </c>
    </row>
    <row r="6" spans="2:9" ht="17.25" x14ac:dyDescent="0.35">
      <c r="B6" s="17" t="s">
        <v>32</v>
      </c>
      <c r="C6" s="19">
        <f>$C$4/8</f>
        <v>10</v>
      </c>
    </row>
    <row r="7" spans="2:9" ht="17.25" x14ac:dyDescent="0.35">
      <c r="B7" s="17" t="s">
        <v>7</v>
      </c>
      <c r="C7" s="20">
        <v>50</v>
      </c>
    </row>
    <row r="8" spans="2:9" ht="17.25" x14ac:dyDescent="0.35">
      <c r="B8" s="17" t="s">
        <v>8</v>
      </c>
      <c r="C8" s="20">
        <f>C7/8</f>
        <v>6.25</v>
      </c>
    </row>
    <row r="9" spans="2:9" ht="17.25" x14ac:dyDescent="0.35">
      <c r="B9" s="17" t="s">
        <v>0</v>
      </c>
      <c r="C9" s="20">
        <v>3</v>
      </c>
    </row>
    <row r="10" spans="2:9" ht="17.25" x14ac:dyDescent="0.35">
      <c r="B10" s="17" t="s">
        <v>9</v>
      </c>
      <c r="C10" s="20">
        <v>110</v>
      </c>
    </row>
    <row r="11" spans="2:9" ht="17.25" x14ac:dyDescent="0.35">
      <c r="B11" s="17" t="s">
        <v>10</v>
      </c>
      <c r="C11" s="20">
        <f>C10/8</f>
        <v>13.75</v>
      </c>
      <c r="I11" s="8"/>
    </row>
    <row r="12" spans="2:9" ht="17.25" x14ac:dyDescent="0.35">
      <c r="B12" s="17" t="s">
        <v>36</v>
      </c>
      <c r="C12" s="20">
        <v>0.1</v>
      </c>
    </row>
    <row r="13" spans="2:9" ht="17.25" x14ac:dyDescent="0.35">
      <c r="B13" s="17" t="s">
        <v>37</v>
      </c>
      <c r="C13" s="18">
        <f>0.6</f>
        <v>0.6</v>
      </c>
    </row>
    <row r="15" spans="2:9" ht="17.25" x14ac:dyDescent="0.35">
      <c r="B15" s="21" t="s">
        <v>22</v>
      </c>
      <c r="C15" s="22">
        <v>0.6</v>
      </c>
      <c r="D15" s="23">
        <v>1</v>
      </c>
      <c r="E15" s="23">
        <v>1.4</v>
      </c>
    </row>
    <row r="16" spans="2:9" ht="17.25" x14ac:dyDescent="0.35">
      <c r="B16" s="21" t="s">
        <v>23</v>
      </c>
      <c r="C16" s="24">
        <f>$C$19*(1+$C$18*C15)</f>
        <v>96000</v>
      </c>
      <c r="D16" s="25">
        <f t="shared" ref="D16:E16" si="0">$C$19*(1+$C$18*D15)</f>
        <v>120000</v>
      </c>
      <c r="E16" s="26">
        <f t="shared" si="0"/>
        <v>144000</v>
      </c>
      <c r="F16" s="10"/>
    </row>
    <row r="17" spans="1:15" x14ac:dyDescent="0.25">
      <c r="C17" s="9"/>
      <c r="D17" s="9"/>
      <c r="E17" s="9"/>
    </row>
    <row r="18" spans="1:15" ht="17.25" x14ac:dyDescent="0.35">
      <c r="B18" s="21" t="s">
        <v>21</v>
      </c>
      <c r="C18" s="27">
        <v>1</v>
      </c>
      <c r="D18" s="10"/>
    </row>
    <row r="19" spans="1:15" ht="17.25" x14ac:dyDescent="0.35">
      <c r="B19" s="21" t="s">
        <v>24</v>
      </c>
      <c r="C19" s="28">
        <v>60000</v>
      </c>
      <c r="D19" s="10"/>
    </row>
    <row r="20" spans="1:15" x14ac:dyDescent="0.25">
      <c r="C20" s="9"/>
    </row>
    <row r="25" spans="1:15" ht="138" x14ac:dyDescent="0.25">
      <c r="B25" s="29" t="s">
        <v>1</v>
      </c>
      <c r="C25" s="30" t="s">
        <v>6</v>
      </c>
      <c r="D25" s="30" t="s">
        <v>2</v>
      </c>
      <c r="E25" s="30" t="s">
        <v>38</v>
      </c>
      <c r="F25" s="30" t="s">
        <v>33</v>
      </c>
      <c r="G25" s="30" t="s">
        <v>39</v>
      </c>
      <c r="H25" s="30" t="s">
        <v>35</v>
      </c>
      <c r="I25" s="30" t="s">
        <v>30</v>
      </c>
      <c r="J25" s="30" t="s">
        <v>25</v>
      </c>
      <c r="K25" s="30" t="s">
        <v>3</v>
      </c>
      <c r="L25" s="30" t="s">
        <v>28</v>
      </c>
      <c r="M25" s="30" t="s">
        <v>29</v>
      </c>
      <c r="N25" s="30" t="s">
        <v>27</v>
      </c>
      <c r="O25" s="30" t="s">
        <v>26</v>
      </c>
    </row>
    <row r="26" spans="1:15" ht="17.25" x14ac:dyDescent="0.35">
      <c r="A26" s="11"/>
      <c r="B26" s="31" t="s">
        <v>11</v>
      </c>
      <c r="C26" s="31">
        <v>168</v>
      </c>
      <c r="D26" s="32">
        <v>1300</v>
      </c>
      <c r="E26" s="33">
        <f>D26/C26</f>
        <v>7.7380952380952381</v>
      </c>
      <c r="F26" s="34">
        <f>$C$6</f>
        <v>10</v>
      </c>
      <c r="G26" s="33">
        <v>4.7358156028368796</v>
      </c>
      <c r="H26" s="31">
        <f>$C$5</f>
        <v>4.7</v>
      </c>
      <c r="I26" s="35">
        <f>$C$19</f>
        <v>60000</v>
      </c>
      <c r="J26" s="36">
        <f>$C$18</f>
        <v>1</v>
      </c>
      <c r="K26" s="25">
        <f>I26*(1+J26)</f>
        <v>120000</v>
      </c>
      <c r="L26" s="36">
        <f>((E26-F26)*$C$12+1)*$D$4</f>
        <v>0.38690476190476192</v>
      </c>
      <c r="M26" s="36">
        <f>((G26-H26)*$C$13+1)*$D$5</f>
        <v>0.51074468085106384</v>
      </c>
      <c r="N26" s="37">
        <f>ROUND(L26+M26,3)</f>
        <v>0.89800000000000002</v>
      </c>
      <c r="O26" s="25">
        <f>$C$19*(1+$C$18)*N26</f>
        <v>107760</v>
      </c>
    </row>
    <row r="27" spans="1:15" ht="17.25" x14ac:dyDescent="0.35">
      <c r="A27" s="11"/>
      <c r="B27" s="38" t="s">
        <v>12</v>
      </c>
      <c r="C27" s="39">
        <v>168</v>
      </c>
      <c r="D27" s="32">
        <v>1800</v>
      </c>
      <c r="E27" s="40">
        <f t="shared" ref="E27:E34" si="1">D27/C27</f>
        <v>10.714285714285714</v>
      </c>
      <c r="F27" s="34">
        <f t="shared" ref="F27:F34" si="2">$C$6</f>
        <v>10</v>
      </c>
      <c r="G27" s="40">
        <v>4.8902777777777775</v>
      </c>
      <c r="H27" s="31">
        <f t="shared" ref="H27:H34" si="3">$C$5</f>
        <v>4.7</v>
      </c>
      <c r="I27" s="41">
        <f t="shared" ref="I27:I34" si="4">$C$19</f>
        <v>60000</v>
      </c>
      <c r="J27" s="36">
        <f t="shared" ref="J27:J34" si="5">$C$18</f>
        <v>1</v>
      </c>
      <c r="K27" s="42">
        <f t="shared" ref="K27:K34" si="6">I27*(1+J27)</f>
        <v>120000</v>
      </c>
      <c r="L27" s="36">
        <f t="shared" ref="L27:L34" si="7">((E27-F27)*$C$12+1)*$D$4</f>
        <v>0.5357142857142857</v>
      </c>
      <c r="M27" s="36">
        <f t="shared" ref="M27:M34" si="8">((G27-H27)*$C$13+1)*$D$5</f>
        <v>0.55708333333333315</v>
      </c>
      <c r="N27" s="37">
        <f t="shared" ref="N27:N34" si="9">ROUND(L27+M27,3)</f>
        <v>1.093</v>
      </c>
      <c r="O27" s="43">
        <f t="shared" ref="O27:O34" si="10">$C$19*(1+$C$18)*N27</f>
        <v>131160</v>
      </c>
    </row>
    <row r="28" spans="1:15" ht="17.25" x14ac:dyDescent="0.35">
      <c r="A28" s="11"/>
      <c r="B28" s="38" t="s">
        <v>13</v>
      </c>
      <c r="C28" s="39">
        <v>168</v>
      </c>
      <c r="D28" s="32">
        <v>2300</v>
      </c>
      <c r="E28" s="40">
        <f t="shared" si="1"/>
        <v>13.69047619047619</v>
      </c>
      <c r="F28" s="34">
        <f t="shared" si="2"/>
        <v>10</v>
      </c>
      <c r="G28" s="40">
        <v>4.8306878306878307</v>
      </c>
      <c r="H28" s="31">
        <f t="shared" si="3"/>
        <v>4.7</v>
      </c>
      <c r="I28" s="41">
        <f t="shared" si="4"/>
        <v>60000</v>
      </c>
      <c r="J28" s="36">
        <f t="shared" si="5"/>
        <v>1</v>
      </c>
      <c r="K28" s="42">
        <f t="shared" si="6"/>
        <v>120000</v>
      </c>
      <c r="L28" s="36">
        <f t="shared" si="7"/>
        <v>0.68452380952380953</v>
      </c>
      <c r="M28" s="36">
        <f t="shared" si="8"/>
        <v>0.53920634920634913</v>
      </c>
      <c r="N28" s="37">
        <f t="shared" si="9"/>
        <v>1.224</v>
      </c>
      <c r="O28" s="43">
        <f t="shared" si="10"/>
        <v>146880</v>
      </c>
    </row>
    <row r="29" spans="1:15" ht="17.25" x14ac:dyDescent="0.35">
      <c r="A29" s="11"/>
      <c r="B29" s="44" t="s">
        <v>14</v>
      </c>
      <c r="C29" s="45">
        <v>168</v>
      </c>
      <c r="D29" s="46">
        <v>1400</v>
      </c>
      <c r="E29" s="47">
        <f t="shared" si="1"/>
        <v>8.3333333333333339</v>
      </c>
      <c r="F29" s="48">
        <f t="shared" si="2"/>
        <v>10</v>
      </c>
      <c r="G29" s="47">
        <v>4.7446808510638299</v>
      </c>
      <c r="H29" s="49">
        <f t="shared" si="3"/>
        <v>4.7</v>
      </c>
      <c r="I29" s="50">
        <f t="shared" si="4"/>
        <v>60000</v>
      </c>
      <c r="J29" s="51">
        <f t="shared" si="5"/>
        <v>1</v>
      </c>
      <c r="K29" s="52">
        <f t="shared" si="6"/>
        <v>120000</v>
      </c>
      <c r="L29" s="51">
        <f t="shared" si="7"/>
        <v>0.41666666666666669</v>
      </c>
      <c r="M29" s="51">
        <f t="shared" si="8"/>
        <v>0.51340425531914891</v>
      </c>
      <c r="N29" s="53">
        <f t="shared" si="9"/>
        <v>0.93</v>
      </c>
      <c r="O29" s="54">
        <f t="shared" si="10"/>
        <v>111600</v>
      </c>
    </row>
    <row r="30" spans="1:15" ht="17.25" x14ac:dyDescent="0.35">
      <c r="B30" s="31" t="s">
        <v>15</v>
      </c>
      <c r="C30" s="39">
        <f>6*24</f>
        <v>144</v>
      </c>
      <c r="D30" s="32">
        <v>800</v>
      </c>
      <c r="E30" s="40">
        <f t="shared" si="1"/>
        <v>5.5555555555555554</v>
      </c>
      <c r="F30" s="34">
        <f t="shared" si="2"/>
        <v>10</v>
      </c>
      <c r="G30" s="40">
        <v>4.7777777777777777</v>
      </c>
      <c r="H30" s="31">
        <f t="shared" si="3"/>
        <v>4.7</v>
      </c>
      <c r="I30" s="41">
        <f t="shared" si="4"/>
        <v>60000</v>
      </c>
      <c r="J30" s="36">
        <f t="shared" si="5"/>
        <v>1</v>
      </c>
      <c r="K30" s="42">
        <f t="shared" si="6"/>
        <v>120000</v>
      </c>
      <c r="L30" s="36">
        <f t="shared" si="7"/>
        <v>0.27777777777777779</v>
      </c>
      <c r="M30" s="36">
        <f t="shared" si="8"/>
        <v>0.52333333333333321</v>
      </c>
      <c r="N30" s="37">
        <f t="shared" si="9"/>
        <v>0.80100000000000005</v>
      </c>
      <c r="O30" s="43">
        <f t="shared" si="10"/>
        <v>96120</v>
      </c>
    </row>
    <row r="31" spans="1:15" ht="17.25" x14ac:dyDescent="0.35">
      <c r="A31" s="11"/>
      <c r="B31" s="31" t="s">
        <v>16</v>
      </c>
      <c r="C31" s="39">
        <f>7*24</f>
        <v>168</v>
      </c>
      <c r="D31" s="32">
        <v>1200</v>
      </c>
      <c r="E31" s="40">
        <f t="shared" si="1"/>
        <v>7.1428571428571432</v>
      </c>
      <c r="F31" s="34">
        <f t="shared" si="2"/>
        <v>10</v>
      </c>
      <c r="G31" s="40">
        <v>4.7916666666666661</v>
      </c>
      <c r="H31" s="31">
        <f t="shared" si="3"/>
        <v>4.7</v>
      </c>
      <c r="I31" s="41">
        <f t="shared" si="4"/>
        <v>60000</v>
      </c>
      <c r="J31" s="36">
        <f t="shared" si="5"/>
        <v>1</v>
      </c>
      <c r="K31" s="42">
        <f t="shared" si="6"/>
        <v>120000</v>
      </c>
      <c r="L31" s="36">
        <f t="shared" si="7"/>
        <v>0.35714285714285715</v>
      </c>
      <c r="M31" s="36">
        <f t="shared" si="8"/>
        <v>0.52749999999999975</v>
      </c>
      <c r="N31" s="37">
        <f t="shared" si="9"/>
        <v>0.88500000000000001</v>
      </c>
      <c r="O31" s="43">
        <f t="shared" si="10"/>
        <v>106200</v>
      </c>
    </row>
    <row r="32" spans="1:15" ht="17.25" x14ac:dyDescent="0.35">
      <c r="A32" s="11"/>
      <c r="B32" s="55" t="s">
        <v>17</v>
      </c>
      <c r="C32" s="56">
        <f>8*24</f>
        <v>192</v>
      </c>
      <c r="D32" s="57">
        <v>1500</v>
      </c>
      <c r="E32" s="58">
        <f t="shared" si="1"/>
        <v>7.8125</v>
      </c>
      <c r="F32" s="59">
        <f t="shared" si="2"/>
        <v>10</v>
      </c>
      <c r="G32" s="58">
        <v>4.6784989858012169</v>
      </c>
      <c r="H32" s="55">
        <f t="shared" si="3"/>
        <v>4.7</v>
      </c>
      <c r="I32" s="60">
        <f t="shared" si="4"/>
        <v>60000</v>
      </c>
      <c r="J32" s="61">
        <f t="shared" si="5"/>
        <v>1</v>
      </c>
      <c r="K32" s="62">
        <f t="shared" si="6"/>
        <v>120000</v>
      </c>
      <c r="L32" s="61">
        <f t="shared" si="7"/>
        <v>0.390625</v>
      </c>
      <c r="M32" s="61">
        <f t="shared" si="8"/>
        <v>0.493549695740365</v>
      </c>
      <c r="N32" s="63">
        <f t="shared" si="9"/>
        <v>0.88400000000000001</v>
      </c>
      <c r="O32" s="64">
        <f t="shared" si="10"/>
        <v>106080</v>
      </c>
    </row>
    <row r="33" spans="1:16" ht="17.25" x14ac:dyDescent="0.35">
      <c r="A33" s="11"/>
      <c r="B33" s="44" t="s">
        <v>18</v>
      </c>
      <c r="C33" s="45">
        <f>7*24</f>
        <v>168</v>
      </c>
      <c r="D33" s="46">
        <v>1842</v>
      </c>
      <c r="E33" s="47">
        <f t="shared" si="1"/>
        <v>10.964285714285714</v>
      </c>
      <c r="F33" s="48">
        <f t="shared" si="2"/>
        <v>10</v>
      </c>
      <c r="G33" s="47">
        <v>4.7321428571428577</v>
      </c>
      <c r="H33" s="49">
        <f t="shared" si="3"/>
        <v>4.7</v>
      </c>
      <c r="I33" s="50">
        <f t="shared" si="4"/>
        <v>60000</v>
      </c>
      <c r="J33" s="51">
        <f t="shared" si="5"/>
        <v>1</v>
      </c>
      <c r="K33" s="52">
        <f t="shared" si="6"/>
        <v>120000</v>
      </c>
      <c r="L33" s="51">
        <f t="shared" si="7"/>
        <v>0.54821428571428565</v>
      </c>
      <c r="M33" s="51">
        <f t="shared" si="8"/>
        <v>0.50964285714285729</v>
      </c>
      <c r="N33" s="53">
        <f t="shared" si="9"/>
        <v>1.0580000000000001</v>
      </c>
      <c r="O33" s="54">
        <f t="shared" si="10"/>
        <v>126960</v>
      </c>
    </row>
    <row r="34" spans="1:16" ht="17.25" x14ac:dyDescent="0.35">
      <c r="A34" s="11"/>
      <c r="B34" s="31" t="s">
        <v>19</v>
      </c>
      <c r="C34" s="39">
        <v>90</v>
      </c>
      <c r="D34" s="32">
        <v>700</v>
      </c>
      <c r="E34" s="40">
        <f t="shared" si="1"/>
        <v>7.7777777777777777</v>
      </c>
      <c r="F34" s="34">
        <f t="shared" si="2"/>
        <v>10</v>
      </c>
      <c r="G34" s="40">
        <v>4.6789215686274517</v>
      </c>
      <c r="H34" s="31">
        <f t="shared" si="3"/>
        <v>4.7</v>
      </c>
      <c r="I34" s="41">
        <f t="shared" si="4"/>
        <v>60000</v>
      </c>
      <c r="J34" s="36">
        <f t="shared" si="5"/>
        <v>1</v>
      </c>
      <c r="K34" s="42">
        <f t="shared" si="6"/>
        <v>120000</v>
      </c>
      <c r="L34" s="36">
        <f t="shared" si="7"/>
        <v>0.3888888888888889</v>
      </c>
      <c r="M34" s="36">
        <f t="shared" si="8"/>
        <v>0.49367647058823544</v>
      </c>
      <c r="N34" s="37">
        <f t="shared" si="9"/>
        <v>0.88300000000000001</v>
      </c>
      <c r="O34" s="43">
        <f t="shared" si="10"/>
        <v>105960</v>
      </c>
    </row>
    <row r="36" spans="1:16" x14ac:dyDescent="0.25">
      <c r="P36" s="7"/>
    </row>
    <row r="37" spans="1:16" x14ac:dyDescent="0.25">
      <c r="P37" s="7"/>
    </row>
    <row r="38" spans="1:16" x14ac:dyDescent="0.25">
      <c r="P38" s="7"/>
    </row>
    <row r="39" spans="1:16" x14ac:dyDescent="0.25">
      <c r="P39" s="7"/>
    </row>
    <row r="40" spans="1:16" x14ac:dyDescent="0.25">
      <c r="P40" s="7"/>
    </row>
  </sheetData>
  <mergeCells count="1">
    <mergeCell ref="B2:D2"/>
  </mergeCells>
  <pageMargins left="0.7" right="0.7" top="0.75" bottom="0.75" header="0.3" footer="0.3"/>
  <pageSetup paperSize="9" scale="2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Z65"/>
  <sheetViews>
    <sheetView zoomScale="55" zoomScaleNormal="55" workbookViewId="0">
      <selection activeCell="B21" sqref="B21"/>
    </sheetView>
  </sheetViews>
  <sheetFormatPr defaultRowHeight="15" x14ac:dyDescent="0.25"/>
  <cols>
    <col min="3" max="24" width="13.140625" bestFit="1" customWidth="1"/>
    <col min="27" max="27" width="13.140625" bestFit="1" customWidth="1"/>
    <col min="28" max="28" width="16.7109375" bestFit="1" customWidth="1"/>
    <col min="29" max="49" width="13.140625" bestFit="1" customWidth="1"/>
  </cols>
  <sheetData>
    <row r="2" spans="3:52" x14ac:dyDescent="0.25">
      <c r="AZ2" s="5"/>
    </row>
    <row r="3" spans="3:52" x14ac:dyDescent="0.25">
      <c r="D3" s="1"/>
    </row>
    <row r="4" spans="3:52" x14ac:dyDescent="0.25">
      <c r="C4" s="2">
        <v>13.75</v>
      </c>
      <c r="D4" s="4">
        <f>Главная!$C$19*(1+Главная!$C$18)*ROUND(((($C4-Главная!$C$6)*Главная!$C$12+1)*Главная!$D$4+((D$65-Главная!$C$5)*Главная!$C$13+1)*Главная!$D$5),3)</f>
        <v>77760</v>
      </c>
      <c r="E4" s="4">
        <f>Главная!$C$19*(1+Главная!$C$18)*ROUND(((($C4-Главная!$C$6)*Главная!$C$12+1)*Главная!$D$4+((E$65-Главная!$C$5)*Главная!$C$13+1)*Главная!$D$5),3)</f>
        <v>81360</v>
      </c>
      <c r="F4" s="4">
        <f>Главная!$C$19*(1+Главная!$C$18)*ROUND(((($C4-Главная!$C$6)*Главная!$C$12+1)*Главная!$D$4+((F$65-Главная!$C$5)*Главная!$C$13+1)*Главная!$D$5),3)</f>
        <v>84960</v>
      </c>
      <c r="G4" s="4">
        <f>Главная!$C$19*(1+Главная!$C$18)*ROUND(((($C4-Главная!$C$6)*Главная!$C$12+1)*Главная!$D$4+((G$65-Главная!$C$5)*Главная!$C$13+1)*Главная!$D$5),3)</f>
        <v>88560</v>
      </c>
      <c r="H4" s="4">
        <f>Главная!$C$19*(1+Главная!$C$18)*ROUND(((($C4-Главная!$C$6)*Главная!$C$12+1)*Главная!$D$4+((H$65-Главная!$C$5)*Главная!$C$13+1)*Главная!$D$5),3)</f>
        <v>92160</v>
      </c>
      <c r="I4" s="4">
        <f>Главная!$C$19*(1+Главная!$C$18)*ROUND(((($C4-Главная!$C$6)*Главная!$C$12+1)*Главная!$D$4+((I$65-Главная!$C$5)*Главная!$C$13+1)*Главная!$D$5),3)</f>
        <v>95760</v>
      </c>
      <c r="J4" s="4">
        <f>Главная!$C$19*(1+Главная!$C$18)*ROUND(((($C4-Главная!$C$6)*Главная!$C$12+1)*Главная!$D$4+((J$65-Главная!$C$5)*Главная!$C$13+1)*Главная!$D$5),3)</f>
        <v>99360</v>
      </c>
      <c r="K4" s="4">
        <f>Главная!$C$19*(1+Главная!$C$18)*ROUND(((($C4-Главная!$C$6)*Главная!$C$12+1)*Главная!$D$4+((K$65-Главная!$C$5)*Главная!$C$13+1)*Главная!$D$5),3)</f>
        <v>102960</v>
      </c>
      <c r="L4" s="4">
        <f>Главная!$C$19*(1+Главная!$C$18)*ROUND(((($C4-Главная!$C$6)*Главная!$C$12+1)*Главная!$D$4+((L$65-Главная!$C$5)*Главная!$C$13+1)*Главная!$D$5),3)</f>
        <v>106560</v>
      </c>
      <c r="M4" s="4">
        <f>Главная!$C$19*(1+Главная!$C$18)*ROUND(((($C4-Главная!$C$6)*Главная!$C$12+1)*Главная!$D$4+((M$65-Главная!$C$5)*Главная!$C$13+1)*Главная!$D$5),3)</f>
        <v>110160</v>
      </c>
      <c r="N4" s="4">
        <f>Главная!$C$19*(1+Главная!$C$18)*ROUND(((($C4-Главная!$C$6)*Главная!$C$12+1)*Главная!$D$4+((N$65-Главная!$C$5)*Главная!$C$13+1)*Главная!$D$5),3)</f>
        <v>113760</v>
      </c>
      <c r="O4" s="4">
        <f>Главная!$C$19*(1+Главная!$C$18)*ROUND(((($C4-Главная!$C$6)*Главная!$C$12+1)*Главная!$D$4+((O$65-Главная!$C$5)*Главная!$C$13+1)*Главная!$D$5),3)</f>
        <v>117360</v>
      </c>
      <c r="P4" s="4">
        <f>Главная!$C$19*(1+Главная!$C$18)*ROUND(((($C4-Главная!$C$6)*Главная!$C$12+1)*Главная!$D$4+((P$65-Главная!$C$5)*Главная!$C$13+1)*Главная!$D$5),3)</f>
        <v>120960</v>
      </c>
      <c r="Q4" s="4">
        <f>Главная!$C$19*(1+Главная!$C$18)*ROUND(((($C4-Главная!$C$6)*Главная!$C$12+1)*Главная!$D$4+((Q$65-Главная!$C$5)*Главная!$C$13+1)*Главная!$D$5),3)</f>
        <v>124560</v>
      </c>
      <c r="R4" s="4">
        <f>Главная!$C$19*(1+Главная!$C$18)*ROUND(((($C4-Главная!$C$6)*Главная!$C$12+1)*Главная!$D$4+((R$65-Главная!$C$5)*Главная!$C$13+1)*Главная!$D$5),3)</f>
        <v>128160</v>
      </c>
      <c r="S4" s="4">
        <f>Главная!$C$19*(1+Главная!$C$18)*ROUND(((($C4-Главная!$C$6)*Главная!$C$12+1)*Главная!$D$4+((S$65-Главная!$C$5)*Главная!$C$13+1)*Главная!$D$5),3)</f>
        <v>131760</v>
      </c>
      <c r="T4" s="4">
        <f>Главная!$C$19*(1+Главная!$C$18)*ROUND(((($C4-Главная!$C$6)*Главная!$C$12+1)*Главная!$D$4+((T$65-Главная!$C$5)*Главная!$C$13+1)*Главная!$D$5),3)</f>
        <v>135360</v>
      </c>
      <c r="U4" s="4">
        <f>Главная!$C$19*(1+Главная!$C$18)*ROUND(((($C4-Главная!$C$6)*Главная!$C$12+1)*Главная!$D$4+((U$65-Главная!$C$5)*Главная!$C$13+1)*Главная!$D$5),3)</f>
        <v>138960</v>
      </c>
      <c r="V4" s="4">
        <f>Главная!$C$19*(1+Главная!$C$18)*ROUND(((($C4-Главная!$C$6)*Главная!$C$12+1)*Главная!$D$4+((V$65-Главная!$C$5)*Главная!$C$13+1)*Главная!$D$5),3)</f>
        <v>142560</v>
      </c>
      <c r="W4" s="4">
        <f>Главная!$C$19*(1+Главная!$C$18)*ROUND(((($C4-Главная!$C$6)*Главная!$C$12+1)*Главная!$D$4+((W$65-Главная!$C$5)*Главная!$C$13+1)*Главная!$D$5),3)</f>
        <v>146160</v>
      </c>
      <c r="X4" s="4">
        <f>Главная!$C$19*(1+Главная!$C$18)*ROUND(((($C4-Главная!$C$6)*Главная!$C$12+1)*Главная!$D$4+((X$65-Главная!$C$5)*Главная!$C$13+1)*Главная!$D$5),3)</f>
        <v>149760</v>
      </c>
      <c r="Y4" s="4">
        <f>Главная!$C$19*(1+Главная!$C$18)*ROUND(((($C4-Главная!$C$6)*Главная!$C$12+1)*Главная!$D$4+((Y$65-Главная!$C$5)*Главная!$C$13+1)*Главная!$D$5),3)</f>
        <v>153360</v>
      </c>
    </row>
    <row r="5" spans="3:52" x14ac:dyDescent="0.25">
      <c r="C5" s="3">
        <v>13.625</v>
      </c>
      <c r="D5" s="4">
        <f>Главная!$C$19*(1+Главная!$C$18)*ROUND(((($C5-Главная!$C$6)*Главная!$C$12+1)*Главная!$D$4+((D$65-Главная!$C$5)*Главная!$C$13+1)*Главная!$D$5),3)</f>
        <v>76920</v>
      </c>
      <c r="E5" s="4">
        <f>Главная!$C$19*(1+Главная!$C$18)*ROUND(((($C5-Главная!$C$6)*Главная!$C$12+1)*Главная!$D$4+((E$65-Главная!$C$5)*Главная!$C$13+1)*Главная!$D$5),3)</f>
        <v>80520</v>
      </c>
      <c r="F5" s="4">
        <f>Главная!$C$19*(1+Главная!$C$18)*ROUND(((($C5-Главная!$C$6)*Главная!$C$12+1)*Главная!$D$4+((F$65-Главная!$C$5)*Главная!$C$13+1)*Главная!$D$5),3)</f>
        <v>84120</v>
      </c>
      <c r="G5" s="4">
        <f>Главная!$C$19*(1+Главная!$C$18)*ROUND(((($C5-Главная!$C$6)*Главная!$C$12+1)*Главная!$D$4+((G$65-Главная!$C$5)*Главная!$C$13+1)*Главная!$D$5),3)</f>
        <v>87720</v>
      </c>
      <c r="H5" s="4">
        <f>Главная!$C$19*(1+Главная!$C$18)*ROUND(((($C5-Главная!$C$6)*Главная!$C$12+1)*Главная!$D$4+((H$65-Главная!$C$5)*Главная!$C$13+1)*Главная!$D$5),3)</f>
        <v>91320</v>
      </c>
      <c r="I5" s="4">
        <f>Главная!$C$19*(1+Главная!$C$18)*ROUND(((($C5-Главная!$C$6)*Главная!$C$12+1)*Главная!$D$4+((I$65-Главная!$C$5)*Главная!$C$13+1)*Главная!$D$5),3)</f>
        <v>94920</v>
      </c>
      <c r="J5" s="4">
        <f>Главная!$C$19*(1+Главная!$C$18)*ROUND(((($C5-Главная!$C$6)*Главная!$C$12+1)*Главная!$D$4+((J$65-Главная!$C$5)*Главная!$C$13+1)*Главная!$D$5),3)</f>
        <v>98520</v>
      </c>
      <c r="K5" s="4">
        <f>Главная!$C$19*(1+Главная!$C$18)*ROUND(((($C5-Главная!$C$6)*Главная!$C$12+1)*Главная!$D$4+((K$65-Главная!$C$5)*Главная!$C$13+1)*Главная!$D$5),3)</f>
        <v>102120</v>
      </c>
      <c r="L5" s="4">
        <f>Главная!$C$19*(1+Главная!$C$18)*ROUND(((($C5-Главная!$C$6)*Главная!$C$12+1)*Главная!$D$4+((L$65-Главная!$C$5)*Главная!$C$13+1)*Главная!$D$5),3)</f>
        <v>105720</v>
      </c>
      <c r="M5" s="4">
        <f>Главная!$C$19*(1+Главная!$C$18)*ROUND(((($C5-Главная!$C$6)*Главная!$C$12+1)*Главная!$D$4+((M$65-Главная!$C$5)*Главная!$C$13+1)*Главная!$D$5),3)</f>
        <v>109320</v>
      </c>
      <c r="N5" s="4">
        <f>Главная!$C$19*(1+Главная!$C$18)*ROUND(((($C5-Главная!$C$6)*Главная!$C$12+1)*Главная!$D$4+((N$65-Главная!$C$5)*Главная!$C$13+1)*Главная!$D$5),3)</f>
        <v>112920</v>
      </c>
      <c r="O5" s="4">
        <f>Главная!$C$19*(1+Главная!$C$18)*ROUND(((($C5-Главная!$C$6)*Главная!$C$12+1)*Главная!$D$4+((O$65-Главная!$C$5)*Главная!$C$13+1)*Главная!$D$5),3)</f>
        <v>116520</v>
      </c>
      <c r="P5" s="4">
        <f>Главная!$C$19*(1+Главная!$C$18)*ROUND(((($C5-Главная!$C$6)*Главная!$C$12+1)*Главная!$D$4+((P$65-Главная!$C$5)*Главная!$C$13+1)*Главная!$D$5),3)</f>
        <v>120119.99999999999</v>
      </c>
      <c r="Q5" s="4">
        <f>Главная!$C$19*(1+Главная!$C$18)*ROUND(((($C5-Главная!$C$6)*Главная!$C$12+1)*Главная!$D$4+((Q$65-Главная!$C$5)*Главная!$C$13+1)*Главная!$D$5),3)</f>
        <v>123719.99999999999</v>
      </c>
      <c r="R5" s="4">
        <f>Главная!$C$19*(1+Главная!$C$18)*ROUND(((($C5-Главная!$C$6)*Главная!$C$12+1)*Главная!$D$4+((R$65-Главная!$C$5)*Главная!$C$13+1)*Главная!$D$5),3)</f>
        <v>127320</v>
      </c>
      <c r="S5" s="4">
        <f>Главная!$C$19*(1+Главная!$C$18)*ROUND(((($C5-Главная!$C$6)*Главная!$C$12+1)*Главная!$D$4+((S$65-Главная!$C$5)*Главная!$C$13+1)*Главная!$D$5),3)</f>
        <v>130920</v>
      </c>
      <c r="T5" s="4">
        <f>Главная!$C$19*(1+Главная!$C$18)*ROUND(((($C5-Главная!$C$6)*Главная!$C$12+1)*Главная!$D$4+((T$65-Главная!$C$5)*Главная!$C$13+1)*Главная!$D$5),3)</f>
        <v>134520</v>
      </c>
      <c r="U5" s="4">
        <f>Главная!$C$19*(1+Главная!$C$18)*ROUND(((($C5-Главная!$C$6)*Главная!$C$12+1)*Главная!$D$4+((U$65-Главная!$C$5)*Главная!$C$13+1)*Главная!$D$5),3)</f>
        <v>138120</v>
      </c>
      <c r="V5" s="4">
        <f>Главная!$C$19*(1+Главная!$C$18)*ROUND(((($C5-Главная!$C$6)*Главная!$C$12+1)*Главная!$D$4+((V$65-Главная!$C$5)*Главная!$C$13+1)*Главная!$D$5),3)</f>
        <v>141720</v>
      </c>
      <c r="W5" s="4">
        <f>Главная!$C$19*(1+Главная!$C$18)*ROUND(((($C5-Главная!$C$6)*Главная!$C$12+1)*Главная!$D$4+((W$65-Главная!$C$5)*Главная!$C$13+1)*Главная!$D$5),3)</f>
        <v>145320</v>
      </c>
      <c r="X5" s="4">
        <f>Главная!$C$19*(1+Главная!$C$18)*ROUND(((($C5-Главная!$C$6)*Главная!$C$12+1)*Главная!$D$4+((X$65-Главная!$C$5)*Главная!$C$13+1)*Главная!$D$5),3)</f>
        <v>148920</v>
      </c>
      <c r="Y5" s="4">
        <f>Главная!$C$19*(1+Главная!$C$18)*ROUND(((($C5-Главная!$C$6)*Главная!$C$12+1)*Главная!$D$4+((Y$65-Главная!$C$5)*Главная!$C$13+1)*Главная!$D$5),3)</f>
        <v>152520</v>
      </c>
    </row>
    <row r="6" spans="3:52" x14ac:dyDescent="0.25">
      <c r="C6" s="2">
        <v>13.5</v>
      </c>
      <c r="D6" s="4">
        <f>Главная!$C$19*(1+Главная!$C$18)*ROUND(((($C6-Главная!$C$6)*Главная!$C$12+1)*Главная!$D$4+((D$65-Главная!$C$5)*Главная!$C$13+1)*Главная!$D$5),3)</f>
        <v>76200</v>
      </c>
      <c r="E6" s="4">
        <f>Главная!$C$19*(1+Главная!$C$18)*ROUND(((($C6-Главная!$C$6)*Главная!$C$12+1)*Главная!$D$4+((E$65-Главная!$C$5)*Главная!$C$13+1)*Главная!$D$5),3)</f>
        <v>79800</v>
      </c>
      <c r="F6" s="4">
        <f>Главная!$C$19*(1+Главная!$C$18)*ROUND(((($C6-Главная!$C$6)*Главная!$C$12+1)*Главная!$D$4+((F$65-Главная!$C$5)*Главная!$C$13+1)*Главная!$D$5),3)</f>
        <v>83400</v>
      </c>
      <c r="G6" s="4">
        <f>Главная!$C$19*(1+Главная!$C$18)*ROUND(((($C6-Главная!$C$6)*Главная!$C$12+1)*Главная!$D$4+((G$65-Главная!$C$5)*Главная!$C$13+1)*Главная!$D$5),3)</f>
        <v>87000</v>
      </c>
      <c r="H6" s="4">
        <f>Главная!$C$19*(1+Главная!$C$18)*ROUND(((($C6-Главная!$C$6)*Главная!$C$12+1)*Главная!$D$4+((H$65-Главная!$C$5)*Главная!$C$13+1)*Главная!$D$5),3)</f>
        <v>90600</v>
      </c>
      <c r="I6" s="4">
        <f>Главная!$C$19*(1+Главная!$C$18)*ROUND(((($C6-Главная!$C$6)*Главная!$C$12+1)*Главная!$D$4+((I$65-Главная!$C$5)*Главная!$C$13+1)*Главная!$D$5),3)</f>
        <v>94200</v>
      </c>
      <c r="J6" s="4">
        <f>Главная!$C$19*(1+Главная!$C$18)*ROUND(((($C6-Главная!$C$6)*Главная!$C$12+1)*Главная!$D$4+((J$65-Главная!$C$5)*Главная!$C$13+1)*Главная!$D$5),3)</f>
        <v>97800</v>
      </c>
      <c r="K6" s="4">
        <f>Главная!$C$19*(1+Главная!$C$18)*ROUND(((($C6-Главная!$C$6)*Главная!$C$12+1)*Главная!$D$4+((K$65-Главная!$C$5)*Главная!$C$13+1)*Главная!$D$5),3)</f>
        <v>101400</v>
      </c>
      <c r="L6" s="4">
        <f>Главная!$C$19*(1+Главная!$C$18)*ROUND(((($C6-Главная!$C$6)*Главная!$C$12+1)*Главная!$D$4+((L$65-Главная!$C$5)*Главная!$C$13+1)*Главная!$D$5),3)</f>
        <v>105000</v>
      </c>
      <c r="M6" s="4">
        <f>Главная!$C$19*(1+Главная!$C$18)*ROUND(((($C6-Главная!$C$6)*Главная!$C$12+1)*Главная!$D$4+((M$65-Главная!$C$5)*Главная!$C$13+1)*Главная!$D$5),3)</f>
        <v>108600</v>
      </c>
      <c r="N6" s="4">
        <f>Главная!$C$19*(1+Главная!$C$18)*ROUND(((($C6-Главная!$C$6)*Главная!$C$12+1)*Главная!$D$4+((N$65-Главная!$C$5)*Главная!$C$13+1)*Главная!$D$5),3)</f>
        <v>112200</v>
      </c>
      <c r="O6" s="4">
        <f>Главная!$C$19*(1+Главная!$C$18)*ROUND(((($C6-Главная!$C$6)*Главная!$C$12+1)*Главная!$D$4+((O$65-Главная!$C$5)*Главная!$C$13+1)*Главная!$D$5),3)</f>
        <v>115800</v>
      </c>
      <c r="P6" s="4">
        <f>Главная!$C$19*(1+Главная!$C$18)*ROUND(((($C6-Главная!$C$6)*Главная!$C$12+1)*Главная!$D$4+((P$65-Главная!$C$5)*Главная!$C$13+1)*Главная!$D$5),3)</f>
        <v>119400</v>
      </c>
      <c r="Q6" s="4">
        <f>Главная!$C$19*(1+Главная!$C$18)*ROUND(((($C6-Главная!$C$6)*Главная!$C$12+1)*Главная!$D$4+((Q$65-Главная!$C$5)*Главная!$C$13+1)*Главная!$D$5),3)</f>
        <v>122999.99999999999</v>
      </c>
      <c r="R6" s="4">
        <f>Главная!$C$19*(1+Главная!$C$18)*ROUND(((($C6-Главная!$C$6)*Главная!$C$12+1)*Главная!$D$4+((R$65-Главная!$C$5)*Главная!$C$13+1)*Главная!$D$5),3)</f>
        <v>126599.99999999999</v>
      </c>
      <c r="S6" s="4">
        <f>Главная!$C$19*(1+Главная!$C$18)*ROUND(((($C6-Главная!$C$6)*Главная!$C$12+1)*Главная!$D$4+((S$65-Главная!$C$5)*Главная!$C$13+1)*Главная!$D$5),3)</f>
        <v>130200</v>
      </c>
      <c r="T6" s="4">
        <f>Главная!$C$19*(1+Главная!$C$18)*ROUND(((($C6-Главная!$C$6)*Главная!$C$12+1)*Главная!$D$4+((T$65-Главная!$C$5)*Главная!$C$13+1)*Главная!$D$5),3)</f>
        <v>133800</v>
      </c>
      <c r="U6" s="4">
        <f>Главная!$C$19*(1+Главная!$C$18)*ROUND(((($C6-Главная!$C$6)*Главная!$C$12+1)*Главная!$D$4+((U$65-Главная!$C$5)*Главная!$C$13+1)*Главная!$D$5),3)</f>
        <v>137400</v>
      </c>
      <c r="V6" s="4">
        <f>Главная!$C$19*(1+Главная!$C$18)*ROUND(((($C6-Главная!$C$6)*Главная!$C$12+1)*Главная!$D$4+((V$65-Главная!$C$5)*Главная!$C$13+1)*Главная!$D$5),3)</f>
        <v>141000</v>
      </c>
      <c r="W6" s="4">
        <f>Главная!$C$19*(1+Главная!$C$18)*ROUND(((($C6-Главная!$C$6)*Главная!$C$12+1)*Главная!$D$4+((W$65-Главная!$C$5)*Главная!$C$13+1)*Главная!$D$5),3)</f>
        <v>144600</v>
      </c>
      <c r="X6" s="4">
        <f>Главная!$C$19*(1+Главная!$C$18)*ROUND(((($C6-Главная!$C$6)*Главная!$C$12+1)*Главная!$D$4+((X$65-Главная!$C$5)*Главная!$C$13+1)*Главная!$D$5),3)</f>
        <v>148200</v>
      </c>
      <c r="Y6" s="4">
        <f>Главная!$C$19*(1+Главная!$C$18)*ROUND(((($C6-Главная!$C$6)*Главная!$C$12+1)*Главная!$D$4+((Y$65-Главная!$C$5)*Главная!$C$13+1)*Главная!$D$5),3)</f>
        <v>151800</v>
      </c>
    </row>
    <row r="7" spans="3:52" x14ac:dyDescent="0.25">
      <c r="C7" s="3">
        <v>13.375</v>
      </c>
      <c r="D7" s="4">
        <f>Главная!$C$19*(1+Главная!$C$18)*ROUND(((($C7-Главная!$C$6)*Главная!$C$12+1)*Главная!$D$4+((D$65-Главная!$C$5)*Главная!$C$13+1)*Главная!$D$5),3)</f>
        <v>75480</v>
      </c>
      <c r="E7" s="4">
        <f>Главная!$C$19*(1+Главная!$C$18)*ROUND(((($C7-Главная!$C$6)*Главная!$C$12+1)*Главная!$D$4+((E$65-Главная!$C$5)*Главная!$C$13+1)*Главная!$D$5),3)</f>
        <v>79080</v>
      </c>
      <c r="F7" s="4">
        <f>Главная!$C$19*(1+Главная!$C$18)*ROUND(((($C7-Главная!$C$6)*Главная!$C$12+1)*Главная!$D$4+((F$65-Главная!$C$5)*Главная!$C$13+1)*Главная!$D$5),3)</f>
        <v>82680</v>
      </c>
      <c r="G7" s="4">
        <f>Главная!$C$19*(1+Главная!$C$18)*ROUND(((($C7-Главная!$C$6)*Главная!$C$12+1)*Главная!$D$4+((G$65-Главная!$C$5)*Главная!$C$13+1)*Главная!$D$5),3)</f>
        <v>86280</v>
      </c>
      <c r="H7" s="4">
        <f>Главная!$C$19*(1+Главная!$C$18)*ROUND(((($C7-Главная!$C$6)*Главная!$C$12+1)*Главная!$D$4+((H$65-Главная!$C$5)*Главная!$C$13+1)*Главная!$D$5),3)</f>
        <v>89880</v>
      </c>
      <c r="I7" s="4">
        <f>Главная!$C$19*(1+Главная!$C$18)*ROUND(((($C7-Главная!$C$6)*Главная!$C$12+1)*Главная!$D$4+((I$65-Главная!$C$5)*Главная!$C$13+1)*Главная!$D$5),3)</f>
        <v>93480</v>
      </c>
      <c r="J7" s="4">
        <f>Главная!$C$19*(1+Главная!$C$18)*ROUND(((($C7-Главная!$C$6)*Главная!$C$12+1)*Главная!$D$4+((J$65-Главная!$C$5)*Главная!$C$13+1)*Главная!$D$5),3)</f>
        <v>97080</v>
      </c>
      <c r="K7" s="4">
        <f>Главная!$C$19*(1+Главная!$C$18)*ROUND(((($C7-Главная!$C$6)*Главная!$C$12+1)*Главная!$D$4+((K$65-Главная!$C$5)*Главная!$C$13+1)*Главная!$D$5),3)</f>
        <v>100680</v>
      </c>
      <c r="L7" s="4">
        <f>Главная!$C$19*(1+Главная!$C$18)*ROUND(((($C7-Главная!$C$6)*Главная!$C$12+1)*Главная!$D$4+((L$65-Главная!$C$5)*Главная!$C$13+1)*Главная!$D$5),3)</f>
        <v>104280</v>
      </c>
      <c r="M7" s="4">
        <f>Главная!$C$19*(1+Главная!$C$18)*ROUND(((($C7-Главная!$C$6)*Главная!$C$12+1)*Главная!$D$4+((M$65-Главная!$C$5)*Главная!$C$13+1)*Главная!$D$5),3)</f>
        <v>107880</v>
      </c>
      <c r="N7" s="4">
        <f>Главная!$C$19*(1+Главная!$C$18)*ROUND(((($C7-Главная!$C$6)*Главная!$C$12+1)*Главная!$D$4+((N$65-Главная!$C$5)*Главная!$C$13+1)*Главная!$D$5),3)</f>
        <v>111480</v>
      </c>
      <c r="O7" s="4">
        <f>Главная!$C$19*(1+Главная!$C$18)*ROUND(((($C7-Главная!$C$6)*Главная!$C$12+1)*Главная!$D$4+((O$65-Главная!$C$5)*Главная!$C$13+1)*Главная!$D$5),3)</f>
        <v>115080</v>
      </c>
      <c r="P7" s="4">
        <f>Главная!$C$19*(1+Главная!$C$18)*ROUND(((($C7-Главная!$C$6)*Главная!$C$12+1)*Главная!$D$4+((P$65-Главная!$C$5)*Главная!$C$13+1)*Главная!$D$5),3)</f>
        <v>118680</v>
      </c>
      <c r="Q7" s="4">
        <f>Главная!$C$19*(1+Главная!$C$18)*ROUND(((($C7-Главная!$C$6)*Главная!$C$12+1)*Главная!$D$4+((Q$65-Главная!$C$5)*Главная!$C$13+1)*Главная!$D$5),3)</f>
        <v>122279.99999999999</v>
      </c>
      <c r="R7" s="4">
        <f>Главная!$C$19*(1+Главная!$C$18)*ROUND(((($C7-Главная!$C$6)*Главная!$C$12+1)*Главная!$D$4+((R$65-Главная!$C$5)*Главная!$C$13+1)*Главная!$D$5),3)</f>
        <v>125879.99999999999</v>
      </c>
      <c r="S7" s="4">
        <f>Главная!$C$19*(1+Главная!$C$18)*ROUND(((($C7-Главная!$C$6)*Главная!$C$12+1)*Главная!$D$4+((S$65-Главная!$C$5)*Главная!$C$13+1)*Главная!$D$5),3)</f>
        <v>129480</v>
      </c>
      <c r="T7" s="4">
        <f>Главная!$C$19*(1+Главная!$C$18)*ROUND(((($C7-Главная!$C$6)*Главная!$C$12+1)*Главная!$D$4+((T$65-Главная!$C$5)*Главная!$C$13+1)*Главная!$D$5),3)</f>
        <v>133080</v>
      </c>
      <c r="U7" s="4">
        <f>Главная!$C$19*(1+Главная!$C$18)*ROUND(((($C7-Главная!$C$6)*Главная!$C$12+1)*Главная!$D$4+((U$65-Главная!$C$5)*Главная!$C$13+1)*Главная!$D$5),3)</f>
        <v>136680</v>
      </c>
      <c r="V7" s="4">
        <f>Главная!$C$19*(1+Главная!$C$18)*ROUND(((($C7-Главная!$C$6)*Главная!$C$12+1)*Главная!$D$4+((V$65-Главная!$C$5)*Главная!$C$13+1)*Главная!$D$5),3)</f>
        <v>140280</v>
      </c>
      <c r="W7" s="4">
        <f>Главная!$C$19*(1+Главная!$C$18)*ROUND(((($C7-Главная!$C$6)*Главная!$C$12+1)*Главная!$D$4+((W$65-Главная!$C$5)*Главная!$C$13+1)*Главная!$D$5),3)</f>
        <v>143880</v>
      </c>
      <c r="X7" s="4">
        <f>Главная!$C$19*(1+Главная!$C$18)*ROUND(((($C7-Главная!$C$6)*Главная!$C$12+1)*Главная!$D$4+((X$65-Главная!$C$5)*Главная!$C$13+1)*Главная!$D$5),3)</f>
        <v>147480</v>
      </c>
      <c r="Y7" s="4">
        <f>Главная!$C$19*(1+Главная!$C$18)*ROUND(((($C7-Главная!$C$6)*Главная!$C$12+1)*Главная!$D$4+((Y$65-Главная!$C$5)*Главная!$C$13+1)*Главная!$D$5),3)</f>
        <v>151080</v>
      </c>
    </row>
    <row r="8" spans="3:52" x14ac:dyDescent="0.25">
      <c r="C8" s="2">
        <v>13.25</v>
      </c>
      <c r="D8" s="4">
        <f>Главная!$C$19*(1+Главная!$C$18)*ROUND(((($C8-Главная!$C$6)*Главная!$C$12+1)*Главная!$D$4+((D$65-Главная!$C$5)*Главная!$C$13+1)*Главная!$D$5),3)</f>
        <v>74760</v>
      </c>
      <c r="E8" s="4">
        <f>Главная!$C$19*(1+Главная!$C$18)*ROUND(((($C8-Главная!$C$6)*Главная!$C$12+1)*Главная!$D$4+((E$65-Главная!$C$5)*Главная!$C$13+1)*Главная!$D$5),3)</f>
        <v>78360</v>
      </c>
      <c r="F8" s="4">
        <f>Главная!$C$19*(1+Главная!$C$18)*ROUND(((($C8-Главная!$C$6)*Главная!$C$12+1)*Главная!$D$4+((F$65-Главная!$C$5)*Главная!$C$13+1)*Главная!$D$5),3)</f>
        <v>81960</v>
      </c>
      <c r="G8" s="4">
        <f>Главная!$C$19*(1+Главная!$C$18)*ROUND(((($C8-Главная!$C$6)*Главная!$C$12+1)*Главная!$D$4+((G$65-Главная!$C$5)*Главная!$C$13+1)*Главная!$D$5),3)</f>
        <v>85560</v>
      </c>
      <c r="H8" s="4">
        <f>Главная!$C$19*(1+Главная!$C$18)*ROUND(((($C8-Главная!$C$6)*Главная!$C$12+1)*Главная!$D$4+((H$65-Главная!$C$5)*Главная!$C$13+1)*Главная!$D$5),3)</f>
        <v>89160</v>
      </c>
      <c r="I8" s="4">
        <f>Главная!$C$19*(1+Главная!$C$18)*ROUND(((($C8-Главная!$C$6)*Главная!$C$12+1)*Главная!$D$4+((I$65-Главная!$C$5)*Главная!$C$13+1)*Главная!$D$5),3)</f>
        <v>92760</v>
      </c>
      <c r="J8" s="4">
        <f>Главная!$C$19*(1+Главная!$C$18)*ROUND(((($C8-Главная!$C$6)*Главная!$C$12+1)*Главная!$D$4+((J$65-Главная!$C$5)*Главная!$C$13+1)*Главная!$D$5),3)</f>
        <v>96360</v>
      </c>
      <c r="K8" s="4">
        <f>Главная!$C$19*(1+Главная!$C$18)*ROUND(((($C8-Главная!$C$6)*Главная!$C$12+1)*Главная!$D$4+((K$65-Главная!$C$5)*Главная!$C$13+1)*Главная!$D$5),3)</f>
        <v>99960</v>
      </c>
      <c r="L8" s="4">
        <f>Главная!$C$19*(1+Главная!$C$18)*ROUND(((($C8-Главная!$C$6)*Главная!$C$12+1)*Главная!$D$4+((L$65-Главная!$C$5)*Главная!$C$13+1)*Главная!$D$5),3)</f>
        <v>103560</v>
      </c>
      <c r="M8" s="4">
        <f>Главная!$C$19*(1+Главная!$C$18)*ROUND(((($C8-Главная!$C$6)*Главная!$C$12+1)*Главная!$D$4+((M$65-Главная!$C$5)*Главная!$C$13+1)*Главная!$D$5),3)</f>
        <v>107160</v>
      </c>
      <c r="N8" s="4">
        <f>Главная!$C$19*(1+Главная!$C$18)*ROUND(((($C8-Главная!$C$6)*Главная!$C$12+1)*Главная!$D$4+((N$65-Главная!$C$5)*Главная!$C$13+1)*Главная!$D$5),3)</f>
        <v>110760</v>
      </c>
      <c r="O8" s="4">
        <f>Главная!$C$19*(1+Главная!$C$18)*ROUND(((($C8-Главная!$C$6)*Главная!$C$12+1)*Главная!$D$4+((O$65-Главная!$C$5)*Главная!$C$13+1)*Главная!$D$5),3)</f>
        <v>114360</v>
      </c>
      <c r="P8" s="4">
        <f>Главная!$C$19*(1+Главная!$C$18)*ROUND(((($C8-Главная!$C$6)*Главная!$C$12+1)*Главная!$D$4+((P$65-Главная!$C$5)*Главная!$C$13+1)*Главная!$D$5),3)</f>
        <v>117960</v>
      </c>
      <c r="Q8" s="4">
        <f>Главная!$C$19*(1+Главная!$C$18)*ROUND(((($C8-Главная!$C$6)*Главная!$C$12+1)*Главная!$D$4+((Q$65-Главная!$C$5)*Главная!$C$13+1)*Главная!$D$5),3)</f>
        <v>121559.99999999999</v>
      </c>
      <c r="R8" s="4">
        <f>Главная!$C$19*(1+Главная!$C$18)*ROUND(((($C8-Главная!$C$6)*Главная!$C$12+1)*Главная!$D$4+((R$65-Главная!$C$5)*Главная!$C$13+1)*Главная!$D$5),3)</f>
        <v>125159.99999999999</v>
      </c>
      <c r="S8" s="4">
        <f>Главная!$C$19*(1+Главная!$C$18)*ROUND(((($C8-Главная!$C$6)*Главная!$C$12+1)*Главная!$D$4+((S$65-Главная!$C$5)*Главная!$C$13+1)*Главная!$D$5),3)</f>
        <v>128760</v>
      </c>
      <c r="T8" s="4">
        <f>Главная!$C$19*(1+Главная!$C$18)*ROUND(((($C8-Главная!$C$6)*Главная!$C$12+1)*Главная!$D$4+((T$65-Главная!$C$5)*Главная!$C$13+1)*Главная!$D$5),3)</f>
        <v>132360</v>
      </c>
      <c r="U8" s="4">
        <f>Главная!$C$19*(1+Главная!$C$18)*ROUND(((($C8-Главная!$C$6)*Главная!$C$12+1)*Главная!$D$4+((U$65-Главная!$C$5)*Главная!$C$13+1)*Главная!$D$5),3)</f>
        <v>135960</v>
      </c>
      <c r="V8" s="4">
        <f>Главная!$C$19*(1+Главная!$C$18)*ROUND(((($C8-Главная!$C$6)*Главная!$C$12+1)*Главная!$D$4+((V$65-Главная!$C$5)*Главная!$C$13+1)*Главная!$D$5),3)</f>
        <v>139560</v>
      </c>
      <c r="W8" s="4">
        <f>Главная!$C$19*(1+Главная!$C$18)*ROUND(((($C8-Главная!$C$6)*Главная!$C$12+1)*Главная!$D$4+((W$65-Главная!$C$5)*Главная!$C$13+1)*Главная!$D$5),3)</f>
        <v>143160</v>
      </c>
      <c r="X8" s="4">
        <f>Главная!$C$19*(1+Главная!$C$18)*ROUND(((($C8-Главная!$C$6)*Главная!$C$12+1)*Главная!$D$4+((X$65-Главная!$C$5)*Главная!$C$13+1)*Главная!$D$5),3)</f>
        <v>146760</v>
      </c>
      <c r="Y8" s="4">
        <f>Главная!$C$19*(1+Главная!$C$18)*ROUND(((($C8-Главная!$C$6)*Главная!$C$12+1)*Главная!$D$4+((Y$65-Главная!$C$5)*Главная!$C$13+1)*Главная!$D$5),3)</f>
        <v>150360</v>
      </c>
    </row>
    <row r="9" spans="3:52" x14ac:dyDescent="0.25">
      <c r="C9" s="3">
        <v>13.125</v>
      </c>
      <c r="D9" s="4">
        <f>Главная!$C$19*(1+Главная!$C$18)*ROUND(((($C9-Главная!$C$6)*Главная!$C$12+1)*Главная!$D$4+((D$65-Главная!$C$5)*Главная!$C$13+1)*Главная!$D$5),3)</f>
        <v>73920</v>
      </c>
      <c r="E9" s="4">
        <f>Главная!$C$19*(1+Главная!$C$18)*ROUND(((($C9-Главная!$C$6)*Главная!$C$12+1)*Главная!$D$4+((E$65-Главная!$C$5)*Главная!$C$13+1)*Главная!$D$5),3)</f>
        <v>77520</v>
      </c>
      <c r="F9" s="4">
        <f>Главная!$C$19*(1+Главная!$C$18)*ROUND(((($C9-Главная!$C$6)*Главная!$C$12+1)*Главная!$D$4+((F$65-Главная!$C$5)*Главная!$C$13+1)*Главная!$D$5),3)</f>
        <v>81120</v>
      </c>
      <c r="G9" s="4">
        <f>Главная!$C$19*(1+Главная!$C$18)*ROUND(((($C9-Главная!$C$6)*Главная!$C$12+1)*Главная!$D$4+((G$65-Главная!$C$5)*Главная!$C$13+1)*Главная!$D$5),3)</f>
        <v>84720</v>
      </c>
      <c r="H9" s="4">
        <f>Главная!$C$19*(1+Главная!$C$18)*ROUND(((($C9-Главная!$C$6)*Главная!$C$12+1)*Главная!$D$4+((H$65-Главная!$C$5)*Главная!$C$13+1)*Главная!$D$5),3)</f>
        <v>88320</v>
      </c>
      <c r="I9" s="4">
        <f>Главная!$C$19*(1+Главная!$C$18)*ROUND(((($C9-Главная!$C$6)*Главная!$C$12+1)*Главная!$D$4+((I$65-Главная!$C$5)*Главная!$C$13+1)*Главная!$D$5),3)</f>
        <v>91920</v>
      </c>
      <c r="J9" s="4">
        <f>Главная!$C$19*(1+Главная!$C$18)*ROUND(((($C9-Главная!$C$6)*Главная!$C$12+1)*Главная!$D$4+((J$65-Главная!$C$5)*Главная!$C$13+1)*Главная!$D$5),3)</f>
        <v>95520</v>
      </c>
      <c r="K9" s="4">
        <f>Главная!$C$19*(1+Главная!$C$18)*ROUND(((($C9-Главная!$C$6)*Главная!$C$12+1)*Главная!$D$4+((K$65-Главная!$C$5)*Главная!$C$13+1)*Главная!$D$5),3)</f>
        <v>99120</v>
      </c>
      <c r="L9" s="4">
        <f>Главная!$C$19*(1+Главная!$C$18)*ROUND(((($C9-Главная!$C$6)*Главная!$C$12+1)*Главная!$D$4+((L$65-Главная!$C$5)*Главная!$C$13+1)*Главная!$D$5),3)</f>
        <v>102720</v>
      </c>
      <c r="M9" s="4">
        <f>Главная!$C$19*(1+Главная!$C$18)*ROUND(((($C9-Главная!$C$6)*Главная!$C$12+1)*Главная!$D$4+((M$65-Главная!$C$5)*Главная!$C$13+1)*Главная!$D$5),3)</f>
        <v>106320</v>
      </c>
      <c r="N9" s="4">
        <f>Главная!$C$19*(1+Главная!$C$18)*ROUND(((($C9-Главная!$C$6)*Главная!$C$12+1)*Главная!$D$4+((N$65-Главная!$C$5)*Главная!$C$13+1)*Главная!$D$5),3)</f>
        <v>109920</v>
      </c>
      <c r="O9" s="4">
        <f>Главная!$C$19*(1+Главная!$C$18)*ROUND(((($C9-Главная!$C$6)*Главная!$C$12+1)*Главная!$D$4+((O$65-Главная!$C$5)*Главная!$C$13+1)*Главная!$D$5),3)</f>
        <v>113520</v>
      </c>
      <c r="P9" s="4">
        <f>Главная!$C$19*(1+Главная!$C$18)*ROUND(((($C9-Главная!$C$6)*Главная!$C$12+1)*Главная!$D$4+((P$65-Главная!$C$5)*Главная!$C$13+1)*Главная!$D$5),3)</f>
        <v>117120</v>
      </c>
      <c r="Q9" s="4">
        <f>Главная!$C$19*(1+Главная!$C$18)*ROUND(((($C9-Главная!$C$6)*Главная!$C$12+1)*Главная!$D$4+((Q$65-Главная!$C$5)*Главная!$C$13+1)*Главная!$D$5),3)</f>
        <v>120720</v>
      </c>
      <c r="R9" s="4">
        <f>Главная!$C$19*(1+Главная!$C$18)*ROUND(((($C9-Главная!$C$6)*Главная!$C$12+1)*Главная!$D$4+((R$65-Главная!$C$5)*Главная!$C$13+1)*Главная!$D$5),3)</f>
        <v>124320</v>
      </c>
      <c r="S9" s="4">
        <f>Главная!$C$19*(1+Главная!$C$18)*ROUND(((($C9-Главная!$C$6)*Главная!$C$12+1)*Главная!$D$4+((S$65-Главная!$C$5)*Главная!$C$13+1)*Главная!$D$5),3)</f>
        <v>127920</v>
      </c>
      <c r="T9" s="4">
        <f>Главная!$C$19*(1+Главная!$C$18)*ROUND(((($C9-Главная!$C$6)*Главная!$C$12+1)*Главная!$D$4+((T$65-Главная!$C$5)*Главная!$C$13+1)*Главная!$D$5),3)</f>
        <v>131520</v>
      </c>
      <c r="U9" s="4">
        <f>Главная!$C$19*(1+Главная!$C$18)*ROUND(((($C9-Главная!$C$6)*Главная!$C$12+1)*Главная!$D$4+((U$65-Главная!$C$5)*Главная!$C$13+1)*Главная!$D$5),3)</f>
        <v>135120</v>
      </c>
      <c r="V9" s="4">
        <f>Главная!$C$19*(1+Главная!$C$18)*ROUND(((($C9-Главная!$C$6)*Главная!$C$12+1)*Главная!$D$4+((V$65-Главная!$C$5)*Главная!$C$13+1)*Главная!$D$5),3)</f>
        <v>138720</v>
      </c>
      <c r="W9" s="4">
        <f>Главная!$C$19*(1+Главная!$C$18)*ROUND(((($C9-Главная!$C$6)*Главная!$C$12+1)*Главная!$D$4+((W$65-Главная!$C$5)*Главная!$C$13+1)*Главная!$D$5),3)</f>
        <v>142320</v>
      </c>
      <c r="X9" s="4">
        <f>Главная!$C$19*(1+Главная!$C$18)*ROUND(((($C9-Главная!$C$6)*Главная!$C$12+1)*Главная!$D$4+((X$65-Главная!$C$5)*Главная!$C$13+1)*Главная!$D$5),3)</f>
        <v>145920</v>
      </c>
      <c r="Y9" s="4">
        <f>Главная!$C$19*(1+Главная!$C$18)*ROUND(((($C9-Главная!$C$6)*Главная!$C$12+1)*Главная!$D$4+((Y$65-Главная!$C$5)*Главная!$C$13+1)*Главная!$D$5),3)</f>
        <v>149520</v>
      </c>
    </row>
    <row r="10" spans="3:52" x14ac:dyDescent="0.25">
      <c r="C10" s="2">
        <v>13</v>
      </c>
      <c r="D10" s="4">
        <f>Главная!$C$19*(1+Главная!$C$18)*ROUND(((($C10-Главная!$C$6)*Главная!$C$12+1)*Главная!$D$4+((D$65-Главная!$C$5)*Главная!$C$13+1)*Главная!$D$5),3)</f>
        <v>73200</v>
      </c>
      <c r="E10" s="4">
        <f>Главная!$C$19*(1+Главная!$C$18)*ROUND(((($C10-Главная!$C$6)*Главная!$C$12+1)*Главная!$D$4+((E$65-Главная!$C$5)*Главная!$C$13+1)*Главная!$D$5),3)</f>
        <v>76800</v>
      </c>
      <c r="F10" s="4">
        <f>Главная!$C$19*(1+Главная!$C$18)*ROUND(((($C10-Главная!$C$6)*Главная!$C$12+1)*Главная!$D$4+((F$65-Главная!$C$5)*Главная!$C$13+1)*Главная!$D$5),3)</f>
        <v>80400</v>
      </c>
      <c r="G10" s="4">
        <f>Главная!$C$19*(1+Главная!$C$18)*ROUND(((($C10-Главная!$C$6)*Главная!$C$12+1)*Главная!$D$4+((G$65-Главная!$C$5)*Главная!$C$13+1)*Главная!$D$5),3)</f>
        <v>84000</v>
      </c>
      <c r="H10" s="4">
        <f>Главная!$C$19*(1+Главная!$C$18)*ROUND(((($C10-Главная!$C$6)*Главная!$C$12+1)*Главная!$D$4+((H$65-Главная!$C$5)*Главная!$C$13+1)*Главная!$D$5),3)</f>
        <v>87600</v>
      </c>
      <c r="I10" s="4">
        <f>Главная!$C$19*(1+Главная!$C$18)*ROUND(((($C10-Главная!$C$6)*Главная!$C$12+1)*Главная!$D$4+((I$65-Главная!$C$5)*Главная!$C$13+1)*Главная!$D$5),3)</f>
        <v>91200</v>
      </c>
      <c r="J10" s="4">
        <f>Главная!$C$19*(1+Главная!$C$18)*ROUND(((($C10-Главная!$C$6)*Главная!$C$12+1)*Главная!$D$4+((J$65-Главная!$C$5)*Главная!$C$13+1)*Главная!$D$5),3)</f>
        <v>94800</v>
      </c>
      <c r="K10" s="4">
        <f>Главная!$C$19*(1+Главная!$C$18)*ROUND(((($C10-Главная!$C$6)*Главная!$C$12+1)*Главная!$D$4+((K$65-Главная!$C$5)*Главная!$C$13+1)*Главная!$D$5),3)</f>
        <v>98400</v>
      </c>
      <c r="L10" s="4">
        <f>Главная!$C$19*(1+Главная!$C$18)*ROUND(((($C10-Главная!$C$6)*Главная!$C$12+1)*Главная!$D$4+((L$65-Главная!$C$5)*Главная!$C$13+1)*Главная!$D$5),3)</f>
        <v>102000</v>
      </c>
      <c r="M10" s="4">
        <f>Главная!$C$19*(1+Главная!$C$18)*ROUND(((($C10-Главная!$C$6)*Главная!$C$12+1)*Главная!$D$4+((M$65-Главная!$C$5)*Главная!$C$13+1)*Главная!$D$5),3)</f>
        <v>105600</v>
      </c>
      <c r="N10" s="4">
        <f>Главная!$C$19*(1+Главная!$C$18)*ROUND(((($C10-Главная!$C$6)*Главная!$C$12+1)*Главная!$D$4+((N$65-Главная!$C$5)*Главная!$C$13+1)*Главная!$D$5),3)</f>
        <v>109200</v>
      </c>
      <c r="O10" s="4">
        <f>Главная!$C$19*(1+Главная!$C$18)*ROUND(((($C10-Главная!$C$6)*Главная!$C$12+1)*Главная!$D$4+((O$65-Главная!$C$5)*Главная!$C$13+1)*Главная!$D$5),3)</f>
        <v>112800</v>
      </c>
      <c r="P10" s="4">
        <f>Главная!$C$19*(1+Главная!$C$18)*ROUND(((($C10-Главная!$C$6)*Главная!$C$12+1)*Главная!$D$4+((P$65-Главная!$C$5)*Главная!$C$13+1)*Главная!$D$5),3)</f>
        <v>116400</v>
      </c>
      <c r="Q10" s="4">
        <f>Главная!$C$19*(1+Главная!$C$18)*ROUND(((($C10-Главная!$C$6)*Главная!$C$12+1)*Главная!$D$4+((Q$65-Главная!$C$5)*Главная!$C$13+1)*Главная!$D$5),3)</f>
        <v>120000</v>
      </c>
      <c r="R10" s="4">
        <f>Главная!$C$19*(1+Главная!$C$18)*ROUND(((($C10-Главная!$C$6)*Главная!$C$12+1)*Главная!$D$4+((R$65-Главная!$C$5)*Главная!$C$13+1)*Главная!$D$5),3)</f>
        <v>123600</v>
      </c>
      <c r="S10" s="4">
        <f>Главная!$C$19*(1+Главная!$C$18)*ROUND(((($C10-Главная!$C$6)*Главная!$C$12+1)*Главная!$D$4+((S$65-Главная!$C$5)*Главная!$C$13+1)*Главная!$D$5),3)</f>
        <v>127200</v>
      </c>
      <c r="T10" s="4">
        <f>Главная!$C$19*(1+Главная!$C$18)*ROUND(((($C10-Главная!$C$6)*Главная!$C$12+1)*Главная!$D$4+((T$65-Главная!$C$5)*Главная!$C$13+1)*Главная!$D$5),3)</f>
        <v>130800.00000000001</v>
      </c>
      <c r="U10" s="4">
        <f>Главная!$C$19*(1+Главная!$C$18)*ROUND(((($C10-Главная!$C$6)*Главная!$C$12+1)*Главная!$D$4+((U$65-Главная!$C$5)*Главная!$C$13+1)*Главная!$D$5),3)</f>
        <v>134400</v>
      </c>
      <c r="V10" s="4">
        <f>Главная!$C$19*(1+Главная!$C$18)*ROUND(((($C10-Главная!$C$6)*Главная!$C$12+1)*Главная!$D$4+((V$65-Главная!$C$5)*Главная!$C$13+1)*Главная!$D$5),3)</f>
        <v>138000</v>
      </c>
      <c r="W10" s="4">
        <f>Главная!$C$19*(1+Главная!$C$18)*ROUND(((($C10-Главная!$C$6)*Главная!$C$12+1)*Главная!$D$4+((W$65-Главная!$C$5)*Главная!$C$13+1)*Главная!$D$5),3)</f>
        <v>141600</v>
      </c>
      <c r="X10" s="4">
        <f>Главная!$C$19*(1+Главная!$C$18)*ROUND(((($C10-Главная!$C$6)*Главная!$C$12+1)*Главная!$D$4+((X$65-Главная!$C$5)*Главная!$C$13+1)*Главная!$D$5),3)</f>
        <v>145200</v>
      </c>
      <c r="Y10" s="4">
        <f>Главная!$C$19*(1+Главная!$C$18)*ROUND(((($C10-Главная!$C$6)*Главная!$C$12+1)*Главная!$D$4+((Y$65-Главная!$C$5)*Главная!$C$13+1)*Главная!$D$5),3)</f>
        <v>148800</v>
      </c>
    </row>
    <row r="11" spans="3:52" x14ac:dyDescent="0.25">
      <c r="C11" s="3">
        <v>12.875</v>
      </c>
      <c r="D11" s="4">
        <f>Главная!$C$19*(1+Главная!$C$18)*ROUND(((($C11-Главная!$C$6)*Главная!$C$12+1)*Главная!$D$4+((D$65-Главная!$C$5)*Главная!$C$13+1)*Главная!$D$5),3)</f>
        <v>72480</v>
      </c>
      <c r="E11" s="4">
        <f>Главная!$C$19*(1+Главная!$C$18)*ROUND(((($C11-Главная!$C$6)*Главная!$C$12+1)*Главная!$D$4+((E$65-Главная!$C$5)*Главная!$C$13+1)*Главная!$D$5),3)</f>
        <v>76080</v>
      </c>
      <c r="F11" s="4">
        <f>Главная!$C$19*(1+Главная!$C$18)*ROUND(((($C11-Главная!$C$6)*Главная!$C$12+1)*Главная!$D$4+((F$65-Главная!$C$5)*Главная!$C$13+1)*Главная!$D$5),3)</f>
        <v>79680</v>
      </c>
      <c r="G11" s="4">
        <f>Главная!$C$19*(1+Главная!$C$18)*ROUND(((($C11-Главная!$C$6)*Главная!$C$12+1)*Главная!$D$4+((G$65-Главная!$C$5)*Главная!$C$13+1)*Главная!$D$5),3)</f>
        <v>83280</v>
      </c>
      <c r="H11" s="4">
        <f>Главная!$C$19*(1+Главная!$C$18)*ROUND(((($C11-Главная!$C$6)*Главная!$C$12+1)*Главная!$D$4+((H$65-Главная!$C$5)*Главная!$C$13+1)*Главная!$D$5),3)</f>
        <v>86880</v>
      </c>
      <c r="I11" s="4">
        <f>Главная!$C$19*(1+Главная!$C$18)*ROUND(((($C11-Главная!$C$6)*Главная!$C$12+1)*Главная!$D$4+((I$65-Главная!$C$5)*Главная!$C$13+1)*Главная!$D$5),3)</f>
        <v>90480</v>
      </c>
      <c r="J11" s="4">
        <f>Главная!$C$19*(1+Главная!$C$18)*ROUND(((($C11-Главная!$C$6)*Главная!$C$12+1)*Главная!$D$4+((J$65-Главная!$C$5)*Главная!$C$13+1)*Главная!$D$5),3)</f>
        <v>94080</v>
      </c>
      <c r="K11" s="4">
        <f>Главная!$C$19*(1+Главная!$C$18)*ROUND(((($C11-Главная!$C$6)*Главная!$C$12+1)*Главная!$D$4+((K$65-Главная!$C$5)*Главная!$C$13+1)*Главная!$D$5),3)</f>
        <v>97680</v>
      </c>
      <c r="L11" s="4">
        <f>Главная!$C$19*(1+Главная!$C$18)*ROUND(((($C11-Главная!$C$6)*Главная!$C$12+1)*Главная!$D$4+((L$65-Главная!$C$5)*Главная!$C$13+1)*Главная!$D$5),3)</f>
        <v>101280</v>
      </c>
      <c r="M11" s="4">
        <f>Главная!$C$19*(1+Главная!$C$18)*ROUND(((($C11-Главная!$C$6)*Главная!$C$12+1)*Главная!$D$4+((M$65-Главная!$C$5)*Главная!$C$13+1)*Главная!$D$5),3)</f>
        <v>104880</v>
      </c>
      <c r="N11" s="4">
        <f>Главная!$C$19*(1+Главная!$C$18)*ROUND(((($C11-Главная!$C$6)*Главная!$C$12+1)*Главная!$D$4+((N$65-Главная!$C$5)*Главная!$C$13+1)*Главная!$D$5),3)</f>
        <v>108480</v>
      </c>
      <c r="O11" s="4">
        <f>Главная!$C$19*(1+Главная!$C$18)*ROUND(((($C11-Главная!$C$6)*Главная!$C$12+1)*Главная!$D$4+((O$65-Главная!$C$5)*Главная!$C$13+1)*Главная!$D$5),3)</f>
        <v>112080</v>
      </c>
      <c r="P11" s="4">
        <f>Главная!$C$19*(1+Главная!$C$18)*ROUND(((($C11-Главная!$C$6)*Главная!$C$12+1)*Главная!$D$4+((P$65-Главная!$C$5)*Главная!$C$13+1)*Главная!$D$5),3)</f>
        <v>115680</v>
      </c>
      <c r="Q11" s="4">
        <f>Главная!$C$19*(1+Главная!$C$18)*ROUND(((($C11-Главная!$C$6)*Главная!$C$12+1)*Главная!$D$4+((Q$65-Главная!$C$5)*Главная!$C$13+1)*Главная!$D$5),3)</f>
        <v>119280</v>
      </c>
      <c r="R11" s="4">
        <f>Главная!$C$19*(1+Главная!$C$18)*ROUND(((($C11-Главная!$C$6)*Главная!$C$12+1)*Главная!$D$4+((R$65-Главная!$C$5)*Главная!$C$13+1)*Главная!$D$5),3)</f>
        <v>122880</v>
      </c>
      <c r="S11" s="4">
        <f>Главная!$C$19*(1+Главная!$C$18)*ROUND(((($C11-Главная!$C$6)*Главная!$C$12+1)*Главная!$D$4+((S$65-Главная!$C$5)*Главная!$C$13+1)*Главная!$D$5),3)</f>
        <v>126480</v>
      </c>
      <c r="T11" s="4">
        <f>Главная!$C$19*(1+Главная!$C$18)*ROUND(((($C11-Главная!$C$6)*Главная!$C$12+1)*Главная!$D$4+((T$65-Главная!$C$5)*Главная!$C$13+1)*Главная!$D$5),3)</f>
        <v>130080.00000000001</v>
      </c>
      <c r="U11" s="4">
        <f>Главная!$C$19*(1+Главная!$C$18)*ROUND(((($C11-Главная!$C$6)*Главная!$C$12+1)*Главная!$D$4+((U$65-Главная!$C$5)*Главная!$C$13+1)*Главная!$D$5),3)</f>
        <v>133680</v>
      </c>
      <c r="V11" s="4">
        <f>Главная!$C$19*(1+Главная!$C$18)*ROUND(((($C11-Главная!$C$6)*Главная!$C$12+1)*Главная!$D$4+((V$65-Главная!$C$5)*Главная!$C$13+1)*Главная!$D$5),3)</f>
        <v>137280</v>
      </c>
      <c r="W11" s="4">
        <f>Главная!$C$19*(1+Главная!$C$18)*ROUND(((($C11-Главная!$C$6)*Главная!$C$12+1)*Главная!$D$4+((W$65-Главная!$C$5)*Главная!$C$13+1)*Главная!$D$5),3)</f>
        <v>140880</v>
      </c>
      <c r="X11" s="4">
        <f>Главная!$C$19*(1+Главная!$C$18)*ROUND(((($C11-Главная!$C$6)*Главная!$C$12+1)*Главная!$D$4+((X$65-Главная!$C$5)*Главная!$C$13+1)*Главная!$D$5),3)</f>
        <v>144480</v>
      </c>
      <c r="Y11" s="4">
        <f>Главная!$C$19*(1+Главная!$C$18)*ROUND(((($C11-Главная!$C$6)*Главная!$C$12+1)*Главная!$D$4+((Y$65-Главная!$C$5)*Главная!$C$13+1)*Главная!$D$5),3)</f>
        <v>148080</v>
      </c>
    </row>
    <row r="12" spans="3:52" x14ac:dyDescent="0.25">
      <c r="C12" s="2">
        <v>12.75</v>
      </c>
      <c r="D12" s="4">
        <f>Главная!$C$19*(1+Главная!$C$18)*ROUND(((($C12-Главная!$C$6)*Главная!$C$12+1)*Главная!$D$4+((D$65-Главная!$C$5)*Главная!$C$13+1)*Главная!$D$5),3)</f>
        <v>71760</v>
      </c>
      <c r="E12" s="4">
        <f>Главная!$C$19*(1+Главная!$C$18)*ROUND(((($C12-Главная!$C$6)*Главная!$C$12+1)*Главная!$D$4+((E$65-Главная!$C$5)*Главная!$C$13+1)*Главная!$D$5),3)</f>
        <v>75360</v>
      </c>
      <c r="F12" s="4">
        <f>Главная!$C$19*(1+Главная!$C$18)*ROUND(((($C12-Главная!$C$6)*Главная!$C$12+1)*Главная!$D$4+((F$65-Главная!$C$5)*Главная!$C$13+1)*Главная!$D$5),3)</f>
        <v>78960</v>
      </c>
      <c r="G12" s="4">
        <f>Главная!$C$19*(1+Главная!$C$18)*ROUND(((($C12-Главная!$C$6)*Главная!$C$12+1)*Главная!$D$4+((G$65-Главная!$C$5)*Главная!$C$13+1)*Главная!$D$5),3)</f>
        <v>82560</v>
      </c>
      <c r="H12" s="4">
        <f>Главная!$C$19*(1+Главная!$C$18)*ROUND(((($C12-Главная!$C$6)*Главная!$C$12+1)*Главная!$D$4+((H$65-Главная!$C$5)*Главная!$C$13+1)*Главная!$D$5),3)</f>
        <v>86160</v>
      </c>
      <c r="I12" s="4">
        <f>Главная!$C$19*(1+Главная!$C$18)*ROUND(((($C12-Главная!$C$6)*Главная!$C$12+1)*Главная!$D$4+((I$65-Главная!$C$5)*Главная!$C$13+1)*Главная!$D$5),3)</f>
        <v>89760</v>
      </c>
      <c r="J12" s="4">
        <f>Главная!$C$19*(1+Главная!$C$18)*ROUND(((($C12-Главная!$C$6)*Главная!$C$12+1)*Главная!$D$4+((J$65-Главная!$C$5)*Главная!$C$13+1)*Главная!$D$5),3)</f>
        <v>93360</v>
      </c>
      <c r="K12" s="4">
        <f>Главная!$C$19*(1+Главная!$C$18)*ROUND(((($C12-Главная!$C$6)*Главная!$C$12+1)*Главная!$D$4+((K$65-Главная!$C$5)*Главная!$C$13+1)*Главная!$D$5),3)</f>
        <v>96960</v>
      </c>
      <c r="L12" s="4">
        <f>Главная!$C$19*(1+Главная!$C$18)*ROUND(((($C12-Главная!$C$6)*Главная!$C$12+1)*Главная!$D$4+((L$65-Главная!$C$5)*Главная!$C$13+1)*Главная!$D$5),3)</f>
        <v>100560</v>
      </c>
      <c r="M12" s="4">
        <f>Главная!$C$19*(1+Главная!$C$18)*ROUND(((($C12-Главная!$C$6)*Главная!$C$12+1)*Главная!$D$4+((M$65-Главная!$C$5)*Главная!$C$13+1)*Главная!$D$5),3)</f>
        <v>104160</v>
      </c>
      <c r="N12" s="4">
        <f>Главная!$C$19*(1+Главная!$C$18)*ROUND(((($C12-Главная!$C$6)*Главная!$C$12+1)*Главная!$D$4+((N$65-Главная!$C$5)*Главная!$C$13+1)*Главная!$D$5),3)</f>
        <v>107760</v>
      </c>
      <c r="O12" s="4">
        <f>Главная!$C$19*(1+Главная!$C$18)*ROUND(((($C12-Главная!$C$6)*Главная!$C$12+1)*Главная!$D$4+((O$65-Главная!$C$5)*Главная!$C$13+1)*Главная!$D$5),3)</f>
        <v>111360</v>
      </c>
      <c r="P12" s="4">
        <f>Главная!$C$19*(1+Главная!$C$18)*ROUND(((($C12-Главная!$C$6)*Главная!$C$12+1)*Главная!$D$4+((P$65-Главная!$C$5)*Главная!$C$13+1)*Главная!$D$5),3)</f>
        <v>114960</v>
      </c>
      <c r="Q12" s="4">
        <f>Главная!$C$19*(1+Главная!$C$18)*ROUND(((($C12-Главная!$C$6)*Главная!$C$12+1)*Главная!$D$4+((Q$65-Главная!$C$5)*Главная!$C$13+1)*Главная!$D$5),3)</f>
        <v>118560</v>
      </c>
      <c r="R12" s="4">
        <f>Главная!$C$19*(1+Главная!$C$18)*ROUND(((($C12-Главная!$C$6)*Главная!$C$12+1)*Главная!$D$4+((R$65-Главная!$C$5)*Главная!$C$13+1)*Главная!$D$5),3)</f>
        <v>122160</v>
      </c>
      <c r="S12" s="4">
        <f>Главная!$C$19*(1+Главная!$C$18)*ROUND(((($C12-Главная!$C$6)*Главная!$C$12+1)*Главная!$D$4+((S$65-Главная!$C$5)*Главная!$C$13+1)*Главная!$D$5),3)</f>
        <v>125760</v>
      </c>
      <c r="T12" s="4">
        <f>Главная!$C$19*(1+Главная!$C$18)*ROUND(((($C12-Главная!$C$6)*Главная!$C$12+1)*Главная!$D$4+((T$65-Главная!$C$5)*Главная!$C$13+1)*Главная!$D$5),3)</f>
        <v>129360.00000000001</v>
      </c>
      <c r="U12" s="4">
        <f>Главная!$C$19*(1+Главная!$C$18)*ROUND(((($C12-Главная!$C$6)*Главная!$C$12+1)*Главная!$D$4+((U$65-Главная!$C$5)*Главная!$C$13+1)*Главная!$D$5),3)</f>
        <v>132960</v>
      </c>
      <c r="V12" s="4">
        <f>Главная!$C$19*(1+Главная!$C$18)*ROUND(((($C12-Главная!$C$6)*Главная!$C$12+1)*Главная!$D$4+((V$65-Главная!$C$5)*Главная!$C$13+1)*Главная!$D$5),3)</f>
        <v>136560</v>
      </c>
      <c r="W12" s="4">
        <f>Главная!$C$19*(1+Главная!$C$18)*ROUND(((($C12-Главная!$C$6)*Главная!$C$12+1)*Главная!$D$4+((W$65-Главная!$C$5)*Главная!$C$13+1)*Главная!$D$5),3)</f>
        <v>140160</v>
      </c>
      <c r="X12" s="4">
        <f>Главная!$C$19*(1+Главная!$C$18)*ROUND(((($C12-Главная!$C$6)*Главная!$C$12+1)*Главная!$D$4+((X$65-Главная!$C$5)*Главная!$C$13+1)*Главная!$D$5),3)</f>
        <v>143760</v>
      </c>
      <c r="Y12" s="4">
        <f>Главная!$C$19*(1+Главная!$C$18)*ROUND(((($C12-Главная!$C$6)*Главная!$C$12+1)*Главная!$D$4+((Y$65-Главная!$C$5)*Главная!$C$13+1)*Главная!$D$5),3)</f>
        <v>147360</v>
      </c>
    </row>
    <row r="13" spans="3:52" x14ac:dyDescent="0.25">
      <c r="C13" s="3">
        <v>12.625</v>
      </c>
      <c r="D13" s="4">
        <f>Главная!$C$19*(1+Главная!$C$18)*ROUND(((($C13-Главная!$C$6)*Главная!$C$12+1)*Главная!$D$4+((D$65-Главная!$C$5)*Главная!$C$13+1)*Главная!$D$5),3)</f>
        <v>70920</v>
      </c>
      <c r="E13" s="4">
        <f>Главная!$C$19*(1+Главная!$C$18)*ROUND(((($C13-Главная!$C$6)*Главная!$C$12+1)*Главная!$D$4+((E$65-Главная!$C$5)*Главная!$C$13+1)*Главная!$D$5),3)</f>
        <v>74520</v>
      </c>
      <c r="F13" s="4">
        <f>Главная!$C$19*(1+Главная!$C$18)*ROUND(((($C13-Главная!$C$6)*Главная!$C$12+1)*Главная!$D$4+((F$65-Главная!$C$5)*Главная!$C$13+1)*Главная!$D$5),3)</f>
        <v>78120</v>
      </c>
      <c r="G13" s="4">
        <f>Главная!$C$19*(1+Главная!$C$18)*ROUND(((($C13-Главная!$C$6)*Главная!$C$12+1)*Главная!$D$4+((G$65-Главная!$C$5)*Главная!$C$13+1)*Главная!$D$5),3)</f>
        <v>81720</v>
      </c>
      <c r="H13" s="4">
        <f>Главная!$C$19*(1+Главная!$C$18)*ROUND(((($C13-Главная!$C$6)*Главная!$C$12+1)*Главная!$D$4+((H$65-Главная!$C$5)*Главная!$C$13+1)*Главная!$D$5),3)</f>
        <v>85320</v>
      </c>
      <c r="I13" s="4">
        <f>Главная!$C$19*(1+Главная!$C$18)*ROUND(((($C13-Главная!$C$6)*Главная!$C$12+1)*Главная!$D$4+((I$65-Главная!$C$5)*Главная!$C$13+1)*Главная!$D$5),3)</f>
        <v>88920</v>
      </c>
      <c r="J13" s="4">
        <f>Главная!$C$19*(1+Главная!$C$18)*ROUND(((($C13-Главная!$C$6)*Главная!$C$12+1)*Главная!$D$4+((J$65-Главная!$C$5)*Главная!$C$13+1)*Главная!$D$5),3)</f>
        <v>92520</v>
      </c>
      <c r="K13" s="4">
        <f>Главная!$C$19*(1+Главная!$C$18)*ROUND(((($C13-Главная!$C$6)*Главная!$C$12+1)*Главная!$D$4+((K$65-Главная!$C$5)*Главная!$C$13+1)*Главная!$D$5),3)</f>
        <v>96120</v>
      </c>
      <c r="L13" s="4">
        <f>Главная!$C$19*(1+Главная!$C$18)*ROUND(((($C13-Главная!$C$6)*Главная!$C$12+1)*Главная!$D$4+((L$65-Главная!$C$5)*Главная!$C$13+1)*Главная!$D$5),3)</f>
        <v>99720</v>
      </c>
      <c r="M13" s="4">
        <f>Главная!$C$19*(1+Главная!$C$18)*ROUND(((($C13-Главная!$C$6)*Главная!$C$12+1)*Главная!$D$4+((M$65-Главная!$C$5)*Главная!$C$13+1)*Главная!$D$5),3)</f>
        <v>103320</v>
      </c>
      <c r="N13" s="4">
        <f>Главная!$C$19*(1+Главная!$C$18)*ROUND(((($C13-Главная!$C$6)*Главная!$C$12+1)*Главная!$D$4+((N$65-Главная!$C$5)*Главная!$C$13+1)*Главная!$D$5),3)</f>
        <v>106920</v>
      </c>
      <c r="O13" s="4">
        <f>Главная!$C$19*(1+Главная!$C$18)*ROUND(((($C13-Главная!$C$6)*Главная!$C$12+1)*Главная!$D$4+((O$65-Главная!$C$5)*Главная!$C$13+1)*Главная!$D$5),3)</f>
        <v>110520</v>
      </c>
      <c r="P13" s="4">
        <f>Главная!$C$19*(1+Главная!$C$18)*ROUND(((($C13-Главная!$C$6)*Главная!$C$12+1)*Главная!$D$4+((P$65-Главная!$C$5)*Главная!$C$13+1)*Главная!$D$5),3)</f>
        <v>114120</v>
      </c>
      <c r="Q13" s="4">
        <f>Главная!$C$19*(1+Главная!$C$18)*ROUND(((($C13-Главная!$C$6)*Главная!$C$12+1)*Главная!$D$4+((Q$65-Главная!$C$5)*Главная!$C$13+1)*Главная!$D$5),3)</f>
        <v>117720</v>
      </c>
      <c r="R13" s="4">
        <f>Главная!$C$19*(1+Главная!$C$18)*ROUND(((($C13-Главная!$C$6)*Главная!$C$12+1)*Главная!$D$4+((R$65-Главная!$C$5)*Главная!$C$13+1)*Главная!$D$5),3)</f>
        <v>121319.99999999999</v>
      </c>
      <c r="S13" s="4">
        <f>Главная!$C$19*(1+Главная!$C$18)*ROUND(((($C13-Главная!$C$6)*Главная!$C$12+1)*Главная!$D$4+((S$65-Главная!$C$5)*Главная!$C$13+1)*Главная!$D$5),3)</f>
        <v>124919.99999999999</v>
      </c>
      <c r="T13" s="4">
        <f>Главная!$C$19*(1+Главная!$C$18)*ROUND(((($C13-Главная!$C$6)*Главная!$C$12+1)*Главная!$D$4+((T$65-Главная!$C$5)*Главная!$C$13+1)*Главная!$D$5),3)</f>
        <v>128520</v>
      </c>
      <c r="U13" s="4">
        <f>Главная!$C$19*(1+Главная!$C$18)*ROUND(((($C13-Главная!$C$6)*Главная!$C$12+1)*Главная!$D$4+((U$65-Главная!$C$5)*Главная!$C$13+1)*Главная!$D$5),3)</f>
        <v>132120</v>
      </c>
      <c r="V13" s="4">
        <f>Главная!$C$19*(1+Главная!$C$18)*ROUND(((($C13-Главная!$C$6)*Главная!$C$12+1)*Главная!$D$4+((V$65-Главная!$C$5)*Главная!$C$13+1)*Главная!$D$5),3)</f>
        <v>135720</v>
      </c>
      <c r="W13" s="4">
        <f>Главная!$C$19*(1+Главная!$C$18)*ROUND(((($C13-Главная!$C$6)*Главная!$C$12+1)*Главная!$D$4+((W$65-Главная!$C$5)*Главная!$C$13+1)*Главная!$D$5),3)</f>
        <v>139320</v>
      </c>
      <c r="X13" s="4">
        <f>Главная!$C$19*(1+Главная!$C$18)*ROUND(((($C13-Главная!$C$6)*Главная!$C$12+1)*Главная!$D$4+((X$65-Главная!$C$5)*Главная!$C$13+1)*Главная!$D$5),3)</f>
        <v>142920</v>
      </c>
      <c r="Y13" s="4">
        <f>Главная!$C$19*(1+Главная!$C$18)*ROUND(((($C13-Главная!$C$6)*Главная!$C$12+1)*Главная!$D$4+((Y$65-Главная!$C$5)*Главная!$C$13+1)*Главная!$D$5),3)</f>
        <v>146520</v>
      </c>
    </row>
    <row r="14" spans="3:52" x14ac:dyDescent="0.25">
      <c r="C14" s="2">
        <v>12.5</v>
      </c>
      <c r="D14" s="4">
        <f>Главная!$C$19*(1+Главная!$C$18)*ROUND(((($C14-Главная!$C$6)*Главная!$C$12+1)*Главная!$D$4+((D$65-Главная!$C$5)*Главная!$C$13+1)*Главная!$D$5),3)</f>
        <v>70200</v>
      </c>
      <c r="E14" s="4">
        <f>Главная!$C$19*(1+Главная!$C$18)*ROUND(((($C14-Главная!$C$6)*Главная!$C$12+1)*Главная!$D$4+((E$65-Главная!$C$5)*Главная!$C$13+1)*Главная!$D$5),3)</f>
        <v>73800</v>
      </c>
      <c r="F14" s="4">
        <f>Главная!$C$19*(1+Главная!$C$18)*ROUND(((($C14-Главная!$C$6)*Главная!$C$12+1)*Главная!$D$4+((F$65-Главная!$C$5)*Главная!$C$13+1)*Главная!$D$5),3)</f>
        <v>77400</v>
      </c>
      <c r="G14" s="4">
        <f>Главная!$C$19*(1+Главная!$C$18)*ROUND(((($C14-Главная!$C$6)*Главная!$C$12+1)*Главная!$D$4+((G$65-Главная!$C$5)*Главная!$C$13+1)*Главная!$D$5),3)</f>
        <v>81000</v>
      </c>
      <c r="H14" s="4">
        <f>Главная!$C$19*(1+Главная!$C$18)*ROUND(((($C14-Главная!$C$6)*Главная!$C$12+1)*Главная!$D$4+((H$65-Главная!$C$5)*Главная!$C$13+1)*Главная!$D$5),3)</f>
        <v>84600</v>
      </c>
      <c r="I14" s="4">
        <f>Главная!$C$19*(1+Главная!$C$18)*ROUND(((($C14-Главная!$C$6)*Главная!$C$12+1)*Главная!$D$4+((I$65-Главная!$C$5)*Главная!$C$13+1)*Главная!$D$5),3)</f>
        <v>88200</v>
      </c>
      <c r="J14" s="4">
        <f>Главная!$C$19*(1+Главная!$C$18)*ROUND(((($C14-Главная!$C$6)*Главная!$C$12+1)*Главная!$D$4+((J$65-Главная!$C$5)*Главная!$C$13+1)*Главная!$D$5),3)</f>
        <v>91800</v>
      </c>
      <c r="K14" s="4">
        <f>Главная!$C$19*(1+Главная!$C$18)*ROUND(((($C14-Главная!$C$6)*Главная!$C$12+1)*Главная!$D$4+((K$65-Главная!$C$5)*Главная!$C$13+1)*Главная!$D$5),3)</f>
        <v>95400</v>
      </c>
      <c r="L14" s="4">
        <f>Главная!$C$19*(1+Главная!$C$18)*ROUND(((($C14-Главная!$C$6)*Главная!$C$12+1)*Главная!$D$4+((L$65-Главная!$C$5)*Главная!$C$13+1)*Главная!$D$5),3)</f>
        <v>99000</v>
      </c>
      <c r="M14" s="4">
        <f>Главная!$C$19*(1+Главная!$C$18)*ROUND(((($C14-Главная!$C$6)*Главная!$C$12+1)*Главная!$D$4+((M$65-Главная!$C$5)*Главная!$C$13+1)*Главная!$D$5),3)</f>
        <v>102600</v>
      </c>
      <c r="N14" s="4">
        <f>Главная!$C$19*(1+Главная!$C$18)*ROUND(((($C14-Главная!$C$6)*Главная!$C$12+1)*Главная!$D$4+((N$65-Главная!$C$5)*Главная!$C$13+1)*Главная!$D$5),3)</f>
        <v>106200</v>
      </c>
      <c r="O14" s="4">
        <f>Главная!$C$19*(1+Главная!$C$18)*ROUND(((($C14-Главная!$C$6)*Главная!$C$12+1)*Главная!$D$4+((O$65-Главная!$C$5)*Главная!$C$13+1)*Главная!$D$5),3)</f>
        <v>109800</v>
      </c>
      <c r="P14" s="4">
        <f>Главная!$C$19*(1+Главная!$C$18)*ROUND(((($C14-Главная!$C$6)*Главная!$C$12+1)*Главная!$D$4+((P$65-Главная!$C$5)*Главная!$C$13+1)*Главная!$D$5),3)</f>
        <v>113400</v>
      </c>
      <c r="Q14" s="4">
        <f>Главная!$C$19*(1+Главная!$C$18)*ROUND(((($C14-Главная!$C$6)*Главная!$C$12+1)*Главная!$D$4+((Q$65-Главная!$C$5)*Главная!$C$13+1)*Главная!$D$5),3)</f>
        <v>117000</v>
      </c>
      <c r="R14" s="4">
        <f>Главная!$C$19*(1+Главная!$C$18)*ROUND(((($C14-Главная!$C$6)*Главная!$C$12+1)*Главная!$D$4+((R$65-Главная!$C$5)*Главная!$C$13+1)*Главная!$D$5),3)</f>
        <v>120599.99999999999</v>
      </c>
      <c r="S14" s="4">
        <f>Главная!$C$19*(1+Главная!$C$18)*ROUND(((($C14-Главная!$C$6)*Главная!$C$12+1)*Главная!$D$4+((S$65-Главная!$C$5)*Главная!$C$13+1)*Главная!$D$5),3)</f>
        <v>124199.99999999999</v>
      </c>
      <c r="T14" s="4">
        <f>Главная!$C$19*(1+Главная!$C$18)*ROUND(((($C14-Главная!$C$6)*Главная!$C$12+1)*Главная!$D$4+((T$65-Главная!$C$5)*Главная!$C$13+1)*Главная!$D$5),3)</f>
        <v>127800</v>
      </c>
      <c r="U14" s="4">
        <f>Главная!$C$19*(1+Главная!$C$18)*ROUND(((($C14-Главная!$C$6)*Главная!$C$12+1)*Главная!$D$4+((U$65-Главная!$C$5)*Главная!$C$13+1)*Главная!$D$5),3)</f>
        <v>131400</v>
      </c>
      <c r="V14" s="4">
        <f>Главная!$C$19*(1+Главная!$C$18)*ROUND(((($C14-Главная!$C$6)*Главная!$C$12+1)*Главная!$D$4+((V$65-Главная!$C$5)*Главная!$C$13+1)*Главная!$D$5),3)</f>
        <v>135000</v>
      </c>
      <c r="W14" s="4">
        <f>Главная!$C$19*(1+Главная!$C$18)*ROUND(((($C14-Главная!$C$6)*Главная!$C$12+1)*Главная!$D$4+((W$65-Главная!$C$5)*Главная!$C$13+1)*Главная!$D$5),3)</f>
        <v>138600</v>
      </c>
      <c r="X14" s="4">
        <f>Главная!$C$19*(1+Главная!$C$18)*ROUND(((($C14-Главная!$C$6)*Главная!$C$12+1)*Главная!$D$4+((X$65-Главная!$C$5)*Главная!$C$13+1)*Главная!$D$5),3)</f>
        <v>142200</v>
      </c>
      <c r="Y14" s="4">
        <f>Главная!$C$19*(1+Главная!$C$18)*ROUND(((($C14-Главная!$C$6)*Главная!$C$12+1)*Главная!$D$4+((Y$65-Главная!$C$5)*Главная!$C$13+1)*Главная!$D$5),3)</f>
        <v>145800</v>
      </c>
    </row>
    <row r="15" spans="3:52" x14ac:dyDescent="0.25">
      <c r="C15" s="3">
        <v>12.375</v>
      </c>
      <c r="D15" s="4">
        <f>Главная!$C$19*(1+Главная!$C$18)*ROUND(((($C15-Главная!$C$6)*Главная!$C$12+1)*Главная!$D$4+((D$65-Главная!$C$5)*Главная!$C$13+1)*Главная!$D$5),3)</f>
        <v>69480</v>
      </c>
      <c r="E15" s="4">
        <f>Главная!$C$19*(1+Главная!$C$18)*ROUND(((($C15-Главная!$C$6)*Главная!$C$12+1)*Главная!$D$4+((E$65-Главная!$C$5)*Главная!$C$13+1)*Главная!$D$5),3)</f>
        <v>73080</v>
      </c>
      <c r="F15" s="4">
        <f>Главная!$C$19*(1+Главная!$C$18)*ROUND(((($C15-Главная!$C$6)*Главная!$C$12+1)*Главная!$D$4+((F$65-Главная!$C$5)*Главная!$C$13+1)*Главная!$D$5),3)</f>
        <v>76680</v>
      </c>
      <c r="G15" s="4">
        <f>Главная!$C$19*(1+Главная!$C$18)*ROUND(((($C15-Главная!$C$6)*Главная!$C$12+1)*Главная!$D$4+((G$65-Главная!$C$5)*Главная!$C$13+1)*Главная!$D$5),3)</f>
        <v>80280</v>
      </c>
      <c r="H15" s="4">
        <f>Главная!$C$19*(1+Главная!$C$18)*ROUND(((($C15-Главная!$C$6)*Главная!$C$12+1)*Главная!$D$4+((H$65-Главная!$C$5)*Главная!$C$13+1)*Главная!$D$5),3)</f>
        <v>83880</v>
      </c>
      <c r="I15" s="4">
        <f>Главная!$C$19*(1+Главная!$C$18)*ROUND(((($C15-Главная!$C$6)*Главная!$C$12+1)*Главная!$D$4+((I$65-Главная!$C$5)*Главная!$C$13+1)*Главная!$D$5),3)</f>
        <v>87480</v>
      </c>
      <c r="J15" s="4">
        <f>Главная!$C$19*(1+Главная!$C$18)*ROUND(((($C15-Главная!$C$6)*Главная!$C$12+1)*Главная!$D$4+((J$65-Главная!$C$5)*Главная!$C$13+1)*Главная!$D$5),3)</f>
        <v>91080</v>
      </c>
      <c r="K15" s="4">
        <f>Главная!$C$19*(1+Главная!$C$18)*ROUND(((($C15-Главная!$C$6)*Главная!$C$12+1)*Главная!$D$4+((K$65-Главная!$C$5)*Главная!$C$13+1)*Главная!$D$5),3)</f>
        <v>94680</v>
      </c>
      <c r="L15" s="4">
        <f>Главная!$C$19*(1+Главная!$C$18)*ROUND(((($C15-Главная!$C$6)*Главная!$C$12+1)*Главная!$D$4+((L$65-Главная!$C$5)*Главная!$C$13+1)*Главная!$D$5),3)</f>
        <v>98280</v>
      </c>
      <c r="M15" s="4">
        <f>Главная!$C$19*(1+Главная!$C$18)*ROUND(((($C15-Главная!$C$6)*Главная!$C$12+1)*Главная!$D$4+((M$65-Главная!$C$5)*Главная!$C$13+1)*Главная!$D$5),3)</f>
        <v>101880</v>
      </c>
      <c r="N15" s="4">
        <f>Главная!$C$19*(1+Главная!$C$18)*ROUND(((($C15-Главная!$C$6)*Главная!$C$12+1)*Главная!$D$4+((N$65-Главная!$C$5)*Главная!$C$13+1)*Главная!$D$5),3)</f>
        <v>105480</v>
      </c>
      <c r="O15" s="4">
        <f>Главная!$C$19*(1+Главная!$C$18)*ROUND(((($C15-Главная!$C$6)*Главная!$C$12+1)*Главная!$D$4+((O$65-Главная!$C$5)*Главная!$C$13+1)*Главная!$D$5),3)</f>
        <v>109080</v>
      </c>
      <c r="P15" s="4">
        <f>Главная!$C$19*(1+Главная!$C$18)*ROUND(((($C15-Главная!$C$6)*Главная!$C$12+1)*Главная!$D$4+((P$65-Главная!$C$5)*Главная!$C$13+1)*Главная!$D$5),3)</f>
        <v>112680</v>
      </c>
      <c r="Q15" s="4">
        <f>Главная!$C$19*(1+Главная!$C$18)*ROUND(((($C15-Главная!$C$6)*Главная!$C$12+1)*Главная!$D$4+((Q$65-Главная!$C$5)*Главная!$C$13+1)*Главная!$D$5),3)</f>
        <v>116280</v>
      </c>
      <c r="R15" s="4">
        <f>Главная!$C$19*(1+Главная!$C$18)*ROUND(((($C15-Главная!$C$6)*Главная!$C$12+1)*Главная!$D$4+((R$65-Главная!$C$5)*Главная!$C$13+1)*Главная!$D$5),3)</f>
        <v>119880</v>
      </c>
      <c r="S15" s="4">
        <f>Главная!$C$19*(1+Главная!$C$18)*ROUND(((($C15-Главная!$C$6)*Главная!$C$12+1)*Главная!$D$4+((S$65-Главная!$C$5)*Главная!$C$13+1)*Главная!$D$5),3)</f>
        <v>123479.99999999999</v>
      </c>
      <c r="T15" s="4">
        <f>Главная!$C$19*(1+Главная!$C$18)*ROUND(((($C15-Главная!$C$6)*Главная!$C$12+1)*Главная!$D$4+((T$65-Главная!$C$5)*Главная!$C$13+1)*Главная!$D$5),3)</f>
        <v>127080</v>
      </c>
      <c r="U15" s="4">
        <f>Главная!$C$19*(1+Главная!$C$18)*ROUND(((($C15-Главная!$C$6)*Главная!$C$12+1)*Главная!$D$4+((U$65-Главная!$C$5)*Главная!$C$13+1)*Главная!$D$5),3)</f>
        <v>130680</v>
      </c>
      <c r="V15" s="4">
        <f>Главная!$C$19*(1+Главная!$C$18)*ROUND(((($C15-Главная!$C$6)*Главная!$C$12+1)*Главная!$D$4+((V$65-Главная!$C$5)*Главная!$C$13+1)*Главная!$D$5),3)</f>
        <v>134280</v>
      </c>
      <c r="W15" s="4">
        <f>Главная!$C$19*(1+Главная!$C$18)*ROUND(((($C15-Главная!$C$6)*Главная!$C$12+1)*Главная!$D$4+((W$65-Главная!$C$5)*Главная!$C$13+1)*Главная!$D$5),3)</f>
        <v>137880</v>
      </c>
      <c r="X15" s="4">
        <f>Главная!$C$19*(1+Главная!$C$18)*ROUND(((($C15-Главная!$C$6)*Главная!$C$12+1)*Главная!$D$4+((X$65-Главная!$C$5)*Главная!$C$13+1)*Главная!$D$5),3)</f>
        <v>141480</v>
      </c>
      <c r="Y15" s="4">
        <f>Главная!$C$19*(1+Главная!$C$18)*ROUND(((($C15-Главная!$C$6)*Главная!$C$12+1)*Главная!$D$4+((Y$65-Главная!$C$5)*Главная!$C$13+1)*Главная!$D$5),3)</f>
        <v>145080</v>
      </c>
    </row>
    <row r="16" spans="3:52" x14ac:dyDescent="0.25">
      <c r="C16" s="2">
        <v>12.25</v>
      </c>
      <c r="D16" s="4">
        <f>Главная!$C$19*(1+Главная!$C$18)*ROUND(((($C16-Главная!$C$6)*Главная!$C$12+1)*Главная!$D$4+((D$65-Главная!$C$5)*Главная!$C$13+1)*Главная!$D$5),3)</f>
        <v>68760</v>
      </c>
      <c r="E16" s="4">
        <f>Главная!$C$19*(1+Главная!$C$18)*ROUND(((($C16-Главная!$C$6)*Главная!$C$12+1)*Главная!$D$4+((E$65-Главная!$C$5)*Главная!$C$13+1)*Главная!$D$5),3)</f>
        <v>72360</v>
      </c>
      <c r="F16" s="4">
        <f>Главная!$C$19*(1+Главная!$C$18)*ROUND(((($C16-Главная!$C$6)*Главная!$C$12+1)*Главная!$D$4+((F$65-Главная!$C$5)*Главная!$C$13+1)*Главная!$D$5),3)</f>
        <v>75960</v>
      </c>
      <c r="G16" s="4">
        <f>Главная!$C$19*(1+Главная!$C$18)*ROUND(((($C16-Главная!$C$6)*Главная!$C$12+1)*Главная!$D$4+((G$65-Главная!$C$5)*Главная!$C$13+1)*Главная!$D$5),3)</f>
        <v>79560</v>
      </c>
      <c r="H16" s="4">
        <f>Главная!$C$19*(1+Главная!$C$18)*ROUND(((($C16-Главная!$C$6)*Главная!$C$12+1)*Главная!$D$4+((H$65-Главная!$C$5)*Главная!$C$13+1)*Главная!$D$5),3)</f>
        <v>83160</v>
      </c>
      <c r="I16" s="4">
        <f>Главная!$C$19*(1+Главная!$C$18)*ROUND(((($C16-Главная!$C$6)*Главная!$C$12+1)*Главная!$D$4+((I$65-Главная!$C$5)*Главная!$C$13+1)*Главная!$D$5),3)</f>
        <v>86760</v>
      </c>
      <c r="J16" s="4">
        <f>Главная!$C$19*(1+Главная!$C$18)*ROUND(((($C16-Главная!$C$6)*Главная!$C$12+1)*Главная!$D$4+((J$65-Главная!$C$5)*Главная!$C$13+1)*Главная!$D$5),3)</f>
        <v>90360</v>
      </c>
      <c r="K16" s="4">
        <f>Главная!$C$19*(1+Главная!$C$18)*ROUND(((($C16-Главная!$C$6)*Главная!$C$12+1)*Главная!$D$4+((K$65-Главная!$C$5)*Главная!$C$13+1)*Главная!$D$5),3)</f>
        <v>93960</v>
      </c>
      <c r="L16" s="4">
        <f>Главная!$C$19*(1+Главная!$C$18)*ROUND(((($C16-Главная!$C$6)*Главная!$C$12+1)*Главная!$D$4+((L$65-Главная!$C$5)*Главная!$C$13+1)*Главная!$D$5),3)</f>
        <v>97560</v>
      </c>
      <c r="M16" s="4">
        <f>Главная!$C$19*(1+Главная!$C$18)*ROUND(((($C16-Главная!$C$6)*Главная!$C$12+1)*Главная!$D$4+((M$65-Главная!$C$5)*Главная!$C$13+1)*Главная!$D$5),3)</f>
        <v>101160</v>
      </c>
      <c r="N16" s="4">
        <f>Главная!$C$19*(1+Главная!$C$18)*ROUND(((($C16-Главная!$C$6)*Главная!$C$12+1)*Главная!$D$4+((N$65-Главная!$C$5)*Главная!$C$13+1)*Главная!$D$5),3)</f>
        <v>104760</v>
      </c>
      <c r="O16" s="4">
        <f>Главная!$C$19*(1+Главная!$C$18)*ROUND(((($C16-Главная!$C$6)*Главная!$C$12+1)*Главная!$D$4+((O$65-Главная!$C$5)*Главная!$C$13+1)*Главная!$D$5),3)</f>
        <v>108360</v>
      </c>
      <c r="P16" s="4">
        <f>Главная!$C$19*(1+Главная!$C$18)*ROUND(((($C16-Главная!$C$6)*Главная!$C$12+1)*Главная!$D$4+((P$65-Главная!$C$5)*Главная!$C$13+1)*Главная!$D$5),3)</f>
        <v>111960</v>
      </c>
      <c r="Q16" s="4">
        <f>Главная!$C$19*(1+Главная!$C$18)*ROUND(((($C16-Главная!$C$6)*Главная!$C$12+1)*Главная!$D$4+((Q$65-Главная!$C$5)*Главная!$C$13+1)*Главная!$D$5),3)</f>
        <v>115560</v>
      </c>
      <c r="R16" s="4">
        <f>Главная!$C$19*(1+Главная!$C$18)*ROUND(((($C16-Главная!$C$6)*Главная!$C$12+1)*Главная!$D$4+((R$65-Главная!$C$5)*Главная!$C$13+1)*Главная!$D$5),3)</f>
        <v>119160</v>
      </c>
      <c r="S16" s="4">
        <f>Главная!$C$19*(1+Главная!$C$18)*ROUND(((($C16-Главная!$C$6)*Главная!$C$12+1)*Главная!$D$4+((S$65-Главная!$C$5)*Главная!$C$13+1)*Главная!$D$5),3)</f>
        <v>122759.99999999999</v>
      </c>
      <c r="T16" s="4">
        <f>Главная!$C$19*(1+Главная!$C$18)*ROUND(((($C16-Главная!$C$6)*Главная!$C$12+1)*Главная!$D$4+((T$65-Главная!$C$5)*Главная!$C$13+1)*Главная!$D$5),3)</f>
        <v>126359.99999999999</v>
      </c>
      <c r="U16" s="4">
        <f>Главная!$C$19*(1+Главная!$C$18)*ROUND(((($C16-Главная!$C$6)*Главная!$C$12+1)*Главная!$D$4+((U$65-Главная!$C$5)*Главная!$C$13+1)*Главная!$D$5),3)</f>
        <v>129960</v>
      </c>
      <c r="V16" s="4">
        <f>Главная!$C$19*(1+Главная!$C$18)*ROUND(((($C16-Главная!$C$6)*Главная!$C$12+1)*Главная!$D$4+((V$65-Главная!$C$5)*Главная!$C$13+1)*Главная!$D$5),3)</f>
        <v>133560</v>
      </c>
      <c r="W16" s="4">
        <f>Главная!$C$19*(1+Главная!$C$18)*ROUND(((($C16-Главная!$C$6)*Главная!$C$12+1)*Главная!$D$4+((W$65-Главная!$C$5)*Главная!$C$13+1)*Главная!$D$5),3)</f>
        <v>137160</v>
      </c>
      <c r="X16" s="4">
        <f>Главная!$C$19*(1+Главная!$C$18)*ROUND(((($C16-Главная!$C$6)*Главная!$C$12+1)*Главная!$D$4+((X$65-Главная!$C$5)*Главная!$C$13+1)*Главная!$D$5),3)</f>
        <v>140760</v>
      </c>
      <c r="Y16" s="4">
        <f>Главная!$C$19*(1+Главная!$C$18)*ROUND(((($C16-Главная!$C$6)*Главная!$C$12+1)*Главная!$D$4+((Y$65-Главная!$C$5)*Главная!$C$13+1)*Главная!$D$5),3)</f>
        <v>144360</v>
      </c>
    </row>
    <row r="17" spans="3:25" x14ac:dyDescent="0.25">
      <c r="C17" s="3">
        <v>12.125</v>
      </c>
      <c r="D17" s="4">
        <f>Главная!$C$19*(1+Главная!$C$18)*ROUND(((($C17-Главная!$C$6)*Главная!$C$12+1)*Главная!$D$4+((D$65-Главная!$C$5)*Главная!$C$13+1)*Главная!$D$5),3)</f>
        <v>67920</v>
      </c>
      <c r="E17" s="4">
        <f>Главная!$C$19*(1+Главная!$C$18)*ROUND(((($C17-Главная!$C$6)*Главная!$C$12+1)*Главная!$D$4+((E$65-Главная!$C$5)*Главная!$C$13+1)*Главная!$D$5),3)</f>
        <v>71520</v>
      </c>
      <c r="F17" s="4">
        <f>Главная!$C$19*(1+Главная!$C$18)*ROUND(((($C17-Главная!$C$6)*Главная!$C$12+1)*Главная!$D$4+((F$65-Главная!$C$5)*Главная!$C$13+1)*Главная!$D$5),3)</f>
        <v>75120</v>
      </c>
      <c r="G17" s="4">
        <f>Главная!$C$19*(1+Главная!$C$18)*ROUND(((($C17-Главная!$C$6)*Главная!$C$12+1)*Главная!$D$4+((G$65-Главная!$C$5)*Главная!$C$13+1)*Главная!$D$5),3)</f>
        <v>78720</v>
      </c>
      <c r="H17" s="4">
        <f>Главная!$C$19*(1+Главная!$C$18)*ROUND(((($C17-Главная!$C$6)*Главная!$C$12+1)*Главная!$D$4+((H$65-Главная!$C$5)*Главная!$C$13+1)*Главная!$D$5),3)</f>
        <v>82320</v>
      </c>
      <c r="I17" s="4">
        <f>Главная!$C$19*(1+Главная!$C$18)*ROUND(((($C17-Главная!$C$6)*Главная!$C$12+1)*Главная!$D$4+((I$65-Главная!$C$5)*Главная!$C$13+1)*Главная!$D$5),3)</f>
        <v>85920</v>
      </c>
      <c r="J17" s="4">
        <f>Главная!$C$19*(1+Главная!$C$18)*ROUND(((($C17-Главная!$C$6)*Главная!$C$12+1)*Главная!$D$4+((J$65-Главная!$C$5)*Главная!$C$13+1)*Главная!$D$5),3)</f>
        <v>89520</v>
      </c>
      <c r="K17" s="4">
        <f>Главная!$C$19*(1+Главная!$C$18)*ROUND(((($C17-Главная!$C$6)*Главная!$C$12+1)*Главная!$D$4+((K$65-Главная!$C$5)*Главная!$C$13+1)*Главная!$D$5),3)</f>
        <v>93120</v>
      </c>
      <c r="L17" s="4">
        <f>Главная!$C$19*(1+Главная!$C$18)*ROUND(((($C17-Главная!$C$6)*Главная!$C$12+1)*Главная!$D$4+((L$65-Главная!$C$5)*Главная!$C$13+1)*Главная!$D$5),3)</f>
        <v>96720</v>
      </c>
      <c r="M17" s="4">
        <f>Главная!$C$19*(1+Главная!$C$18)*ROUND(((($C17-Главная!$C$6)*Главная!$C$12+1)*Главная!$D$4+((M$65-Главная!$C$5)*Главная!$C$13+1)*Главная!$D$5),3)</f>
        <v>100320</v>
      </c>
      <c r="N17" s="4">
        <f>Главная!$C$19*(1+Главная!$C$18)*ROUND(((($C17-Главная!$C$6)*Главная!$C$12+1)*Главная!$D$4+((N$65-Главная!$C$5)*Главная!$C$13+1)*Главная!$D$5),3)</f>
        <v>103920</v>
      </c>
      <c r="O17" s="4">
        <f>Главная!$C$19*(1+Главная!$C$18)*ROUND(((($C17-Главная!$C$6)*Главная!$C$12+1)*Главная!$D$4+((O$65-Главная!$C$5)*Главная!$C$13+1)*Главная!$D$5),3)</f>
        <v>107520</v>
      </c>
      <c r="P17" s="4">
        <f>Главная!$C$19*(1+Главная!$C$18)*ROUND(((($C17-Главная!$C$6)*Главная!$C$12+1)*Главная!$D$4+((P$65-Главная!$C$5)*Главная!$C$13+1)*Главная!$D$5),3)</f>
        <v>111120</v>
      </c>
      <c r="Q17" s="4">
        <f>Главная!$C$19*(1+Главная!$C$18)*ROUND(((($C17-Главная!$C$6)*Главная!$C$12+1)*Главная!$D$4+((Q$65-Главная!$C$5)*Главная!$C$13+1)*Главная!$D$5),3)</f>
        <v>114720</v>
      </c>
      <c r="R17" s="4">
        <f>Главная!$C$19*(1+Главная!$C$18)*ROUND(((($C17-Главная!$C$6)*Главная!$C$12+1)*Главная!$D$4+((R$65-Главная!$C$5)*Главная!$C$13+1)*Главная!$D$5),3)</f>
        <v>118320</v>
      </c>
      <c r="S17" s="4">
        <f>Главная!$C$19*(1+Главная!$C$18)*ROUND(((($C17-Главная!$C$6)*Главная!$C$12+1)*Главная!$D$4+((S$65-Главная!$C$5)*Главная!$C$13+1)*Главная!$D$5),3)</f>
        <v>121920</v>
      </c>
      <c r="T17" s="4">
        <f>Главная!$C$19*(1+Главная!$C$18)*ROUND(((($C17-Главная!$C$6)*Главная!$C$12+1)*Главная!$D$4+((T$65-Главная!$C$5)*Главная!$C$13+1)*Главная!$D$5),3)</f>
        <v>125520</v>
      </c>
      <c r="U17" s="4">
        <f>Главная!$C$19*(1+Главная!$C$18)*ROUND(((($C17-Главная!$C$6)*Главная!$C$12+1)*Главная!$D$4+((U$65-Главная!$C$5)*Главная!$C$13+1)*Главная!$D$5),3)</f>
        <v>129120.00000000001</v>
      </c>
      <c r="V17" s="4">
        <f>Главная!$C$19*(1+Главная!$C$18)*ROUND(((($C17-Главная!$C$6)*Главная!$C$12+1)*Главная!$D$4+((V$65-Главная!$C$5)*Главная!$C$13+1)*Главная!$D$5),3)</f>
        <v>132720</v>
      </c>
      <c r="W17" s="4">
        <f>Главная!$C$19*(1+Главная!$C$18)*ROUND(((($C17-Главная!$C$6)*Главная!$C$12+1)*Главная!$D$4+((W$65-Главная!$C$5)*Главная!$C$13+1)*Главная!$D$5),3)</f>
        <v>136320</v>
      </c>
      <c r="X17" s="4">
        <f>Главная!$C$19*(1+Главная!$C$18)*ROUND(((($C17-Главная!$C$6)*Главная!$C$12+1)*Главная!$D$4+((X$65-Главная!$C$5)*Главная!$C$13+1)*Главная!$D$5),3)</f>
        <v>139920</v>
      </c>
      <c r="Y17" s="4">
        <f>Главная!$C$19*(1+Главная!$C$18)*ROUND(((($C17-Главная!$C$6)*Главная!$C$12+1)*Главная!$D$4+((Y$65-Главная!$C$5)*Главная!$C$13+1)*Главная!$D$5),3)</f>
        <v>143520</v>
      </c>
    </row>
    <row r="18" spans="3:25" x14ac:dyDescent="0.25">
      <c r="C18" s="2">
        <v>12</v>
      </c>
      <c r="D18" s="4">
        <f>Главная!$C$19*(1+Главная!$C$18)*ROUND(((($C18-Главная!$C$6)*Главная!$C$12+1)*Главная!$D$4+((D$65-Главная!$C$5)*Главная!$C$13+1)*Главная!$D$5),3)</f>
        <v>67200</v>
      </c>
      <c r="E18" s="4">
        <f>Главная!$C$19*(1+Главная!$C$18)*ROUND(((($C18-Главная!$C$6)*Главная!$C$12+1)*Главная!$D$4+((E$65-Главная!$C$5)*Главная!$C$13+1)*Главная!$D$5),3)</f>
        <v>70800</v>
      </c>
      <c r="F18" s="4">
        <f>Главная!$C$19*(1+Главная!$C$18)*ROUND(((($C18-Главная!$C$6)*Главная!$C$12+1)*Главная!$D$4+((F$65-Главная!$C$5)*Главная!$C$13+1)*Главная!$D$5),3)</f>
        <v>74400</v>
      </c>
      <c r="G18" s="4">
        <f>Главная!$C$19*(1+Главная!$C$18)*ROUND(((($C18-Главная!$C$6)*Главная!$C$12+1)*Главная!$D$4+((G$65-Главная!$C$5)*Главная!$C$13+1)*Главная!$D$5),3)</f>
        <v>78000</v>
      </c>
      <c r="H18" s="4">
        <f>Главная!$C$19*(1+Главная!$C$18)*ROUND(((($C18-Главная!$C$6)*Главная!$C$12+1)*Главная!$D$4+((H$65-Главная!$C$5)*Главная!$C$13+1)*Главная!$D$5),3)</f>
        <v>81600</v>
      </c>
      <c r="I18" s="4">
        <f>Главная!$C$19*(1+Главная!$C$18)*ROUND(((($C18-Главная!$C$6)*Главная!$C$12+1)*Главная!$D$4+((I$65-Главная!$C$5)*Главная!$C$13+1)*Главная!$D$5),3)</f>
        <v>85200</v>
      </c>
      <c r="J18" s="4">
        <f>Главная!$C$19*(1+Главная!$C$18)*ROUND(((($C18-Главная!$C$6)*Главная!$C$12+1)*Главная!$D$4+((J$65-Главная!$C$5)*Главная!$C$13+1)*Главная!$D$5),3)</f>
        <v>88800</v>
      </c>
      <c r="K18" s="4">
        <f>Главная!$C$19*(1+Главная!$C$18)*ROUND(((($C18-Главная!$C$6)*Главная!$C$12+1)*Главная!$D$4+((K$65-Главная!$C$5)*Главная!$C$13+1)*Главная!$D$5),3)</f>
        <v>92400</v>
      </c>
      <c r="L18" s="4">
        <f>Главная!$C$19*(1+Главная!$C$18)*ROUND(((($C18-Главная!$C$6)*Главная!$C$12+1)*Главная!$D$4+((L$65-Главная!$C$5)*Главная!$C$13+1)*Главная!$D$5),3)</f>
        <v>96000</v>
      </c>
      <c r="M18" s="4">
        <f>Главная!$C$19*(1+Главная!$C$18)*ROUND(((($C18-Главная!$C$6)*Главная!$C$12+1)*Главная!$D$4+((M$65-Главная!$C$5)*Главная!$C$13+1)*Главная!$D$5),3)</f>
        <v>99600</v>
      </c>
      <c r="N18" s="4">
        <f>Главная!$C$19*(1+Главная!$C$18)*ROUND(((($C18-Главная!$C$6)*Главная!$C$12+1)*Главная!$D$4+((N$65-Главная!$C$5)*Главная!$C$13+1)*Главная!$D$5),3)</f>
        <v>103200</v>
      </c>
      <c r="O18" s="4">
        <f>Главная!$C$19*(1+Главная!$C$18)*ROUND(((($C18-Главная!$C$6)*Главная!$C$12+1)*Главная!$D$4+((O$65-Главная!$C$5)*Главная!$C$13+1)*Главная!$D$5),3)</f>
        <v>106800</v>
      </c>
      <c r="P18" s="4">
        <f>Главная!$C$19*(1+Главная!$C$18)*ROUND(((($C18-Главная!$C$6)*Главная!$C$12+1)*Главная!$D$4+((P$65-Главная!$C$5)*Главная!$C$13+1)*Главная!$D$5),3)</f>
        <v>110400</v>
      </c>
      <c r="Q18" s="4">
        <f>Главная!$C$19*(1+Главная!$C$18)*ROUND(((($C18-Главная!$C$6)*Главная!$C$12+1)*Главная!$D$4+((Q$65-Главная!$C$5)*Главная!$C$13+1)*Главная!$D$5),3)</f>
        <v>114000</v>
      </c>
      <c r="R18" s="4">
        <f>Главная!$C$19*(1+Главная!$C$18)*ROUND(((($C18-Главная!$C$6)*Главная!$C$12+1)*Главная!$D$4+((R$65-Главная!$C$5)*Главная!$C$13+1)*Главная!$D$5),3)</f>
        <v>117600</v>
      </c>
      <c r="S18" s="4">
        <f>Главная!$C$19*(1+Главная!$C$18)*ROUND(((($C18-Главная!$C$6)*Главная!$C$12+1)*Главная!$D$4+((S$65-Главная!$C$5)*Главная!$C$13+1)*Главная!$D$5),3)</f>
        <v>121200</v>
      </c>
      <c r="T18" s="4">
        <f>Главная!$C$19*(1+Главная!$C$18)*ROUND(((($C18-Главная!$C$6)*Главная!$C$12+1)*Главная!$D$4+((T$65-Главная!$C$5)*Главная!$C$13+1)*Главная!$D$5),3)</f>
        <v>124800</v>
      </c>
      <c r="U18" s="4">
        <f>Главная!$C$19*(1+Главная!$C$18)*ROUND(((($C18-Главная!$C$6)*Главная!$C$12+1)*Главная!$D$4+((U$65-Главная!$C$5)*Главная!$C$13+1)*Главная!$D$5),3)</f>
        <v>128400.00000000001</v>
      </c>
      <c r="V18" s="4">
        <f>Главная!$C$19*(1+Главная!$C$18)*ROUND(((($C18-Главная!$C$6)*Главная!$C$12+1)*Главная!$D$4+((V$65-Главная!$C$5)*Главная!$C$13+1)*Главная!$D$5),3)</f>
        <v>132000</v>
      </c>
      <c r="W18" s="4">
        <f>Главная!$C$19*(1+Главная!$C$18)*ROUND(((($C18-Главная!$C$6)*Главная!$C$12+1)*Главная!$D$4+((W$65-Главная!$C$5)*Главная!$C$13+1)*Главная!$D$5),3)</f>
        <v>135600</v>
      </c>
      <c r="X18" s="4">
        <f>Главная!$C$19*(1+Главная!$C$18)*ROUND(((($C18-Главная!$C$6)*Главная!$C$12+1)*Главная!$D$4+((X$65-Главная!$C$5)*Главная!$C$13+1)*Главная!$D$5),3)</f>
        <v>139200</v>
      </c>
      <c r="Y18" s="4">
        <f>Главная!$C$19*(1+Главная!$C$18)*ROUND(((($C18-Главная!$C$6)*Главная!$C$12+1)*Главная!$D$4+((Y$65-Главная!$C$5)*Главная!$C$13+1)*Главная!$D$5),3)</f>
        <v>142800</v>
      </c>
    </row>
    <row r="19" spans="3:25" x14ac:dyDescent="0.25">
      <c r="C19" s="3">
        <v>11.875</v>
      </c>
      <c r="D19" s="4">
        <f>Главная!$C$19*(1+Главная!$C$18)*ROUND(((($C19-Главная!$C$6)*Главная!$C$12+1)*Главная!$D$4+((D$65-Главная!$C$5)*Главная!$C$13+1)*Главная!$D$5),3)</f>
        <v>66480</v>
      </c>
      <c r="E19" s="4">
        <f>Главная!$C$19*(1+Главная!$C$18)*ROUND(((($C19-Главная!$C$6)*Главная!$C$12+1)*Главная!$D$4+((E$65-Главная!$C$5)*Главная!$C$13+1)*Главная!$D$5),3)</f>
        <v>70080</v>
      </c>
      <c r="F19" s="4">
        <f>Главная!$C$19*(1+Главная!$C$18)*ROUND(((($C19-Главная!$C$6)*Главная!$C$12+1)*Главная!$D$4+((F$65-Главная!$C$5)*Главная!$C$13+1)*Главная!$D$5),3)</f>
        <v>73680</v>
      </c>
      <c r="G19" s="4">
        <f>Главная!$C$19*(1+Главная!$C$18)*ROUND(((($C19-Главная!$C$6)*Главная!$C$12+1)*Главная!$D$4+((G$65-Главная!$C$5)*Главная!$C$13+1)*Главная!$D$5),3)</f>
        <v>77280</v>
      </c>
      <c r="H19" s="4">
        <f>Главная!$C$19*(1+Главная!$C$18)*ROUND(((($C19-Главная!$C$6)*Главная!$C$12+1)*Главная!$D$4+((H$65-Главная!$C$5)*Главная!$C$13+1)*Главная!$D$5),3)</f>
        <v>80880</v>
      </c>
      <c r="I19" s="4">
        <f>Главная!$C$19*(1+Главная!$C$18)*ROUND(((($C19-Главная!$C$6)*Главная!$C$12+1)*Главная!$D$4+((I$65-Главная!$C$5)*Главная!$C$13+1)*Главная!$D$5),3)</f>
        <v>84480</v>
      </c>
      <c r="J19" s="4">
        <f>Главная!$C$19*(1+Главная!$C$18)*ROUND(((($C19-Главная!$C$6)*Главная!$C$12+1)*Главная!$D$4+((J$65-Главная!$C$5)*Главная!$C$13+1)*Главная!$D$5),3)</f>
        <v>88080</v>
      </c>
      <c r="K19" s="4">
        <f>Главная!$C$19*(1+Главная!$C$18)*ROUND(((($C19-Главная!$C$6)*Главная!$C$12+1)*Главная!$D$4+((K$65-Главная!$C$5)*Главная!$C$13+1)*Главная!$D$5),3)</f>
        <v>91680</v>
      </c>
      <c r="L19" s="4">
        <f>Главная!$C$19*(1+Главная!$C$18)*ROUND(((($C19-Главная!$C$6)*Главная!$C$12+1)*Главная!$D$4+((L$65-Главная!$C$5)*Главная!$C$13+1)*Главная!$D$5),3)</f>
        <v>95280</v>
      </c>
      <c r="M19" s="4">
        <f>Главная!$C$19*(1+Главная!$C$18)*ROUND(((($C19-Главная!$C$6)*Главная!$C$12+1)*Главная!$D$4+((M$65-Главная!$C$5)*Главная!$C$13+1)*Главная!$D$5),3)</f>
        <v>98880</v>
      </c>
      <c r="N19" s="4">
        <f>Главная!$C$19*(1+Главная!$C$18)*ROUND(((($C19-Главная!$C$6)*Главная!$C$12+1)*Главная!$D$4+((N$65-Главная!$C$5)*Главная!$C$13+1)*Главная!$D$5),3)</f>
        <v>102480</v>
      </c>
      <c r="O19" s="4">
        <f>Главная!$C$19*(1+Главная!$C$18)*ROUND(((($C19-Главная!$C$6)*Главная!$C$12+1)*Главная!$D$4+((O$65-Главная!$C$5)*Главная!$C$13+1)*Главная!$D$5),3)</f>
        <v>106080</v>
      </c>
      <c r="P19" s="4">
        <f>Главная!$C$19*(1+Главная!$C$18)*ROUND(((($C19-Главная!$C$6)*Главная!$C$12+1)*Главная!$D$4+((P$65-Главная!$C$5)*Главная!$C$13+1)*Главная!$D$5),3)</f>
        <v>109680</v>
      </c>
      <c r="Q19" s="4">
        <f>Главная!$C$19*(1+Главная!$C$18)*ROUND(((($C19-Главная!$C$6)*Главная!$C$12+1)*Главная!$D$4+((Q$65-Главная!$C$5)*Главная!$C$13+1)*Главная!$D$5),3)</f>
        <v>113280</v>
      </c>
      <c r="R19" s="4">
        <f>Главная!$C$19*(1+Главная!$C$18)*ROUND(((($C19-Главная!$C$6)*Главная!$C$12+1)*Главная!$D$4+((R$65-Главная!$C$5)*Главная!$C$13+1)*Главная!$D$5),3)</f>
        <v>116880</v>
      </c>
      <c r="S19" s="4">
        <f>Главная!$C$19*(1+Главная!$C$18)*ROUND(((($C19-Главная!$C$6)*Главная!$C$12+1)*Главная!$D$4+((S$65-Главная!$C$5)*Главная!$C$13+1)*Главная!$D$5),3)</f>
        <v>120480</v>
      </c>
      <c r="T19" s="4">
        <f>Главная!$C$19*(1+Главная!$C$18)*ROUND(((($C19-Главная!$C$6)*Главная!$C$12+1)*Главная!$D$4+((T$65-Главная!$C$5)*Главная!$C$13+1)*Главная!$D$5),3)</f>
        <v>124080</v>
      </c>
      <c r="U19" s="4">
        <f>Главная!$C$19*(1+Главная!$C$18)*ROUND(((($C19-Главная!$C$6)*Главная!$C$12+1)*Главная!$D$4+((U$65-Главная!$C$5)*Главная!$C$13+1)*Главная!$D$5),3)</f>
        <v>127680</v>
      </c>
      <c r="V19" s="4">
        <f>Главная!$C$19*(1+Главная!$C$18)*ROUND(((($C19-Главная!$C$6)*Главная!$C$12+1)*Главная!$D$4+((V$65-Главная!$C$5)*Главная!$C$13+1)*Главная!$D$5),3)</f>
        <v>131280</v>
      </c>
      <c r="W19" s="4">
        <f>Главная!$C$19*(1+Главная!$C$18)*ROUND(((($C19-Главная!$C$6)*Главная!$C$12+1)*Главная!$D$4+((W$65-Главная!$C$5)*Главная!$C$13+1)*Главная!$D$5),3)</f>
        <v>134880</v>
      </c>
      <c r="X19" s="4">
        <f>Главная!$C$19*(1+Главная!$C$18)*ROUND(((($C19-Главная!$C$6)*Главная!$C$12+1)*Главная!$D$4+((X$65-Главная!$C$5)*Главная!$C$13+1)*Главная!$D$5),3)</f>
        <v>138480</v>
      </c>
      <c r="Y19" s="4">
        <f>Главная!$C$19*(1+Главная!$C$18)*ROUND(((($C19-Главная!$C$6)*Главная!$C$12+1)*Главная!$D$4+((Y$65-Главная!$C$5)*Главная!$C$13+1)*Главная!$D$5),3)</f>
        <v>142080</v>
      </c>
    </row>
    <row r="20" spans="3:25" x14ac:dyDescent="0.25">
      <c r="C20" s="2">
        <v>11.75</v>
      </c>
      <c r="D20" s="4">
        <f>Главная!$C$19*(1+Главная!$C$18)*ROUND(((($C20-Главная!$C$6)*Главная!$C$12+1)*Главная!$D$4+((D$65-Главная!$C$5)*Главная!$C$13+1)*Главная!$D$5),3)</f>
        <v>65760</v>
      </c>
      <c r="E20" s="4">
        <f>Главная!$C$19*(1+Главная!$C$18)*ROUND(((($C20-Главная!$C$6)*Главная!$C$12+1)*Главная!$D$4+((E$65-Главная!$C$5)*Главная!$C$13+1)*Главная!$D$5),3)</f>
        <v>69360</v>
      </c>
      <c r="F20" s="4">
        <f>Главная!$C$19*(1+Главная!$C$18)*ROUND(((($C20-Главная!$C$6)*Главная!$C$12+1)*Главная!$D$4+((F$65-Главная!$C$5)*Главная!$C$13+1)*Главная!$D$5),3)</f>
        <v>72960</v>
      </c>
      <c r="G20" s="4">
        <f>Главная!$C$19*(1+Главная!$C$18)*ROUND(((($C20-Главная!$C$6)*Главная!$C$12+1)*Главная!$D$4+((G$65-Главная!$C$5)*Главная!$C$13+1)*Главная!$D$5),3)</f>
        <v>76560</v>
      </c>
      <c r="H20" s="4">
        <f>Главная!$C$19*(1+Главная!$C$18)*ROUND(((($C20-Главная!$C$6)*Главная!$C$12+1)*Главная!$D$4+((H$65-Главная!$C$5)*Главная!$C$13+1)*Главная!$D$5),3)</f>
        <v>80160</v>
      </c>
      <c r="I20" s="4">
        <f>Главная!$C$19*(1+Главная!$C$18)*ROUND(((($C20-Главная!$C$6)*Главная!$C$12+1)*Главная!$D$4+((I$65-Главная!$C$5)*Главная!$C$13+1)*Главная!$D$5),3)</f>
        <v>83760</v>
      </c>
      <c r="J20" s="4">
        <f>Главная!$C$19*(1+Главная!$C$18)*ROUND(((($C20-Главная!$C$6)*Главная!$C$12+1)*Главная!$D$4+((J$65-Главная!$C$5)*Главная!$C$13+1)*Главная!$D$5),3)</f>
        <v>87360</v>
      </c>
      <c r="K20" s="4">
        <f>Главная!$C$19*(1+Главная!$C$18)*ROUND(((($C20-Главная!$C$6)*Главная!$C$12+1)*Главная!$D$4+((K$65-Главная!$C$5)*Главная!$C$13+1)*Главная!$D$5),3)</f>
        <v>90960</v>
      </c>
      <c r="L20" s="4">
        <f>Главная!$C$19*(1+Главная!$C$18)*ROUND(((($C20-Главная!$C$6)*Главная!$C$12+1)*Главная!$D$4+((L$65-Главная!$C$5)*Главная!$C$13+1)*Главная!$D$5),3)</f>
        <v>94560</v>
      </c>
      <c r="M20" s="4">
        <f>Главная!$C$19*(1+Главная!$C$18)*ROUND(((($C20-Главная!$C$6)*Главная!$C$12+1)*Главная!$D$4+((M$65-Главная!$C$5)*Главная!$C$13+1)*Главная!$D$5),3)</f>
        <v>98160</v>
      </c>
      <c r="N20" s="4">
        <f>Главная!$C$19*(1+Главная!$C$18)*ROUND(((($C20-Главная!$C$6)*Главная!$C$12+1)*Главная!$D$4+((N$65-Главная!$C$5)*Главная!$C$13+1)*Главная!$D$5),3)</f>
        <v>101760</v>
      </c>
      <c r="O20" s="4">
        <f>Главная!$C$19*(1+Главная!$C$18)*ROUND(((($C20-Главная!$C$6)*Главная!$C$12+1)*Главная!$D$4+((O$65-Главная!$C$5)*Главная!$C$13+1)*Главная!$D$5),3)</f>
        <v>105360</v>
      </c>
      <c r="P20" s="4">
        <f>Главная!$C$19*(1+Главная!$C$18)*ROUND(((($C20-Главная!$C$6)*Главная!$C$12+1)*Главная!$D$4+((P$65-Главная!$C$5)*Главная!$C$13+1)*Главная!$D$5),3)</f>
        <v>108960</v>
      </c>
      <c r="Q20" s="4">
        <f>Главная!$C$19*(1+Главная!$C$18)*ROUND(((($C20-Главная!$C$6)*Главная!$C$12+1)*Главная!$D$4+((Q$65-Главная!$C$5)*Главная!$C$13+1)*Главная!$D$5),3)</f>
        <v>112560</v>
      </c>
      <c r="R20" s="4">
        <f>Главная!$C$19*(1+Главная!$C$18)*ROUND(((($C20-Главная!$C$6)*Главная!$C$12+1)*Главная!$D$4+((R$65-Главная!$C$5)*Главная!$C$13+1)*Главная!$D$5),3)</f>
        <v>116160</v>
      </c>
      <c r="S20" s="4">
        <f>Главная!$C$19*(1+Главная!$C$18)*ROUND(((($C20-Главная!$C$6)*Главная!$C$12+1)*Главная!$D$4+((S$65-Главная!$C$5)*Главная!$C$13+1)*Главная!$D$5),3)</f>
        <v>119760</v>
      </c>
      <c r="T20" s="4">
        <f>Главная!$C$19*(1+Главная!$C$18)*ROUND(((($C20-Главная!$C$6)*Главная!$C$12+1)*Главная!$D$4+((T$65-Главная!$C$5)*Главная!$C$13+1)*Главная!$D$5),3)</f>
        <v>123360</v>
      </c>
      <c r="U20" s="4">
        <f>Главная!$C$19*(1+Главная!$C$18)*ROUND(((($C20-Главная!$C$6)*Главная!$C$12+1)*Главная!$D$4+((U$65-Главная!$C$5)*Главная!$C$13+1)*Главная!$D$5),3)</f>
        <v>126960</v>
      </c>
      <c r="V20" s="4">
        <f>Главная!$C$19*(1+Главная!$C$18)*ROUND(((($C20-Главная!$C$6)*Главная!$C$12+1)*Главная!$D$4+((V$65-Главная!$C$5)*Главная!$C$13+1)*Главная!$D$5),3)</f>
        <v>130560.00000000001</v>
      </c>
      <c r="W20" s="4">
        <f>Главная!$C$19*(1+Главная!$C$18)*ROUND(((($C20-Главная!$C$6)*Главная!$C$12+1)*Главная!$D$4+((W$65-Главная!$C$5)*Главная!$C$13+1)*Главная!$D$5),3)</f>
        <v>134160</v>
      </c>
      <c r="X20" s="4">
        <f>Главная!$C$19*(1+Главная!$C$18)*ROUND(((($C20-Главная!$C$6)*Главная!$C$12+1)*Главная!$D$4+((X$65-Главная!$C$5)*Главная!$C$13+1)*Главная!$D$5),3)</f>
        <v>137760</v>
      </c>
      <c r="Y20" s="4">
        <f>Главная!$C$19*(1+Главная!$C$18)*ROUND(((($C20-Главная!$C$6)*Главная!$C$12+1)*Главная!$D$4+((Y$65-Главная!$C$5)*Главная!$C$13+1)*Главная!$D$5),3)</f>
        <v>141360</v>
      </c>
    </row>
    <row r="21" spans="3:25" x14ac:dyDescent="0.25">
      <c r="C21" s="3">
        <v>11.625</v>
      </c>
      <c r="D21" s="4">
        <f>Главная!$C$19*(1+Главная!$C$18)*ROUND(((($C21-Главная!$C$6)*Главная!$C$12+1)*Главная!$D$4+((D$65-Главная!$C$5)*Главная!$C$13+1)*Главная!$D$5),3)</f>
        <v>64920.000000000007</v>
      </c>
      <c r="E21" s="4">
        <f>Главная!$C$19*(1+Главная!$C$18)*ROUND(((($C21-Главная!$C$6)*Главная!$C$12+1)*Главная!$D$4+((E$65-Главная!$C$5)*Главная!$C$13+1)*Главная!$D$5),3)</f>
        <v>68520</v>
      </c>
      <c r="F21" s="4">
        <f>Главная!$C$19*(1+Главная!$C$18)*ROUND(((($C21-Главная!$C$6)*Главная!$C$12+1)*Главная!$D$4+((F$65-Главная!$C$5)*Главная!$C$13+1)*Главная!$D$5),3)</f>
        <v>72120</v>
      </c>
      <c r="G21" s="4">
        <f>Главная!$C$19*(1+Главная!$C$18)*ROUND(((($C21-Главная!$C$6)*Главная!$C$12+1)*Главная!$D$4+((G$65-Главная!$C$5)*Главная!$C$13+1)*Главная!$D$5),3)</f>
        <v>75720</v>
      </c>
      <c r="H21" s="4">
        <f>Главная!$C$19*(1+Главная!$C$18)*ROUND(((($C21-Главная!$C$6)*Главная!$C$12+1)*Главная!$D$4+((H$65-Главная!$C$5)*Главная!$C$13+1)*Главная!$D$5),3)</f>
        <v>79320</v>
      </c>
      <c r="I21" s="4">
        <f>Главная!$C$19*(1+Главная!$C$18)*ROUND(((($C21-Главная!$C$6)*Главная!$C$12+1)*Главная!$D$4+((I$65-Главная!$C$5)*Главная!$C$13+1)*Главная!$D$5),3)</f>
        <v>82920</v>
      </c>
      <c r="J21" s="4">
        <f>Главная!$C$19*(1+Главная!$C$18)*ROUND(((($C21-Главная!$C$6)*Главная!$C$12+1)*Главная!$D$4+((J$65-Главная!$C$5)*Главная!$C$13+1)*Главная!$D$5),3)</f>
        <v>86520</v>
      </c>
      <c r="K21" s="4">
        <f>Главная!$C$19*(1+Главная!$C$18)*ROUND(((($C21-Главная!$C$6)*Главная!$C$12+1)*Главная!$D$4+((K$65-Главная!$C$5)*Главная!$C$13+1)*Главная!$D$5),3)</f>
        <v>90120</v>
      </c>
      <c r="L21" s="4">
        <f>Главная!$C$19*(1+Главная!$C$18)*ROUND(((($C21-Главная!$C$6)*Главная!$C$12+1)*Главная!$D$4+((L$65-Главная!$C$5)*Главная!$C$13+1)*Главная!$D$5),3)</f>
        <v>93720</v>
      </c>
      <c r="M21" s="4">
        <f>Главная!$C$19*(1+Главная!$C$18)*ROUND(((($C21-Главная!$C$6)*Главная!$C$12+1)*Главная!$D$4+((M$65-Главная!$C$5)*Главная!$C$13+1)*Главная!$D$5),3)</f>
        <v>97320</v>
      </c>
      <c r="N21" s="4">
        <f>Главная!$C$19*(1+Главная!$C$18)*ROUND(((($C21-Главная!$C$6)*Главная!$C$12+1)*Главная!$D$4+((N$65-Главная!$C$5)*Главная!$C$13+1)*Главная!$D$5),3)</f>
        <v>100920</v>
      </c>
      <c r="O21" s="4">
        <f>Главная!$C$19*(1+Главная!$C$18)*ROUND(((($C21-Главная!$C$6)*Главная!$C$12+1)*Главная!$D$4+((O$65-Главная!$C$5)*Главная!$C$13+1)*Главная!$D$5),3)</f>
        <v>104520</v>
      </c>
      <c r="P21" s="4">
        <f>Главная!$C$19*(1+Главная!$C$18)*ROUND(((($C21-Главная!$C$6)*Главная!$C$12+1)*Главная!$D$4+((P$65-Главная!$C$5)*Главная!$C$13+1)*Главная!$D$5),3)</f>
        <v>108120</v>
      </c>
      <c r="Q21" s="4">
        <f>Главная!$C$19*(1+Главная!$C$18)*ROUND(((($C21-Главная!$C$6)*Главная!$C$12+1)*Главная!$D$4+((Q$65-Главная!$C$5)*Главная!$C$13+1)*Главная!$D$5),3)</f>
        <v>111720</v>
      </c>
      <c r="R21" s="4">
        <f>Главная!$C$19*(1+Главная!$C$18)*ROUND(((($C21-Главная!$C$6)*Главная!$C$12+1)*Главная!$D$4+((R$65-Главная!$C$5)*Главная!$C$13+1)*Главная!$D$5),3)</f>
        <v>115320</v>
      </c>
      <c r="S21" s="4">
        <f>Главная!$C$19*(1+Главная!$C$18)*ROUND(((($C21-Главная!$C$6)*Главная!$C$12+1)*Главная!$D$4+((S$65-Главная!$C$5)*Главная!$C$13+1)*Главная!$D$5),3)</f>
        <v>118920</v>
      </c>
      <c r="T21" s="4">
        <f>Главная!$C$19*(1+Главная!$C$18)*ROUND(((($C21-Главная!$C$6)*Главная!$C$12+1)*Главная!$D$4+((T$65-Главная!$C$5)*Главная!$C$13+1)*Главная!$D$5),3)</f>
        <v>122519.99999999999</v>
      </c>
      <c r="U21" s="4">
        <f>Главная!$C$19*(1+Главная!$C$18)*ROUND(((($C21-Главная!$C$6)*Главная!$C$12+1)*Главная!$D$4+((U$65-Главная!$C$5)*Главная!$C$13+1)*Главная!$D$5),3)</f>
        <v>126119.99999999999</v>
      </c>
      <c r="V21" s="4">
        <f>Главная!$C$19*(1+Главная!$C$18)*ROUND(((($C21-Главная!$C$6)*Главная!$C$12+1)*Главная!$D$4+((V$65-Главная!$C$5)*Главная!$C$13+1)*Главная!$D$5),3)</f>
        <v>129720</v>
      </c>
      <c r="W21" s="4">
        <f>Главная!$C$19*(1+Главная!$C$18)*ROUND(((($C21-Главная!$C$6)*Главная!$C$12+1)*Главная!$D$4+((W$65-Главная!$C$5)*Главная!$C$13+1)*Главная!$D$5),3)</f>
        <v>133320</v>
      </c>
      <c r="X21" s="4">
        <f>Главная!$C$19*(1+Главная!$C$18)*ROUND(((($C21-Главная!$C$6)*Главная!$C$12+1)*Главная!$D$4+((X$65-Главная!$C$5)*Главная!$C$13+1)*Главная!$D$5),3)</f>
        <v>136920</v>
      </c>
      <c r="Y21" s="4">
        <f>Главная!$C$19*(1+Главная!$C$18)*ROUND(((($C21-Главная!$C$6)*Главная!$C$12+1)*Главная!$D$4+((Y$65-Главная!$C$5)*Главная!$C$13+1)*Главная!$D$5),3)</f>
        <v>140520</v>
      </c>
    </row>
    <row r="22" spans="3:25" x14ac:dyDescent="0.25">
      <c r="C22" s="2">
        <v>11.5</v>
      </c>
      <c r="D22" s="4">
        <f>Главная!$C$19*(1+Главная!$C$18)*ROUND(((($C22-Главная!$C$6)*Главная!$C$12+1)*Главная!$D$4+((D$65-Главная!$C$5)*Главная!$C$13+1)*Главная!$D$5),3)</f>
        <v>64200.000000000007</v>
      </c>
      <c r="E22" s="4">
        <f>Главная!$C$19*(1+Главная!$C$18)*ROUND(((($C22-Главная!$C$6)*Главная!$C$12+1)*Главная!$D$4+((E$65-Главная!$C$5)*Главная!$C$13+1)*Главная!$D$5),3)</f>
        <v>67800</v>
      </c>
      <c r="F22" s="4">
        <f>Главная!$C$19*(1+Главная!$C$18)*ROUND(((($C22-Главная!$C$6)*Главная!$C$12+1)*Главная!$D$4+((F$65-Главная!$C$5)*Главная!$C$13+1)*Главная!$D$5),3)</f>
        <v>71400</v>
      </c>
      <c r="G22" s="4">
        <f>Главная!$C$19*(1+Главная!$C$18)*ROUND(((($C22-Главная!$C$6)*Главная!$C$12+1)*Главная!$D$4+((G$65-Главная!$C$5)*Главная!$C$13+1)*Главная!$D$5),3)</f>
        <v>75000</v>
      </c>
      <c r="H22" s="4">
        <f>Главная!$C$19*(1+Главная!$C$18)*ROUND(((($C22-Главная!$C$6)*Главная!$C$12+1)*Главная!$D$4+((H$65-Главная!$C$5)*Главная!$C$13+1)*Главная!$D$5),3)</f>
        <v>78600</v>
      </c>
      <c r="I22" s="4">
        <f>Главная!$C$19*(1+Главная!$C$18)*ROUND(((($C22-Главная!$C$6)*Главная!$C$12+1)*Главная!$D$4+((I$65-Главная!$C$5)*Главная!$C$13+1)*Главная!$D$5),3)</f>
        <v>82200</v>
      </c>
      <c r="J22" s="4">
        <f>Главная!$C$19*(1+Главная!$C$18)*ROUND(((($C22-Главная!$C$6)*Главная!$C$12+1)*Главная!$D$4+((J$65-Главная!$C$5)*Главная!$C$13+1)*Главная!$D$5),3)</f>
        <v>85800</v>
      </c>
      <c r="K22" s="4">
        <f>Главная!$C$19*(1+Главная!$C$18)*ROUND(((($C22-Главная!$C$6)*Главная!$C$12+1)*Главная!$D$4+((K$65-Главная!$C$5)*Главная!$C$13+1)*Главная!$D$5),3)</f>
        <v>89400</v>
      </c>
      <c r="L22" s="4">
        <f>Главная!$C$19*(1+Главная!$C$18)*ROUND(((($C22-Главная!$C$6)*Главная!$C$12+1)*Главная!$D$4+((L$65-Главная!$C$5)*Главная!$C$13+1)*Главная!$D$5),3)</f>
        <v>93000</v>
      </c>
      <c r="M22" s="4">
        <f>Главная!$C$19*(1+Главная!$C$18)*ROUND(((($C22-Главная!$C$6)*Главная!$C$12+1)*Главная!$D$4+((M$65-Главная!$C$5)*Главная!$C$13+1)*Главная!$D$5),3)</f>
        <v>96600</v>
      </c>
      <c r="N22" s="4">
        <f>Главная!$C$19*(1+Главная!$C$18)*ROUND(((($C22-Главная!$C$6)*Главная!$C$12+1)*Главная!$D$4+((N$65-Главная!$C$5)*Главная!$C$13+1)*Главная!$D$5),3)</f>
        <v>100200</v>
      </c>
      <c r="O22" s="4">
        <f>Главная!$C$19*(1+Главная!$C$18)*ROUND(((($C22-Главная!$C$6)*Главная!$C$12+1)*Главная!$D$4+((O$65-Главная!$C$5)*Главная!$C$13+1)*Главная!$D$5),3)</f>
        <v>103800</v>
      </c>
      <c r="P22" s="4">
        <f>Главная!$C$19*(1+Главная!$C$18)*ROUND(((($C22-Главная!$C$6)*Главная!$C$12+1)*Главная!$D$4+((P$65-Главная!$C$5)*Главная!$C$13+1)*Главная!$D$5),3)</f>
        <v>107400</v>
      </c>
      <c r="Q22" s="4">
        <f>Главная!$C$19*(1+Главная!$C$18)*ROUND(((($C22-Главная!$C$6)*Главная!$C$12+1)*Главная!$D$4+((Q$65-Главная!$C$5)*Главная!$C$13+1)*Главная!$D$5),3)</f>
        <v>111000</v>
      </c>
      <c r="R22" s="4">
        <f>Главная!$C$19*(1+Главная!$C$18)*ROUND(((($C22-Главная!$C$6)*Главная!$C$12+1)*Главная!$D$4+((R$65-Главная!$C$5)*Главная!$C$13+1)*Главная!$D$5),3)</f>
        <v>114600</v>
      </c>
      <c r="S22" s="4">
        <f>Главная!$C$19*(1+Главная!$C$18)*ROUND(((($C22-Главная!$C$6)*Главная!$C$12+1)*Главная!$D$4+((S$65-Главная!$C$5)*Главная!$C$13+1)*Главная!$D$5),3)</f>
        <v>118200</v>
      </c>
      <c r="T22" s="4">
        <f>Главная!$C$19*(1+Главная!$C$18)*ROUND(((($C22-Главная!$C$6)*Главная!$C$12+1)*Главная!$D$4+((T$65-Главная!$C$5)*Главная!$C$13+1)*Главная!$D$5),3)</f>
        <v>121799.99999999999</v>
      </c>
      <c r="U22" s="4">
        <f>Главная!$C$19*(1+Главная!$C$18)*ROUND(((($C22-Главная!$C$6)*Главная!$C$12+1)*Главная!$D$4+((U$65-Главная!$C$5)*Главная!$C$13+1)*Главная!$D$5),3)</f>
        <v>125399.99999999999</v>
      </c>
      <c r="V22" s="4">
        <f>Главная!$C$19*(1+Главная!$C$18)*ROUND(((($C22-Главная!$C$6)*Главная!$C$12+1)*Главная!$D$4+((V$65-Главная!$C$5)*Главная!$C$13+1)*Главная!$D$5),3)</f>
        <v>129000</v>
      </c>
      <c r="W22" s="4">
        <f>Главная!$C$19*(1+Главная!$C$18)*ROUND(((($C22-Главная!$C$6)*Главная!$C$12+1)*Главная!$D$4+((W$65-Главная!$C$5)*Главная!$C$13+1)*Главная!$D$5),3)</f>
        <v>132600</v>
      </c>
      <c r="X22" s="4">
        <f>Главная!$C$19*(1+Главная!$C$18)*ROUND(((($C22-Главная!$C$6)*Главная!$C$12+1)*Главная!$D$4+((X$65-Главная!$C$5)*Главная!$C$13+1)*Главная!$D$5),3)</f>
        <v>136200</v>
      </c>
      <c r="Y22" s="4">
        <f>Главная!$C$19*(1+Главная!$C$18)*ROUND(((($C22-Главная!$C$6)*Главная!$C$12+1)*Главная!$D$4+((Y$65-Главная!$C$5)*Главная!$C$13+1)*Главная!$D$5),3)</f>
        <v>139800</v>
      </c>
    </row>
    <row r="23" spans="3:25" x14ac:dyDescent="0.25">
      <c r="C23" s="3">
        <v>11.375</v>
      </c>
      <c r="D23" s="4">
        <f>Главная!$C$19*(1+Главная!$C$18)*ROUND(((($C23-Главная!$C$6)*Главная!$C$12+1)*Главная!$D$4+((D$65-Главная!$C$5)*Главная!$C$13+1)*Главная!$D$5),3)</f>
        <v>63480</v>
      </c>
      <c r="E23" s="4">
        <f>Главная!$C$19*(1+Главная!$C$18)*ROUND(((($C23-Главная!$C$6)*Главная!$C$12+1)*Главная!$D$4+((E$65-Главная!$C$5)*Главная!$C$13+1)*Главная!$D$5),3)</f>
        <v>67080</v>
      </c>
      <c r="F23" s="4">
        <f>Главная!$C$19*(1+Главная!$C$18)*ROUND(((($C23-Главная!$C$6)*Главная!$C$12+1)*Главная!$D$4+((F$65-Главная!$C$5)*Главная!$C$13+1)*Главная!$D$5),3)</f>
        <v>70680</v>
      </c>
      <c r="G23" s="4">
        <f>Главная!$C$19*(1+Главная!$C$18)*ROUND(((($C23-Главная!$C$6)*Главная!$C$12+1)*Главная!$D$4+((G$65-Главная!$C$5)*Главная!$C$13+1)*Главная!$D$5),3)</f>
        <v>74280</v>
      </c>
      <c r="H23" s="4">
        <f>Главная!$C$19*(1+Главная!$C$18)*ROUND(((($C23-Главная!$C$6)*Главная!$C$12+1)*Главная!$D$4+((H$65-Главная!$C$5)*Главная!$C$13+1)*Главная!$D$5),3)</f>
        <v>77880</v>
      </c>
      <c r="I23" s="4">
        <f>Главная!$C$19*(1+Главная!$C$18)*ROUND(((($C23-Главная!$C$6)*Главная!$C$12+1)*Главная!$D$4+((I$65-Главная!$C$5)*Главная!$C$13+1)*Главная!$D$5),3)</f>
        <v>81480</v>
      </c>
      <c r="J23" s="4">
        <f>Главная!$C$19*(1+Главная!$C$18)*ROUND(((($C23-Главная!$C$6)*Главная!$C$12+1)*Главная!$D$4+((J$65-Главная!$C$5)*Главная!$C$13+1)*Главная!$D$5),3)</f>
        <v>85080</v>
      </c>
      <c r="K23" s="4">
        <f>Главная!$C$19*(1+Главная!$C$18)*ROUND(((($C23-Главная!$C$6)*Главная!$C$12+1)*Главная!$D$4+((K$65-Главная!$C$5)*Главная!$C$13+1)*Главная!$D$5),3)</f>
        <v>88680</v>
      </c>
      <c r="L23" s="4">
        <f>Главная!$C$19*(1+Главная!$C$18)*ROUND(((($C23-Главная!$C$6)*Главная!$C$12+1)*Главная!$D$4+((L$65-Главная!$C$5)*Главная!$C$13+1)*Главная!$D$5),3)</f>
        <v>92280</v>
      </c>
      <c r="M23" s="4">
        <f>Главная!$C$19*(1+Главная!$C$18)*ROUND(((($C23-Главная!$C$6)*Главная!$C$12+1)*Главная!$D$4+((M$65-Главная!$C$5)*Главная!$C$13+1)*Главная!$D$5),3)</f>
        <v>95880</v>
      </c>
      <c r="N23" s="4">
        <f>Главная!$C$19*(1+Главная!$C$18)*ROUND(((($C23-Главная!$C$6)*Главная!$C$12+1)*Главная!$D$4+((N$65-Главная!$C$5)*Главная!$C$13+1)*Главная!$D$5),3)</f>
        <v>99480</v>
      </c>
      <c r="O23" s="4">
        <f>Главная!$C$19*(1+Главная!$C$18)*ROUND(((($C23-Главная!$C$6)*Главная!$C$12+1)*Главная!$D$4+((O$65-Главная!$C$5)*Главная!$C$13+1)*Главная!$D$5),3)</f>
        <v>103080</v>
      </c>
      <c r="P23" s="4">
        <f>Главная!$C$19*(1+Главная!$C$18)*ROUND(((($C23-Главная!$C$6)*Главная!$C$12+1)*Главная!$D$4+((P$65-Главная!$C$5)*Главная!$C$13+1)*Главная!$D$5),3)</f>
        <v>106680</v>
      </c>
      <c r="Q23" s="4">
        <f>Главная!$C$19*(1+Главная!$C$18)*ROUND(((($C23-Главная!$C$6)*Главная!$C$12+1)*Главная!$D$4+((Q$65-Главная!$C$5)*Главная!$C$13+1)*Главная!$D$5),3)</f>
        <v>110280</v>
      </c>
      <c r="R23" s="4">
        <f>Главная!$C$19*(1+Главная!$C$18)*ROUND(((($C23-Главная!$C$6)*Главная!$C$12+1)*Главная!$D$4+((R$65-Главная!$C$5)*Главная!$C$13+1)*Главная!$D$5),3)</f>
        <v>113880</v>
      </c>
      <c r="S23" s="4">
        <f>Главная!$C$19*(1+Главная!$C$18)*ROUND(((($C23-Главная!$C$6)*Главная!$C$12+1)*Главная!$D$4+((S$65-Главная!$C$5)*Главная!$C$13+1)*Главная!$D$5),3)</f>
        <v>117480</v>
      </c>
      <c r="T23" s="4">
        <f>Главная!$C$19*(1+Главная!$C$18)*ROUND(((($C23-Главная!$C$6)*Главная!$C$12+1)*Главная!$D$4+((T$65-Главная!$C$5)*Главная!$C$13+1)*Главная!$D$5),3)</f>
        <v>121079.99999999999</v>
      </c>
      <c r="U23" s="4">
        <f>Главная!$C$19*(1+Главная!$C$18)*ROUND(((($C23-Главная!$C$6)*Главная!$C$12+1)*Главная!$D$4+((U$65-Главная!$C$5)*Главная!$C$13+1)*Главная!$D$5),3)</f>
        <v>124679.99999999999</v>
      </c>
      <c r="V23" s="4">
        <f>Главная!$C$19*(1+Главная!$C$18)*ROUND(((($C23-Главная!$C$6)*Главная!$C$12+1)*Главная!$D$4+((V$65-Главная!$C$5)*Главная!$C$13+1)*Главная!$D$5),3)</f>
        <v>128280</v>
      </c>
      <c r="W23" s="4">
        <f>Главная!$C$19*(1+Главная!$C$18)*ROUND(((($C23-Главная!$C$6)*Главная!$C$12+1)*Главная!$D$4+((W$65-Главная!$C$5)*Главная!$C$13+1)*Главная!$D$5),3)</f>
        <v>131880</v>
      </c>
      <c r="X23" s="4">
        <f>Главная!$C$19*(1+Главная!$C$18)*ROUND(((($C23-Главная!$C$6)*Главная!$C$12+1)*Главная!$D$4+((X$65-Главная!$C$5)*Главная!$C$13+1)*Главная!$D$5),3)</f>
        <v>135480</v>
      </c>
      <c r="Y23" s="4">
        <f>Главная!$C$19*(1+Главная!$C$18)*ROUND(((($C23-Главная!$C$6)*Главная!$C$12+1)*Главная!$D$4+((Y$65-Главная!$C$5)*Главная!$C$13+1)*Главная!$D$5),3)</f>
        <v>139080</v>
      </c>
    </row>
    <row r="24" spans="3:25" x14ac:dyDescent="0.25">
      <c r="C24" s="2">
        <v>11.25</v>
      </c>
      <c r="D24" s="4">
        <f>Главная!$C$19*(1+Главная!$C$18)*ROUND(((($C24-Главная!$C$6)*Главная!$C$12+1)*Главная!$D$4+((D$65-Главная!$C$5)*Главная!$C$13+1)*Главная!$D$5),3)</f>
        <v>62760</v>
      </c>
      <c r="E24" s="4">
        <f>Главная!$C$19*(1+Главная!$C$18)*ROUND(((($C24-Главная!$C$6)*Главная!$C$12+1)*Главная!$D$4+((E$65-Главная!$C$5)*Главная!$C$13+1)*Главная!$D$5),3)</f>
        <v>66360</v>
      </c>
      <c r="F24" s="4">
        <f>Главная!$C$19*(1+Главная!$C$18)*ROUND(((($C24-Главная!$C$6)*Главная!$C$12+1)*Главная!$D$4+((F$65-Главная!$C$5)*Главная!$C$13+1)*Главная!$D$5),3)</f>
        <v>69960</v>
      </c>
      <c r="G24" s="4">
        <f>Главная!$C$19*(1+Главная!$C$18)*ROUND(((($C24-Главная!$C$6)*Главная!$C$12+1)*Главная!$D$4+((G$65-Главная!$C$5)*Главная!$C$13+1)*Главная!$D$5),3)</f>
        <v>73560</v>
      </c>
      <c r="H24" s="4">
        <f>Главная!$C$19*(1+Главная!$C$18)*ROUND(((($C24-Главная!$C$6)*Главная!$C$12+1)*Главная!$D$4+((H$65-Главная!$C$5)*Главная!$C$13+1)*Главная!$D$5),3)</f>
        <v>77160</v>
      </c>
      <c r="I24" s="4">
        <f>Главная!$C$19*(1+Главная!$C$18)*ROUND(((($C24-Главная!$C$6)*Главная!$C$12+1)*Главная!$D$4+((I$65-Главная!$C$5)*Главная!$C$13+1)*Главная!$D$5),3)</f>
        <v>80760</v>
      </c>
      <c r="J24" s="4">
        <f>Главная!$C$19*(1+Главная!$C$18)*ROUND(((($C24-Главная!$C$6)*Главная!$C$12+1)*Главная!$D$4+((J$65-Главная!$C$5)*Главная!$C$13+1)*Главная!$D$5),3)</f>
        <v>84360</v>
      </c>
      <c r="K24" s="4">
        <f>Главная!$C$19*(1+Главная!$C$18)*ROUND(((($C24-Главная!$C$6)*Главная!$C$12+1)*Главная!$D$4+((K$65-Главная!$C$5)*Главная!$C$13+1)*Главная!$D$5),3)</f>
        <v>87960</v>
      </c>
      <c r="L24" s="4">
        <f>Главная!$C$19*(1+Главная!$C$18)*ROUND(((($C24-Главная!$C$6)*Главная!$C$12+1)*Главная!$D$4+((L$65-Главная!$C$5)*Главная!$C$13+1)*Главная!$D$5),3)</f>
        <v>91560</v>
      </c>
      <c r="M24" s="4">
        <f>Главная!$C$19*(1+Главная!$C$18)*ROUND(((($C24-Главная!$C$6)*Главная!$C$12+1)*Главная!$D$4+((M$65-Главная!$C$5)*Главная!$C$13+1)*Главная!$D$5),3)</f>
        <v>95160</v>
      </c>
      <c r="N24" s="4">
        <f>Главная!$C$19*(1+Главная!$C$18)*ROUND(((($C24-Главная!$C$6)*Главная!$C$12+1)*Главная!$D$4+((N$65-Главная!$C$5)*Главная!$C$13+1)*Главная!$D$5),3)</f>
        <v>98760</v>
      </c>
      <c r="O24" s="4">
        <f>Главная!$C$19*(1+Главная!$C$18)*ROUND(((($C24-Главная!$C$6)*Главная!$C$12+1)*Главная!$D$4+((O$65-Главная!$C$5)*Главная!$C$13+1)*Главная!$D$5),3)</f>
        <v>102360</v>
      </c>
      <c r="P24" s="4">
        <f>Главная!$C$19*(1+Главная!$C$18)*ROUND(((($C24-Главная!$C$6)*Главная!$C$12+1)*Главная!$D$4+((P$65-Главная!$C$5)*Главная!$C$13+1)*Главная!$D$5),3)</f>
        <v>105960</v>
      </c>
      <c r="Q24" s="4">
        <f>Главная!$C$19*(1+Главная!$C$18)*ROUND(((($C24-Главная!$C$6)*Главная!$C$12+1)*Главная!$D$4+((Q$65-Главная!$C$5)*Главная!$C$13+1)*Главная!$D$5),3)</f>
        <v>109560</v>
      </c>
      <c r="R24" s="4">
        <f>Главная!$C$19*(1+Главная!$C$18)*ROUND(((($C24-Главная!$C$6)*Главная!$C$12+1)*Главная!$D$4+((R$65-Главная!$C$5)*Главная!$C$13+1)*Главная!$D$5),3)</f>
        <v>113160</v>
      </c>
      <c r="S24" s="4">
        <f>Главная!$C$19*(1+Главная!$C$18)*ROUND(((($C24-Главная!$C$6)*Главная!$C$12+1)*Главная!$D$4+((S$65-Главная!$C$5)*Главная!$C$13+1)*Главная!$D$5),3)</f>
        <v>116760</v>
      </c>
      <c r="T24" s="4">
        <f>Главная!$C$19*(1+Главная!$C$18)*ROUND(((($C24-Главная!$C$6)*Главная!$C$12+1)*Главная!$D$4+((T$65-Главная!$C$5)*Главная!$C$13+1)*Главная!$D$5),3)</f>
        <v>120359.99999999999</v>
      </c>
      <c r="U24" s="4">
        <f>Главная!$C$19*(1+Главная!$C$18)*ROUND(((($C24-Главная!$C$6)*Главная!$C$12+1)*Главная!$D$4+((U$65-Главная!$C$5)*Главная!$C$13+1)*Главная!$D$5),3)</f>
        <v>123959.99999999999</v>
      </c>
      <c r="V24" s="4">
        <f>Главная!$C$19*(1+Главная!$C$18)*ROUND(((($C24-Главная!$C$6)*Главная!$C$12+1)*Главная!$D$4+((V$65-Главная!$C$5)*Главная!$C$13+1)*Главная!$D$5),3)</f>
        <v>127560</v>
      </c>
      <c r="W24" s="4">
        <f>Главная!$C$19*(1+Главная!$C$18)*ROUND(((($C24-Главная!$C$6)*Главная!$C$12+1)*Главная!$D$4+((W$65-Главная!$C$5)*Главная!$C$13+1)*Главная!$D$5),3)</f>
        <v>131160</v>
      </c>
      <c r="X24" s="4">
        <f>Главная!$C$19*(1+Главная!$C$18)*ROUND(((($C24-Главная!$C$6)*Главная!$C$12+1)*Главная!$D$4+((X$65-Главная!$C$5)*Главная!$C$13+1)*Главная!$D$5),3)</f>
        <v>134760</v>
      </c>
      <c r="Y24" s="4">
        <f>Главная!$C$19*(1+Главная!$C$18)*ROUND(((($C24-Главная!$C$6)*Главная!$C$12+1)*Главная!$D$4+((Y$65-Главная!$C$5)*Главная!$C$13+1)*Главная!$D$5),3)</f>
        <v>138360</v>
      </c>
    </row>
    <row r="25" spans="3:25" x14ac:dyDescent="0.25">
      <c r="C25" s="3">
        <v>11.125</v>
      </c>
      <c r="D25" s="4">
        <f>Главная!$C$19*(1+Главная!$C$18)*ROUND(((($C25-Главная!$C$6)*Главная!$C$12+1)*Главная!$D$4+((D$65-Главная!$C$5)*Главная!$C$13+1)*Главная!$D$5),3)</f>
        <v>61920</v>
      </c>
      <c r="E25" s="4">
        <f>Главная!$C$19*(1+Главная!$C$18)*ROUND(((($C25-Главная!$C$6)*Главная!$C$12+1)*Главная!$D$4+((E$65-Главная!$C$5)*Главная!$C$13+1)*Главная!$D$5),3)</f>
        <v>65520.000000000007</v>
      </c>
      <c r="F25" s="4">
        <f>Главная!$C$19*(1+Главная!$C$18)*ROUND(((($C25-Главная!$C$6)*Главная!$C$12+1)*Главная!$D$4+((F$65-Главная!$C$5)*Главная!$C$13+1)*Главная!$D$5),3)</f>
        <v>69120</v>
      </c>
      <c r="G25" s="4">
        <f>Главная!$C$19*(1+Главная!$C$18)*ROUND(((($C25-Главная!$C$6)*Главная!$C$12+1)*Главная!$D$4+((G$65-Главная!$C$5)*Главная!$C$13+1)*Главная!$D$5),3)</f>
        <v>72720</v>
      </c>
      <c r="H25" s="4">
        <f>Главная!$C$19*(1+Главная!$C$18)*ROUND(((($C25-Главная!$C$6)*Главная!$C$12+1)*Главная!$D$4+((H$65-Главная!$C$5)*Главная!$C$13+1)*Главная!$D$5),3)</f>
        <v>76320</v>
      </c>
      <c r="I25" s="4">
        <f>Главная!$C$19*(1+Главная!$C$18)*ROUND(((($C25-Главная!$C$6)*Главная!$C$12+1)*Главная!$D$4+((I$65-Главная!$C$5)*Главная!$C$13+1)*Главная!$D$5),3)</f>
        <v>79920</v>
      </c>
      <c r="J25" s="4">
        <f>Главная!$C$19*(1+Главная!$C$18)*ROUND(((($C25-Главная!$C$6)*Главная!$C$12+1)*Главная!$D$4+((J$65-Главная!$C$5)*Главная!$C$13+1)*Главная!$D$5),3)</f>
        <v>83520</v>
      </c>
      <c r="K25" s="4">
        <f>Главная!$C$19*(1+Главная!$C$18)*ROUND(((($C25-Главная!$C$6)*Главная!$C$12+1)*Главная!$D$4+((K$65-Главная!$C$5)*Главная!$C$13+1)*Главная!$D$5),3)</f>
        <v>87120</v>
      </c>
      <c r="L25" s="4">
        <f>Главная!$C$19*(1+Главная!$C$18)*ROUND(((($C25-Главная!$C$6)*Главная!$C$12+1)*Главная!$D$4+((L$65-Главная!$C$5)*Главная!$C$13+1)*Главная!$D$5),3)</f>
        <v>90720</v>
      </c>
      <c r="M25" s="4">
        <f>Главная!$C$19*(1+Главная!$C$18)*ROUND(((($C25-Главная!$C$6)*Главная!$C$12+1)*Главная!$D$4+((M$65-Главная!$C$5)*Главная!$C$13+1)*Главная!$D$5),3)</f>
        <v>94320</v>
      </c>
      <c r="N25" s="4">
        <f>Главная!$C$19*(1+Главная!$C$18)*ROUND(((($C25-Главная!$C$6)*Главная!$C$12+1)*Главная!$D$4+((N$65-Главная!$C$5)*Главная!$C$13+1)*Главная!$D$5),3)</f>
        <v>97920</v>
      </c>
      <c r="O25" s="4">
        <f>Главная!$C$19*(1+Главная!$C$18)*ROUND(((($C25-Главная!$C$6)*Главная!$C$12+1)*Главная!$D$4+((O$65-Главная!$C$5)*Главная!$C$13+1)*Главная!$D$5),3)</f>
        <v>101520</v>
      </c>
      <c r="P25" s="4">
        <f>Главная!$C$19*(1+Главная!$C$18)*ROUND(((($C25-Главная!$C$6)*Главная!$C$12+1)*Главная!$D$4+((P$65-Главная!$C$5)*Главная!$C$13+1)*Главная!$D$5),3)</f>
        <v>105120</v>
      </c>
      <c r="Q25" s="4">
        <f>Главная!$C$19*(1+Главная!$C$18)*ROUND(((($C25-Главная!$C$6)*Главная!$C$12+1)*Главная!$D$4+((Q$65-Главная!$C$5)*Главная!$C$13+1)*Главная!$D$5),3)</f>
        <v>108720</v>
      </c>
      <c r="R25" s="4">
        <f>Главная!$C$19*(1+Главная!$C$18)*ROUND(((($C25-Главная!$C$6)*Главная!$C$12+1)*Главная!$D$4+((R$65-Главная!$C$5)*Главная!$C$13+1)*Главная!$D$5),3)</f>
        <v>112320</v>
      </c>
      <c r="S25" s="4">
        <f>Главная!$C$19*(1+Главная!$C$18)*ROUND(((($C25-Главная!$C$6)*Главная!$C$12+1)*Главная!$D$4+((S$65-Главная!$C$5)*Главная!$C$13+1)*Главная!$D$5),3)</f>
        <v>115920</v>
      </c>
      <c r="T25" s="4">
        <f>Главная!$C$19*(1+Главная!$C$18)*ROUND(((($C25-Главная!$C$6)*Главная!$C$12+1)*Главная!$D$4+((T$65-Главная!$C$5)*Главная!$C$13+1)*Главная!$D$5),3)</f>
        <v>119520</v>
      </c>
      <c r="U25" s="4">
        <f>Главная!$C$19*(1+Главная!$C$18)*ROUND(((($C25-Главная!$C$6)*Главная!$C$12+1)*Главная!$D$4+((U$65-Главная!$C$5)*Главная!$C$13+1)*Главная!$D$5),3)</f>
        <v>123120</v>
      </c>
      <c r="V25" s="4">
        <f>Главная!$C$19*(1+Главная!$C$18)*ROUND(((($C25-Главная!$C$6)*Главная!$C$12+1)*Главная!$D$4+((V$65-Главная!$C$5)*Главная!$C$13+1)*Главная!$D$5),3)</f>
        <v>126720</v>
      </c>
      <c r="W25" s="4">
        <f>Главная!$C$19*(1+Главная!$C$18)*ROUND(((($C25-Главная!$C$6)*Главная!$C$12+1)*Главная!$D$4+((W$65-Главная!$C$5)*Главная!$C$13+1)*Главная!$D$5),3)</f>
        <v>130320.00000000001</v>
      </c>
      <c r="X25" s="4">
        <f>Главная!$C$19*(1+Главная!$C$18)*ROUND(((($C25-Главная!$C$6)*Главная!$C$12+1)*Главная!$D$4+((X$65-Главная!$C$5)*Главная!$C$13+1)*Главная!$D$5),3)</f>
        <v>133920</v>
      </c>
      <c r="Y25" s="4">
        <f>Главная!$C$19*(1+Главная!$C$18)*ROUND(((($C25-Главная!$C$6)*Главная!$C$12+1)*Главная!$D$4+((Y$65-Главная!$C$5)*Главная!$C$13+1)*Главная!$D$5),3)</f>
        <v>137520</v>
      </c>
    </row>
    <row r="26" spans="3:25" x14ac:dyDescent="0.25">
      <c r="C26" s="2">
        <v>11</v>
      </c>
      <c r="D26" s="4">
        <f>Главная!$C$19*(1+Главная!$C$18)*ROUND(((($C26-Главная!$C$6)*Главная!$C$12+1)*Главная!$D$4+((D$65-Главная!$C$5)*Главная!$C$13+1)*Главная!$D$5),3)</f>
        <v>61200</v>
      </c>
      <c r="E26" s="4">
        <f>Главная!$C$19*(1+Главная!$C$18)*ROUND(((($C26-Главная!$C$6)*Главная!$C$12+1)*Главная!$D$4+((E$65-Главная!$C$5)*Главная!$C$13+1)*Главная!$D$5),3)</f>
        <v>64800.000000000007</v>
      </c>
      <c r="F26" s="4">
        <f>Главная!$C$19*(1+Главная!$C$18)*ROUND(((($C26-Главная!$C$6)*Главная!$C$12+1)*Главная!$D$4+((F$65-Главная!$C$5)*Главная!$C$13+1)*Главная!$D$5),3)</f>
        <v>68400</v>
      </c>
      <c r="G26" s="4">
        <f>Главная!$C$19*(1+Главная!$C$18)*ROUND(((($C26-Главная!$C$6)*Главная!$C$12+1)*Главная!$D$4+((G$65-Главная!$C$5)*Главная!$C$13+1)*Главная!$D$5),3)</f>
        <v>72000</v>
      </c>
      <c r="H26" s="4">
        <f>Главная!$C$19*(1+Главная!$C$18)*ROUND(((($C26-Главная!$C$6)*Главная!$C$12+1)*Главная!$D$4+((H$65-Главная!$C$5)*Главная!$C$13+1)*Главная!$D$5),3)</f>
        <v>75600</v>
      </c>
      <c r="I26" s="4">
        <f>Главная!$C$19*(1+Главная!$C$18)*ROUND(((($C26-Главная!$C$6)*Главная!$C$12+1)*Главная!$D$4+((I$65-Главная!$C$5)*Главная!$C$13+1)*Главная!$D$5),3)</f>
        <v>79200</v>
      </c>
      <c r="J26" s="4">
        <f>Главная!$C$19*(1+Главная!$C$18)*ROUND(((($C26-Главная!$C$6)*Главная!$C$12+1)*Главная!$D$4+((J$65-Главная!$C$5)*Главная!$C$13+1)*Главная!$D$5),3)</f>
        <v>82800</v>
      </c>
      <c r="K26" s="4">
        <f>Главная!$C$19*(1+Главная!$C$18)*ROUND(((($C26-Главная!$C$6)*Главная!$C$12+1)*Главная!$D$4+((K$65-Главная!$C$5)*Главная!$C$13+1)*Главная!$D$5),3)</f>
        <v>86400</v>
      </c>
      <c r="L26" s="4">
        <f>Главная!$C$19*(1+Главная!$C$18)*ROUND(((($C26-Главная!$C$6)*Главная!$C$12+1)*Главная!$D$4+((L$65-Главная!$C$5)*Главная!$C$13+1)*Главная!$D$5),3)</f>
        <v>90000</v>
      </c>
      <c r="M26" s="4">
        <f>Главная!$C$19*(1+Главная!$C$18)*ROUND(((($C26-Главная!$C$6)*Главная!$C$12+1)*Главная!$D$4+((M$65-Главная!$C$5)*Главная!$C$13+1)*Главная!$D$5),3)</f>
        <v>93600</v>
      </c>
      <c r="N26" s="4">
        <f>Главная!$C$19*(1+Главная!$C$18)*ROUND(((($C26-Главная!$C$6)*Главная!$C$12+1)*Главная!$D$4+((N$65-Главная!$C$5)*Главная!$C$13+1)*Главная!$D$5),3)</f>
        <v>97200</v>
      </c>
      <c r="O26" s="4">
        <f>Главная!$C$19*(1+Главная!$C$18)*ROUND(((($C26-Главная!$C$6)*Главная!$C$12+1)*Главная!$D$4+((O$65-Главная!$C$5)*Главная!$C$13+1)*Главная!$D$5),3)</f>
        <v>100800</v>
      </c>
      <c r="P26" s="4">
        <f>Главная!$C$19*(1+Главная!$C$18)*ROUND(((($C26-Главная!$C$6)*Главная!$C$12+1)*Главная!$D$4+((P$65-Главная!$C$5)*Главная!$C$13+1)*Главная!$D$5),3)</f>
        <v>104400</v>
      </c>
      <c r="Q26" s="4">
        <f>Главная!$C$19*(1+Главная!$C$18)*ROUND(((($C26-Главная!$C$6)*Главная!$C$12+1)*Главная!$D$4+((Q$65-Главная!$C$5)*Главная!$C$13+1)*Главная!$D$5),3)</f>
        <v>108000</v>
      </c>
      <c r="R26" s="4">
        <f>Главная!$C$19*(1+Главная!$C$18)*ROUND(((($C26-Главная!$C$6)*Главная!$C$12+1)*Главная!$D$4+((R$65-Главная!$C$5)*Главная!$C$13+1)*Главная!$D$5),3)</f>
        <v>111600</v>
      </c>
      <c r="S26" s="4">
        <f>Главная!$C$19*(1+Главная!$C$18)*ROUND(((($C26-Главная!$C$6)*Главная!$C$12+1)*Главная!$D$4+((S$65-Главная!$C$5)*Главная!$C$13+1)*Главная!$D$5),3)</f>
        <v>115200</v>
      </c>
      <c r="T26" s="4">
        <f>Главная!$C$19*(1+Главная!$C$18)*ROUND(((($C26-Главная!$C$6)*Главная!$C$12+1)*Главная!$D$4+((T$65-Главная!$C$5)*Главная!$C$13+1)*Главная!$D$5),3)</f>
        <v>118800</v>
      </c>
      <c r="U26" s="4">
        <f>Главная!$C$19*(1+Главная!$C$18)*ROUND(((($C26-Главная!$C$6)*Главная!$C$12+1)*Главная!$D$4+((U$65-Главная!$C$5)*Главная!$C$13+1)*Главная!$D$5),3)</f>
        <v>122400</v>
      </c>
      <c r="V26" s="4">
        <f>Главная!$C$19*(1+Главная!$C$18)*ROUND(((($C26-Главная!$C$6)*Главная!$C$12+1)*Главная!$D$4+((V$65-Главная!$C$5)*Главная!$C$13+1)*Главная!$D$5),3)</f>
        <v>126000</v>
      </c>
      <c r="W26" s="4">
        <f>Главная!$C$19*(1+Главная!$C$18)*ROUND(((($C26-Главная!$C$6)*Главная!$C$12+1)*Главная!$D$4+((W$65-Главная!$C$5)*Главная!$C$13+1)*Главная!$D$5),3)</f>
        <v>129600.00000000001</v>
      </c>
      <c r="X26" s="4">
        <f>Главная!$C$19*(1+Главная!$C$18)*ROUND(((($C26-Главная!$C$6)*Главная!$C$12+1)*Главная!$D$4+((X$65-Главная!$C$5)*Главная!$C$13+1)*Главная!$D$5),3)</f>
        <v>133200</v>
      </c>
      <c r="Y26" s="4">
        <f>Главная!$C$19*(1+Главная!$C$18)*ROUND(((($C26-Главная!$C$6)*Главная!$C$12+1)*Главная!$D$4+((Y$65-Главная!$C$5)*Главная!$C$13+1)*Главная!$D$5),3)</f>
        <v>136800</v>
      </c>
    </row>
    <row r="27" spans="3:25" x14ac:dyDescent="0.25">
      <c r="C27" s="3">
        <v>10.875</v>
      </c>
      <c r="D27" s="4">
        <f>Главная!$C$19*(1+Главная!$C$18)*ROUND(((($C27-Главная!$C$6)*Главная!$C$12+1)*Главная!$D$4+((D$65-Главная!$C$5)*Главная!$C$13+1)*Главная!$D$5),3)</f>
        <v>60480</v>
      </c>
      <c r="E27" s="4">
        <f>Главная!$C$19*(1+Главная!$C$18)*ROUND(((($C27-Главная!$C$6)*Главная!$C$12+1)*Главная!$D$4+((E$65-Главная!$C$5)*Главная!$C$13+1)*Главная!$D$5),3)</f>
        <v>64080</v>
      </c>
      <c r="F27" s="4">
        <f>Главная!$C$19*(1+Главная!$C$18)*ROUND(((($C27-Главная!$C$6)*Главная!$C$12+1)*Главная!$D$4+((F$65-Главная!$C$5)*Главная!$C$13+1)*Главная!$D$5),3)</f>
        <v>67680</v>
      </c>
      <c r="G27" s="4">
        <f>Главная!$C$19*(1+Главная!$C$18)*ROUND(((($C27-Главная!$C$6)*Главная!$C$12+1)*Главная!$D$4+((G$65-Главная!$C$5)*Главная!$C$13+1)*Главная!$D$5),3)</f>
        <v>71280</v>
      </c>
      <c r="H27" s="4">
        <f>Главная!$C$19*(1+Главная!$C$18)*ROUND(((($C27-Главная!$C$6)*Главная!$C$12+1)*Главная!$D$4+((H$65-Главная!$C$5)*Главная!$C$13+1)*Главная!$D$5),3)</f>
        <v>74880</v>
      </c>
      <c r="I27" s="4">
        <f>Главная!$C$19*(1+Главная!$C$18)*ROUND(((($C27-Главная!$C$6)*Главная!$C$12+1)*Главная!$D$4+((I$65-Главная!$C$5)*Главная!$C$13+1)*Главная!$D$5),3)</f>
        <v>78480</v>
      </c>
      <c r="J27" s="4">
        <f>Главная!$C$19*(1+Главная!$C$18)*ROUND(((($C27-Главная!$C$6)*Главная!$C$12+1)*Главная!$D$4+((J$65-Главная!$C$5)*Главная!$C$13+1)*Главная!$D$5),3)</f>
        <v>82080</v>
      </c>
      <c r="K27" s="4">
        <f>Главная!$C$19*(1+Главная!$C$18)*ROUND(((($C27-Главная!$C$6)*Главная!$C$12+1)*Главная!$D$4+((K$65-Главная!$C$5)*Главная!$C$13+1)*Главная!$D$5),3)</f>
        <v>85680</v>
      </c>
      <c r="L27" s="4">
        <f>Главная!$C$19*(1+Главная!$C$18)*ROUND(((($C27-Главная!$C$6)*Главная!$C$12+1)*Главная!$D$4+((L$65-Главная!$C$5)*Главная!$C$13+1)*Главная!$D$5),3)</f>
        <v>89280</v>
      </c>
      <c r="M27" s="4">
        <f>Главная!$C$19*(1+Главная!$C$18)*ROUND(((($C27-Главная!$C$6)*Главная!$C$12+1)*Главная!$D$4+((M$65-Главная!$C$5)*Главная!$C$13+1)*Главная!$D$5),3)</f>
        <v>92880</v>
      </c>
      <c r="N27" s="4">
        <f>Главная!$C$19*(1+Главная!$C$18)*ROUND(((($C27-Главная!$C$6)*Главная!$C$12+1)*Главная!$D$4+((N$65-Главная!$C$5)*Главная!$C$13+1)*Главная!$D$5),3)</f>
        <v>96480</v>
      </c>
      <c r="O27" s="4">
        <f>Главная!$C$19*(1+Главная!$C$18)*ROUND(((($C27-Главная!$C$6)*Главная!$C$12+1)*Главная!$D$4+((O$65-Главная!$C$5)*Главная!$C$13+1)*Главная!$D$5),3)</f>
        <v>100080</v>
      </c>
      <c r="P27" s="4">
        <f>Главная!$C$19*(1+Главная!$C$18)*ROUND(((($C27-Главная!$C$6)*Главная!$C$12+1)*Главная!$D$4+((P$65-Главная!$C$5)*Главная!$C$13+1)*Главная!$D$5),3)</f>
        <v>103680</v>
      </c>
      <c r="Q27" s="4">
        <f>Главная!$C$19*(1+Главная!$C$18)*ROUND(((($C27-Главная!$C$6)*Главная!$C$12+1)*Главная!$D$4+((Q$65-Главная!$C$5)*Главная!$C$13+1)*Главная!$D$5),3)</f>
        <v>107280</v>
      </c>
      <c r="R27" s="4">
        <f>Главная!$C$19*(1+Главная!$C$18)*ROUND(((($C27-Главная!$C$6)*Главная!$C$12+1)*Главная!$D$4+((R$65-Главная!$C$5)*Главная!$C$13+1)*Главная!$D$5),3)</f>
        <v>110880</v>
      </c>
      <c r="S27" s="4">
        <f>Главная!$C$19*(1+Главная!$C$18)*ROUND(((($C27-Главная!$C$6)*Главная!$C$12+1)*Главная!$D$4+((S$65-Главная!$C$5)*Главная!$C$13+1)*Главная!$D$5),3)</f>
        <v>114480</v>
      </c>
      <c r="T27" s="4">
        <f>Главная!$C$19*(1+Главная!$C$18)*ROUND(((($C27-Главная!$C$6)*Главная!$C$12+1)*Главная!$D$4+((T$65-Главная!$C$5)*Главная!$C$13+1)*Главная!$D$5),3)</f>
        <v>118080</v>
      </c>
      <c r="U27" s="4">
        <f>Главная!$C$19*(1+Главная!$C$18)*ROUND(((($C27-Главная!$C$6)*Главная!$C$12+1)*Главная!$D$4+((U$65-Главная!$C$5)*Главная!$C$13+1)*Главная!$D$5),3)</f>
        <v>121680</v>
      </c>
      <c r="V27" s="4">
        <f>Главная!$C$19*(1+Главная!$C$18)*ROUND(((($C27-Главная!$C$6)*Главная!$C$12+1)*Главная!$D$4+((V$65-Главная!$C$5)*Главная!$C$13+1)*Главная!$D$5),3)</f>
        <v>125280</v>
      </c>
      <c r="W27" s="4">
        <f>Главная!$C$19*(1+Главная!$C$18)*ROUND(((($C27-Главная!$C$6)*Главная!$C$12+1)*Главная!$D$4+((W$65-Главная!$C$5)*Главная!$C$13+1)*Главная!$D$5),3)</f>
        <v>128880.00000000001</v>
      </c>
      <c r="X27" s="4">
        <f>Главная!$C$19*(1+Главная!$C$18)*ROUND(((($C27-Главная!$C$6)*Главная!$C$12+1)*Главная!$D$4+((X$65-Главная!$C$5)*Главная!$C$13+1)*Главная!$D$5),3)</f>
        <v>132480</v>
      </c>
      <c r="Y27" s="4">
        <f>Главная!$C$19*(1+Главная!$C$18)*ROUND(((($C27-Главная!$C$6)*Главная!$C$12+1)*Главная!$D$4+((Y$65-Главная!$C$5)*Главная!$C$13+1)*Главная!$D$5),3)</f>
        <v>136080</v>
      </c>
    </row>
    <row r="28" spans="3:25" x14ac:dyDescent="0.25">
      <c r="C28" s="2">
        <v>10.75</v>
      </c>
      <c r="D28" s="4">
        <f>Главная!$C$19*(1+Главная!$C$18)*ROUND(((($C28-Главная!$C$6)*Главная!$C$12+1)*Главная!$D$4+((D$65-Главная!$C$5)*Главная!$C$13+1)*Главная!$D$5),3)</f>
        <v>59760</v>
      </c>
      <c r="E28" s="4">
        <f>Главная!$C$19*(1+Главная!$C$18)*ROUND(((($C28-Главная!$C$6)*Главная!$C$12+1)*Главная!$D$4+((E$65-Главная!$C$5)*Главная!$C$13+1)*Главная!$D$5),3)</f>
        <v>63360</v>
      </c>
      <c r="F28" s="4">
        <f>Главная!$C$19*(1+Главная!$C$18)*ROUND(((($C28-Главная!$C$6)*Главная!$C$12+1)*Главная!$D$4+((F$65-Главная!$C$5)*Главная!$C$13+1)*Главная!$D$5),3)</f>
        <v>66960</v>
      </c>
      <c r="G28" s="4">
        <f>Главная!$C$19*(1+Главная!$C$18)*ROUND(((($C28-Главная!$C$6)*Главная!$C$12+1)*Главная!$D$4+((G$65-Главная!$C$5)*Главная!$C$13+1)*Главная!$D$5),3)</f>
        <v>70560</v>
      </c>
      <c r="H28" s="4">
        <f>Главная!$C$19*(1+Главная!$C$18)*ROUND(((($C28-Главная!$C$6)*Главная!$C$12+1)*Главная!$D$4+((H$65-Главная!$C$5)*Главная!$C$13+1)*Главная!$D$5),3)</f>
        <v>74160</v>
      </c>
      <c r="I28" s="4">
        <f>Главная!$C$19*(1+Главная!$C$18)*ROUND(((($C28-Главная!$C$6)*Главная!$C$12+1)*Главная!$D$4+((I$65-Главная!$C$5)*Главная!$C$13+1)*Главная!$D$5),3)</f>
        <v>77760</v>
      </c>
      <c r="J28" s="4">
        <f>Главная!$C$19*(1+Главная!$C$18)*ROUND(((($C28-Главная!$C$6)*Главная!$C$12+1)*Главная!$D$4+((J$65-Главная!$C$5)*Главная!$C$13+1)*Главная!$D$5),3)</f>
        <v>81360</v>
      </c>
      <c r="K28" s="4">
        <f>Главная!$C$19*(1+Главная!$C$18)*ROUND(((($C28-Главная!$C$6)*Главная!$C$12+1)*Главная!$D$4+((K$65-Главная!$C$5)*Главная!$C$13+1)*Главная!$D$5),3)</f>
        <v>84960</v>
      </c>
      <c r="L28" s="4">
        <f>Главная!$C$19*(1+Главная!$C$18)*ROUND(((($C28-Главная!$C$6)*Главная!$C$12+1)*Главная!$D$4+((L$65-Главная!$C$5)*Главная!$C$13+1)*Главная!$D$5),3)</f>
        <v>88560</v>
      </c>
      <c r="M28" s="4">
        <f>Главная!$C$19*(1+Главная!$C$18)*ROUND(((($C28-Главная!$C$6)*Главная!$C$12+1)*Главная!$D$4+((M$65-Главная!$C$5)*Главная!$C$13+1)*Главная!$D$5),3)</f>
        <v>92160</v>
      </c>
      <c r="N28" s="4">
        <f>Главная!$C$19*(1+Главная!$C$18)*ROUND(((($C28-Главная!$C$6)*Главная!$C$12+1)*Главная!$D$4+((N$65-Главная!$C$5)*Главная!$C$13+1)*Главная!$D$5),3)</f>
        <v>95760</v>
      </c>
      <c r="O28" s="4">
        <f>Главная!$C$19*(1+Главная!$C$18)*ROUND(((($C28-Главная!$C$6)*Главная!$C$12+1)*Главная!$D$4+((O$65-Главная!$C$5)*Главная!$C$13+1)*Главная!$D$5),3)</f>
        <v>99360</v>
      </c>
      <c r="P28" s="4">
        <f>Главная!$C$19*(1+Главная!$C$18)*ROUND(((($C28-Главная!$C$6)*Главная!$C$12+1)*Главная!$D$4+((P$65-Главная!$C$5)*Главная!$C$13+1)*Главная!$D$5),3)</f>
        <v>102960</v>
      </c>
      <c r="Q28" s="4">
        <f>Главная!$C$19*(1+Главная!$C$18)*ROUND(((($C28-Главная!$C$6)*Главная!$C$12+1)*Главная!$D$4+((Q$65-Главная!$C$5)*Главная!$C$13+1)*Главная!$D$5),3)</f>
        <v>106560</v>
      </c>
      <c r="R28" s="4">
        <f>Главная!$C$19*(1+Главная!$C$18)*ROUND(((($C28-Главная!$C$6)*Главная!$C$12+1)*Главная!$D$4+((R$65-Главная!$C$5)*Главная!$C$13+1)*Главная!$D$5),3)</f>
        <v>110160</v>
      </c>
      <c r="S28" s="4">
        <f>Главная!$C$19*(1+Главная!$C$18)*ROUND(((($C28-Главная!$C$6)*Главная!$C$12+1)*Главная!$D$4+((S$65-Главная!$C$5)*Главная!$C$13+1)*Главная!$D$5),3)</f>
        <v>113760</v>
      </c>
      <c r="T28" s="4">
        <f>Главная!$C$19*(1+Главная!$C$18)*ROUND(((($C28-Главная!$C$6)*Главная!$C$12+1)*Главная!$D$4+((T$65-Главная!$C$5)*Главная!$C$13+1)*Главная!$D$5),3)</f>
        <v>117360</v>
      </c>
      <c r="U28" s="4">
        <f>Главная!$C$19*(1+Главная!$C$18)*ROUND(((($C28-Главная!$C$6)*Главная!$C$12+1)*Главная!$D$4+((U$65-Главная!$C$5)*Главная!$C$13+1)*Главная!$D$5),3)</f>
        <v>120960</v>
      </c>
      <c r="V28" s="4">
        <f>Главная!$C$19*(1+Главная!$C$18)*ROUND(((($C28-Главная!$C$6)*Главная!$C$12+1)*Главная!$D$4+((V$65-Главная!$C$5)*Главная!$C$13+1)*Главная!$D$5),3)</f>
        <v>124560</v>
      </c>
      <c r="W28" s="4">
        <f>Главная!$C$19*(1+Главная!$C$18)*ROUND(((($C28-Главная!$C$6)*Главная!$C$12+1)*Главная!$D$4+((W$65-Главная!$C$5)*Главная!$C$13+1)*Главная!$D$5),3)</f>
        <v>128160</v>
      </c>
      <c r="X28" s="4">
        <f>Главная!$C$19*(1+Главная!$C$18)*ROUND(((($C28-Главная!$C$6)*Главная!$C$12+1)*Главная!$D$4+((X$65-Главная!$C$5)*Главная!$C$13+1)*Главная!$D$5),3)</f>
        <v>131760</v>
      </c>
      <c r="Y28" s="4">
        <f>Главная!$C$19*(1+Главная!$C$18)*ROUND(((($C28-Главная!$C$6)*Главная!$C$12+1)*Главная!$D$4+((Y$65-Главная!$C$5)*Главная!$C$13+1)*Главная!$D$5),3)</f>
        <v>135360</v>
      </c>
    </row>
    <row r="29" spans="3:25" x14ac:dyDescent="0.25">
      <c r="C29" s="3">
        <v>10.625</v>
      </c>
      <c r="D29" s="4">
        <f>Главная!$C$19*(1+Главная!$C$18)*ROUND(((($C29-Главная!$C$6)*Главная!$C$12+1)*Главная!$D$4+((D$65-Главная!$C$5)*Главная!$C$13+1)*Главная!$D$5),3)</f>
        <v>58920</v>
      </c>
      <c r="E29" s="4">
        <f>Главная!$C$19*(1+Главная!$C$18)*ROUND(((($C29-Главная!$C$6)*Главная!$C$12+1)*Главная!$D$4+((E$65-Главная!$C$5)*Главная!$C$13+1)*Главная!$D$5),3)</f>
        <v>62520</v>
      </c>
      <c r="F29" s="4">
        <f>Главная!$C$19*(1+Главная!$C$18)*ROUND(((($C29-Главная!$C$6)*Главная!$C$12+1)*Главная!$D$4+((F$65-Главная!$C$5)*Главная!$C$13+1)*Главная!$D$5),3)</f>
        <v>66120</v>
      </c>
      <c r="G29" s="4">
        <f>Главная!$C$19*(1+Главная!$C$18)*ROUND(((($C29-Главная!$C$6)*Главная!$C$12+1)*Главная!$D$4+((G$65-Главная!$C$5)*Главная!$C$13+1)*Главная!$D$5),3)</f>
        <v>69720</v>
      </c>
      <c r="H29" s="4">
        <f>Главная!$C$19*(1+Главная!$C$18)*ROUND(((($C29-Главная!$C$6)*Главная!$C$12+1)*Главная!$D$4+((H$65-Главная!$C$5)*Главная!$C$13+1)*Главная!$D$5),3)</f>
        <v>73320</v>
      </c>
      <c r="I29" s="4">
        <f>Главная!$C$19*(1+Главная!$C$18)*ROUND(((($C29-Главная!$C$6)*Главная!$C$12+1)*Главная!$D$4+((I$65-Главная!$C$5)*Главная!$C$13+1)*Главная!$D$5),3)</f>
        <v>76920</v>
      </c>
      <c r="J29" s="4">
        <f>Главная!$C$19*(1+Главная!$C$18)*ROUND(((($C29-Главная!$C$6)*Главная!$C$12+1)*Главная!$D$4+((J$65-Главная!$C$5)*Главная!$C$13+1)*Главная!$D$5),3)</f>
        <v>80520</v>
      </c>
      <c r="K29" s="4">
        <f>Главная!$C$19*(1+Главная!$C$18)*ROUND(((($C29-Главная!$C$6)*Главная!$C$12+1)*Главная!$D$4+((K$65-Главная!$C$5)*Главная!$C$13+1)*Главная!$D$5),3)</f>
        <v>84120</v>
      </c>
      <c r="L29" s="4">
        <f>Главная!$C$19*(1+Главная!$C$18)*ROUND(((($C29-Главная!$C$6)*Главная!$C$12+1)*Главная!$D$4+((L$65-Главная!$C$5)*Главная!$C$13+1)*Главная!$D$5),3)</f>
        <v>87720</v>
      </c>
      <c r="M29" s="4">
        <f>Главная!$C$19*(1+Главная!$C$18)*ROUND(((($C29-Главная!$C$6)*Главная!$C$12+1)*Главная!$D$4+((M$65-Главная!$C$5)*Главная!$C$13+1)*Главная!$D$5),3)</f>
        <v>91320</v>
      </c>
      <c r="N29" s="4">
        <f>Главная!$C$19*(1+Главная!$C$18)*ROUND(((($C29-Главная!$C$6)*Главная!$C$12+1)*Главная!$D$4+((N$65-Главная!$C$5)*Главная!$C$13+1)*Главная!$D$5),3)</f>
        <v>94920</v>
      </c>
      <c r="O29" s="4">
        <f>Главная!$C$19*(1+Главная!$C$18)*ROUND(((($C29-Главная!$C$6)*Главная!$C$12+1)*Главная!$D$4+((O$65-Главная!$C$5)*Главная!$C$13+1)*Главная!$D$5),3)</f>
        <v>98520</v>
      </c>
      <c r="P29" s="4">
        <f>Главная!$C$19*(1+Главная!$C$18)*ROUND(((($C29-Главная!$C$6)*Главная!$C$12+1)*Главная!$D$4+((P$65-Главная!$C$5)*Главная!$C$13+1)*Главная!$D$5),3)</f>
        <v>102120</v>
      </c>
      <c r="Q29" s="4">
        <f>Главная!$C$19*(1+Главная!$C$18)*ROUND(((($C29-Главная!$C$6)*Главная!$C$12+1)*Главная!$D$4+((Q$65-Главная!$C$5)*Главная!$C$13+1)*Главная!$D$5),3)</f>
        <v>105720</v>
      </c>
      <c r="R29" s="4">
        <f>Главная!$C$19*(1+Главная!$C$18)*ROUND(((($C29-Главная!$C$6)*Главная!$C$12+1)*Главная!$D$4+((R$65-Главная!$C$5)*Главная!$C$13+1)*Главная!$D$5),3)</f>
        <v>109320</v>
      </c>
      <c r="S29" s="4">
        <f>Главная!$C$19*(1+Главная!$C$18)*ROUND(((($C29-Главная!$C$6)*Главная!$C$12+1)*Главная!$D$4+((S$65-Главная!$C$5)*Главная!$C$13+1)*Главная!$D$5),3)</f>
        <v>112920</v>
      </c>
      <c r="T29" s="4">
        <f>Главная!$C$19*(1+Главная!$C$18)*ROUND(((($C29-Главная!$C$6)*Главная!$C$12+1)*Главная!$D$4+((T$65-Главная!$C$5)*Главная!$C$13+1)*Главная!$D$5),3)</f>
        <v>116520</v>
      </c>
      <c r="U29" s="4">
        <f>Главная!$C$19*(1+Главная!$C$18)*ROUND(((($C29-Главная!$C$6)*Главная!$C$12+1)*Главная!$D$4+((U$65-Главная!$C$5)*Главная!$C$13+1)*Главная!$D$5),3)</f>
        <v>120119.99999999999</v>
      </c>
      <c r="V29" s="4">
        <f>Главная!$C$19*(1+Главная!$C$18)*ROUND(((($C29-Главная!$C$6)*Главная!$C$12+1)*Главная!$D$4+((V$65-Главная!$C$5)*Главная!$C$13+1)*Главная!$D$5),3)</f>
        <v>123719.99999999999</v>
      </c>
      <c r="W29" s="4">
        <f>Главная!$C$19*(1+Главная!$C$18)*ROUND(((($C29-Главная!$C$6)*Главная!$C$12+1)*Главная!$D$4+((W$65-Главная!$C$5)*Главная!$C$13+1)*Главная!$D$5),3)</f>
        <v>127320</v>
      </c>
      <c r="X29" s="4">
        <f>Главная!$C$19*(1+Главная!$C$18)*ROUND(((($C29-Главная!$C$6)*Главная!$C$12+1)*Главная!$D$4+((X$65-Главная!$C$5)*Главная!$C$13+1)*Главная!$D$5),3)</f>
        <v>130920</v>
      </c>
      <c r="Y29" s="4">
        <f>Главная!$C$19*(1+Главная!$C$18)*ROUND(((($C29-Главная!$C$6)*Главная!$C$12+1)*Главная!$D$4+((Y$65-Главная!$C$5)*Главная!$C$13+1)*Главная!$D$5),3)</f>
        <v>134520</v>
      </c>
    </row>
    <row r="30" spans="3:25" x14ac:dyDescent="0.25">
      <c r="C30" s="2">
        <v>10.5</v>
      </c>
      <c r="D30" s="4">
        <f>Главная!$C$19*(1+Главная!$C$18)*ROUND(((($C30-Главная!$C$6)*Главная!$C$12+1)*Главная!$D$4+((D$65-Главная!$C$5)*Главная!$C$13+1)*Главная!$D$5),3)</f>
        <v>58200</v>
      </c>
      <c r="E30" s="4">
        <f>Главная!$C$19*(1+Главная!$C$18)*ROUND(((($C30-Главная!$C$6)*Главная!$C$12+1)*Главная!$D$4+((E$65-Главная!$C$5)*Главная!$C$13+1)*Главная!$D$5),3)</f>
        <v>61800</v>
      </c>
      <c r="F30" s="4">
        <f>Главная!$C$19*(1+Главная!$C$18)*ROUND(((($C30-Главная!$C$6)*Главная!$C$12+1)*Главная!$D$4+((F$65-Главная!$C$5)*Главная!$C$13+1)*Главная!$D$5),3)</f>
        <v>65400.000000000007</v>
      </c>
      <c r="G30" s="4">
        <f>Главная!$C$19*(1+Главная!$C$18)*ROUND(((($C30-Главная!$C$6)*Главная!$C$12+1)*Главная!$D$4+((G$65-Главная!$C$5)*Главная!$C$13+1)*Главная!$D$5),3)</f>
        <v>69000</v>
      </c>
      <c r="H30" s="4">
        <f>Главная!$C$19*(1+Главная!$C$18)*ROUND(((($C30-Главная!$C$6)*Главная!$C$12+1)*Главная!$D$4+((H$65-Главная!$C$5)*Главная!$C$13+1)*Главная!$D$5),3)</f>
        <v>72600</v>
      </c>
      <c r="I30" s="4">
        <f>Главная!$C$19*(1+Главная!$C$18)*ROUND(((($C30-Главная!$C$6)*Главная!$C$12+1)*Главная!$D$4+((I$65-Главная!$C$5)*Главная!$C$13+1)*Главная!$D$5),3)</f>
        <v>76200</v>
      </c>
      <c r="J30" s="4">
        <f>Главная!$C$19*(1+Главная!$C$18)*ROUND(((($C30-Главная!$C$6)*Главная!$C$12+1)*Главная!$D$4+((J$65-Главная!$C$5)*Главная!$C$13+1)*Главная!$D$5),3)</f>
        <v>79800</v>
      </c>
      <c r="K30" s="4">
        <f>Главная!$C$19*(1+Главная!$C$18)*ROUND(((($C30-Главная!$C$6)*Главная!$C$12+1)*Главная!$D$4+((K$65-Главная!$C$5)*Главная!$C$13+1)*Главная!$D$5),3)</f>
        <v>83400</v>
      </c>
      <c r="L30" s="4">
        <f>Главная!$C$19*(1+Главная!$C$18)*ROUND(((($C30-Главная!$C$6)*Главная!$C$12+1)*Главная!$D$4+((L$65-Главная!$C$5)*Главная!$C$13+1)*Главная!$D$5),3)</f>
        <v>87000</v>
      </c>
      <c r="M30" s="4">
        <f>Главная!$C$19*(1+Главная!$C$18)*ROUND(((($C30-Главная!$C$6)*Главная!$C$12+1)*Главная!$D$4+((M$65-Главная!$C$5)*Главная!$C$13+1)*Главная!$D$5),3)</f>
        <v>90600</v>
      </c>
      <c r="N30" s="4">
        <f>Главная!$C$19*(1+Главная!$C$18)*ROUND(((($C30-Главная!$C$6)*Главная!$C$12+1)*Главная!$D$4+((N$65-Главная!$C$5)*Главная!$C$13+1)*Главная!$D$5),3)</f>
        <v>94200</v>
      </c>
      <c r="O30" s="4">
        <f>Главная!$C$19*(1+Главная!$C$18)*ROUND(((($C30-Главная!$C$6)*Главная!$C$12+1)*Главная!$D$4+((O$65-Главная!$C$5)*Главная!$C$13+1)*Главная!$D$5),3)</f>
        <v>97800</v>
      </c>
      <c r="P30" s="4">
        <f>Главная!$C$19*(1+Главная!$C$18)*ROUND(((($C30-Главная!$C$6)*Главная!$C$12+1)*Главная!$D$4+((P$65-Главная!$C$5)*Главная!$C$13+1)*Главная!$D$5),3)</f>
        <v>101400</v>
      </c>
      <c r="Q30" s="4">
        <f>Главная!$C$19*(1+Главная!$C$18)*ROUND(((($C30-Главная!$C$6)*Главная!$C$12+1)*Главная!$D$4+((Q$65-Главная!$C$5)*Главная!$C$13+1)*Главная!$D$5),3)</f>
        <v>105000</v>
      </c>
      <c r="R30" s="4">
        <f>Главная!$C$19*(1+Главная!$C$18)*ROUND(((($C30-Главная!$C$6)*Главная!$C$12+1)*Главная!$D$4+((R$65-Главная!$C$5)*Главная!$C$13+1)*Главная!$D$5),3)</f>
        <v>108600</v>
      </c>
      <c r="S30" s="4">
        <f>Главная!$C$19*(1+Главная!$C$18)*ROUND(((($C30-Главная!$C$6)*Главная!$C$12+1)*Главная!$D$4+((S$65-Главная!$C$5)*Главная!$C$13+1)*Главная!$D$5),3)</f>
        <v>112200</v>
      </c>
      <c r="T30" s="4">
        <f>Главная!$C$19*(1+Главная!$C$18)*ROUND(((($C30-Главная!$C$6)*Главная!$C$12+1)*Главная!$D$4+((T$65-Главная!$C$5)*Главная!$C$13+1)*Главная!$D$5),3)</f>
        <v>115800</v>
      </c>
      <c r="U30" s="4">
        <f>Главная!$C$19*(1+Главная!$C$18)*ROUND(((($C30-Главная!$C$6)*Главная!$C$12+1)*Главная!$D$4+((U$65-Главная!$C$5)*Главная!$C$13+1)*Главная!$D$5),3)</f>
        <v>119400</v>
      </c>
      <c r="V30" s="4">
        <f>Главная!$C$19*(1+Главная!$C$18)*ROUND(((($C30-Главная!$C$6)*Главная!$C$12+1)*Главная!$D$4+((V$65-Главная!$C$5)*Главная!$C$13+1)*Главная!$D$5),3)</f>
        <v>122999.99999999999</v>
      </c>
      <c r="W30" s="4">
        <f>Главная!$C$19*(1+Главная!$C$18)*ROUND(((($C30-Главная!$C$6)*Главная!$C$12+1)*Главная!$D$4+((W$65-Главная!$C$5)*Главная!$C$13+1)*Главная!$D$5),3)</f>
        <v>126599.99999999999</v>
      </c>
      <c r="X30" s="4">
        <f>Главная!$C$19*(1+Главная!$C$18)*ROUND(((($C30-Главная!$C$6)*Главная!$C$12+1)*Главная!$D$4+((X$65-Главная!$C$5)*Главная!$C$13+1)*Главная!$D$5),3)</f>
        <v>130200</v>
      </c>
      <c r="Y30" s="4">
        <f>Главная!$C$19*(1+Главная!$C$18)*ROUND(((($C30-Главная!$C$6)*Главная!$C$12+1)*Главная!$D$4+((Y$65-Главная!$C$5)*Главная!$C$13+1)*Главная!$D$5),3)</f>
        <v>133800</v>
      </c>
    </row>
    <row r="31" spans="3:25" x14ac:dyDescent="0.25">
      <c r="C31" s="3">
        <v>10.375</v>
      </c>
      <c r="D31" s="4">
        <f>Главная!$C$19*(1+Главная!$C$18)*ROUND(((($C31-Главная!$C$6)*Главная!$C$12+1)*Главная!$D$4+((D$65-Главная!$C$5)*Главная!$C$13+1)*Главная!$D$5),3)</f>
        <v>57480</v>
      </c>
      <c r="E31" s="4">
        <f>Главная!$C$19*(1+Главная!$C$18)*ROUND(((($C31-Главная!$C$6)*Главная!$C$12+1)*Главная!$D$4+((E$65-Главная!$C$5)*Главная!$C$13+1)*Главная!$D$5),3)</f>
        <v>61080</v>
      </c>
      <c r="F31" s="4">
        <f>Главная!$C$19*(1+Главная!$C$18)*ROUND(((($C31-Главная!$C$6)*Главная!$C$12+1)*Главная!$D$4+((F$65-Главная!$C$5)*Главная!$C$13+1)*Главная!$D$5),3)</f>
        <v>64680.000000000007</v>
      </c>
      <c r="G31" s="4">
        <f>Главная!$C$19*(1+Главная!$C$18)*ROUND(((($C31-Главная!$C$6)*Главная!$C$12+1)*Главная!$D$4+((G$65-Главная!$C$5)*Главная!$C$13+1)*Главная!$D$5),3)</f>
        <v>68280</v>
      </c>
      <c r="H31" s="4">
        <f>Главная!$C$19*(1+Главная!$C$18)*ROUND(((($C31-Главная!$C$6)*Главная!$C$12+1)*Главная!$D$4+((H$65-Главная!$C$5)*Главная!$C$13+1)*Главная!$D$5),3)</f>
        <v>71880</v>
      </c>
      <c r="I31" s="4">
        <f>Главная!$C$19*(1+Главная!$C$18)*ROUND(((($C31-Главная!$C$6)*Главная!$C$12+1)*Главная!$D$4+((I$65-Главная!$C$5)*Главная!$C$13+1)*Главная!$D$5),3)</f>
        <v>75480</v>
      </c>
      <c r="J31" s="4">
        <f>Главная!$C$19*(1+Главная!$C$18)*ROUND(((($C31-Главная!$C$6)*Главная!$C$12+1)*Главная!$D$4+((J$65-Главная!$C$5)*Главная!$C$13+1)*Главная!$D$5),3)</f>
        <v>79080</v>
      </c>
      <c r="K31" s="4">
        <f>Главная!$C$19*(1+Главная!$C$18)*ROUND(((($C31-Главная!$C$6)*Главная!$C$12+1)*Главная!$D$4+((K$65-Главная!$C$5)*Главная!$C$13+1)*Главная!$D$5),3)</f>
        <v>82680</v>
      </c>
      <c r="L31" s="4">
        <f>Главная!$C$19*(1+Главная!$C$18)*ROUND(((($C31-Главная!$C$6)*Главная!$C$12+1)*Главная!$D$4+((L$65-Главная!$C$5)*Главная!$C$13+1)*Главная!$D$5),3)</f>
        <v>86280</v>
      </c>
      <c r="M31" s="4">
        <f>Главная!$C$19*(1+Главная!$C$18)*ROUND(((($C31-Главная!$C$6)*Главная!$C$12+1)*Главная!$D$4+((M$65-Главная!$C$5)*Главная!$C$13+1)*Главная!$D$5),3)</f>
        <v>89880</v>
      </c>
      <c r="N31" s="4">
        <f>Главная!$C$19*(1+Главная!$C$18)*ROUND(((($C31-Главная!$C$6)*Главная!$C$12+1)*Главная!$D$4+((N$65-Главная!$C$5)*Главная!$C$13+1)*Главная!$D$5),3)</f>
        <v>93480</v>
      </c>
      <c r="O31" s="4">
        <f>Главная!$C$19*(1+Главная!$C$18)*ROUND(((($C31-Главная!$C$6)*Главная!$C$12+1)*Главная!$D$4+((O$65-Главная!$C$5)*Главная!$C$13+1)*Главная!$D$5),3)</f>
        <v>97080</v>
      </c>
      <c r="P31" s="4">
        <f>Главная!$C$19*(1+Главная!$C$18)*ROUND(((($C31-Главная!$C$6)*Главная!$C$12+1)*Главная!$D$4+((P$65-Главная!$C$5)*Главная!$C$13+1)*Главная!$D$5),3)</f>
        <v>100680</v>
      </c>
      <c r="Q31" s="4">
        <f>Главная!$C$19*(1+Главная!$C$18)*ROUND(((($C31-Главная!$C$6)*Главная!$C$12+1)*Главная!$D$4+((Q$65-Главная!$C$5)*Главная!$C$13+1)*Главная!$D$5),3)</f>
        <v>104280</v>
      </c>
      <c r="R31" s="4">
        <f>Главная!$C$19*(1+Главная!$C$18)*ROUND(((($C31-Главная!$C$6)*Главная!$C$12+1)*Главная!$D$4+((R$65-Главная!$C$5)*Главная!$C$13+1)*Главная!$D$5),3)</f>
        <v>107880</v>
      </c>
      <c r="S31" s="4">
        <f>Главная!$C$19*(1+Главная!$C$18)*ROUND(((($C31-Главная!$C$6)*Главная!$C$12+1)*Главная!$D$4+((S$65-Главная!$C$5)*Главная!$C$13+1)*Главная!$D$5),3)</f>
        <v>111480</v>
      </c>
      <c r="T31" s="4">
        <f>Главная!$C$19*(1+Главная!$C$18)*ROUND(((($C31-Главная!$C$6)*Главная!$C$12+1)*Главная!$D$4+((T$65-Главная!$C$5)*Главная!$C$13+1)*Главная!$D$5),3)</f>
        <v>115080</v>
      </c>
      <c r="U31" s="4">
        <f>Главная!$C$19*(1+Главная!$C$18)*ROUND(((($C31-Главная!$C$6)*Главная!$C$12+1)*Главная!$D$4+((U$65-Главная!$C$5)*Главная!$C$13+1)*Главная!$D$5),3)</f>
        <v>118680</v>
      </c>
      <c r="V31" s="4">
        <f>Главная!$C$19*(1+Главная!$C$18)*ROUND(((($C31-Главная!$C$6)*Главная!$C$12+1)*Главная!$D$4+((V$65-Главная!$C$5)*Главная!$C$13+1)*Главная!$D$5),3)</f>
        <v>122279.99999999999</v>
      </c>
      <c r="W31" s="4">
        <f>Главная!$C$19*(1+Главная!$C$18)*ROUND(((($C31-Главная!$C$6)*Главная!$C$12+1)*Главная!$D$4+((W$65-Главная!$C$5)*Главная!$C$13+1)*Главная!$D$5),3)</f>
        <v>125879.99999999999</v>
      </c>
      <c r="X31" s="4">
        <f>Главная!$C$19*(1+Главная!$C$18)*ROUND(((($C31-Главная!$C$6)*Главная!$C$12+1)*Главная!$D$4+((X$65-Главная!$C$5)*Главная!$C$13+1)*Главная!$D$5),3)</f>
        <v>129480</v>
      </c>
      <c r="Y31" s="4">
        <f>Главная!$C$19*(1+Главная!$C$18)*ROUND(((($C31-Главная!$C$6)*Главная!$C$12+1)*Главная!$D$4+((Y$65-Главная!$C$5)*Главная!$C$13+1)*Главная!$D$5),3)</f>
        <v>133080</v>
      </c>
    </row>
    <row r="32" spans="3:25" x14ac:dyDescent="0.25">
      <c r="C32" s="2">
        <v>10.25</v>
      </c>
      <c r="D32" s="4">
        <f>Главная!$C$19*(1+Главная!$C$18)*ROUND(((($C32-Главная!$C$6)*Главная!$C$12+1)*Главная!$D$4+((D$65-Главная!$C$5)*Главная!$C$13+1)*Главная!$D$5),3)</f>
        <v>56760</v>
      </c>
      <c r="E32" s="4">
        <f>Главная!$C$19*(1+Главная!$C$18)*ROUND(((($C32-Главная!$C$6)*Главная!$C$12+1)*Главная!$D$4+((E$65-Главная!$C$5)*Главная!$C$13+1)*Главная!$D$5),3)</f>
        <v>60360</v>
      </c>
      <c r="F32" s="4">
        <f>Главная!$C$19*(1+Главная!$C$18)*ROUND(((($C32-Главная!$C$6)*Главная!$C$12+1)*Главная!$D$4+((F$65-Главная!$C$5)*Главная!$C$13+1)*Главная!$D$5),3)</f>
        <v>63960</v>
      </c>
      <c r="G32" s="4">
        <f>Главная!$C$19*(1+Главная!$C$18)*ROUND(((($C32-Главная!$C$6)*Главная!$C$12+1)*Главная!$D$4+((G$65-Главная!$C$5)*Главная!$C$13+1)*Главная!$D$5),3)</f>
        <v>67560</v>
      </c>
      <c r="H32" s="4">
        <f>Главная!$C$19*(1+Главная!$C$18)*ROUND(((($C32-Главная!$C$6)*Главная!$C$12+1)*Главная!$D$4+((H$65-Главная!$C$5)*Главная!$C$13+1)*Главная!$D$5),3)</f>
        <v>71160</v>
      </c>
      <c r="I32" s="4">
        <f>Главная!$C$19*(1+Главная!$C$18)*ROUND(((($C32-Главная!$C$6)*Главная!$C$12+1)*Главная!$D$4+((I$65-Главная!$C$5)*Главная!$C$13+1)*Главная!$D$5),3)</f>
        <v>74760</v>
      </c>
      <c r="J32" s="4">
        <f>Главная!$C$19*(1+Главная!$C$18)*ROUND(((($C32-Главная!$C$6)*Главная!$C$12+1)*Главная!$D$4+((J$65-Главная!$C$5)*Главная!$C$13+1)*Главная!$D$5),3)</f>
        <v>78360</v>
      </c>
      <c r="K32" s="4">
        <f>Главная!$C$19*(1+Главная!$C$18)*ROUND(((($C32-Главная!$C$6)*Главная!$C$12+1)*Главная!$D$4+((K$65-Главная!$C$5)*Главная!$C$13+1)*Главная!$D$5),3)</f>
        <v>81960</v>
      </c>
      <c r="L32" s="4">
        <f>Главная!$C$19*(1+Главная!$C$18)*ROUND(((($C32-Главная!$C$6)*Главная!$C$12+1)*Главная!$D$4+((L$65-Главная!$C$5)*Главная!$C$13+1)*Главная!$D$5),3)</f>
        <v>85560</v>
      </c>
      <c r="M32" s="4">
        <f>Главная!$C$19*(1+Главная!$C$18)*ROUND(((($C32-Главная!$C$6)*Главная!$C$12+1)*Главная!$D$4+((M$65-Главная!$C$5)*Главная!$C$13+1)*Главная!$D$5),3)</f>
        <v>89160</v>
      </c>
      <c r="N32" s="4">
        <f>Главная!$C$19*(1+Главная!$C$18)*ROUND(((($C32-Главная!$C$6)*Главная!$C$12+1)*Главная!$D$4+((N$65-Главная!$C$5)*Главная!$C$13+1)*Главная!$D$5),3)</f>
        <v>92760</v>
      </c>
      <c r="O32" s="4">
        <f>Главная!$C$19*(1+Главная!$C$18)*ROUND(((($C32-Главная!$C$6)*Главная!$C$12+1)*Главная!$D$4+((O$65-Главная!$C$5)*Главная!$C$13+1)*Главная!$D$5),3)</f>
        <v>96360</v>
      </c>
      <c r="P32" s="4">
        <f>Главная!$C$19*(1+Главная!$C$18)*ROUND(((($C32-Главная!$C$6)*Главная!$C$12+1)*Главная!$D$4+((P$65-Главная!$C$5)*Главная!$C$13+1)*Главная!$D$5),3)</f>
        <v>99960</v>
      </c>
      <c r="Q32" s="4">
        <f>Главная!$C$19*(1+Главная!$C$18)*ROUND(((($C32-Главная!$C$6)*Главная!$C$12+1)*Главная!$D$4+((Q$65-Главная!$C$5)*Главная!$C$13+1)*Главная!$D$5),3)</f>
        <v>103560</v>
      </c>
      <c r="R32" s="4">
        <f>Главная!$C$19*(1+Главная!$C$18)*ROUND(((($C32-Главная!$C$6)*Главная!$C$12+1)*Главная!$D$4+((R$65-Главная!$C$5)*Главная!$C$13+1)*Главная!$D$5),3)</f>
        <v>107160</v>
      </c>
      <c r="S32" s="4">
        <f>Главная!$C$19*(1+Главная!$C$18)*ROUND(((($C32-Главная!$C$6)*Главная!$C$12+1)*Главная!$D$4+((S$65-Главная!$C$5)*Главная!$C$13+1)*Главная!$D$5),3)</f>
        <v>110760</v>
      </c>
      <c r="T32" s="4">
        <f>Главная!$C$19*(1+Главная!$C$18)*ROUND(((($C32-Главная!$C$6)*Главная!$C$12+1)*Главная!$D$4+((T$65-Главная!$C$5)*Главная!$C$13+1)*Главная!$D$5),3)</f>
        <v>114360</v>
      </c>
      <c r="U32" s="4">
        <f>Главная!$C$19*(1+Главная!$C$18)*ROUND(((($C32-Главная!$C$6)*Главная!$C$12+1)*Главная!$D$4+((U$65-Главная!$C$5)*Главная!$C$13+1)*Главная!$D$5),3)</f>
        <v>117960</v>
      </c>
      <c r="V32" s="4">
        <f>Главная!$C$19*(1+Главная!$C$18)*ROUND(((($C32-Главная!$C$6)*Главная!$C$12+1)*Главная!$D$4+((V$65-Главная!$C$5)*Главная!$C$13+1)*Главная!$D$5),3)</f>
        <v>121559.99999999999</v>
      </c>
      <c r="W32" s="4">
        <f>Главная!$C$19*(1+Главная!$C$18)*ROUND(((($C32-Главная!$C$6)*Главная!$C$12+1)*Главная!$D$4+((W$65-Главная!$C$5)*Главная!$C$13+1)*Главная!$D$5),3)</f>
        <v>125159.99999999999</v>
      </c>
      <c r="X32" s="4">
        <f>Главная!$C$19*(1+Главная!$C$18)*ROUND(((($C32-Главная!$C$6)*Главная!$C$12+1)*Главная!$D$4+((X$65-Главная!$C$5)*Главная!$C$13+1)*Главная!$D$5),3)</f>
        <v>128760</v>
      </c>
      <c r="Y32" s="4">
        <f>Главная!$C$19*(1+Главная!$C$18)*ROUND(((($C32-Главная!$C$6)*Главная!$C$12+1)*Главная!$D$4+((Y$65-Главная!$C$5)*Главная!$C$13+1)*Главная!$D$5),3)</f>
        <v>132360</v>
      </c>
    </row>
    <row r="33" spans="3:25" x14ac:dyDescent="0.25">
      <c r="C33" s="3">
        <v>10.125</v>
      </c>
      <c r="D33" s="4">
        <f>Главная!$C$19*(1+Главная!$C$18)*ROUND(((($C33-Главная!$C$6)*Главная!$C$12+1)*Главная!$D$4+((D$65-Главная!$C$5)*Главная!$C$13+1)*Главная!$D$5),3)</f>
        <v>55920</v>
      </c>
      <c r="E33" s="4">
        <f>Главная!$C$19*(1+Главная!$C$18)*ROUND(((($C33-Главная!$C$6)*Главная!$C$12+1)*Главная!$D$4+((E$65-Главная!$C$5)*Главная!$C$13+1)*Главная!$D$5),3)</f>
        <v>59520</v>
      </c>
      <c r="F33" s="4">
        <f>Главная!$C$19*(1+Главная!$C$18)*ROUND(((($C33-Главная!$C$6)*Главная!$C$12+1)*Главная!$D$4+((F$65-Главная!$C$5)*Главная!$C$13+1)*Главная!$D$5),3)</f>
        <v>63120</v>
      </c>
      <c r="G33" s="4">
        <f>Главная!$C$19*(1+Главная!$C$18)*ROUND(((($C33-Главная!$C$6)*Главная!$C$12+1)*Главная!$D$4+((G$65-Главная!$C$5)*Главная!$C$13+1)*Главная!$D$5),3)</f>
        <v>66720</v>
      </c>
      <c r="H33" s="4">
        <f>Главная!$C$19*(1+Главная!$C$18)*ROUND(((($C33-Главная!$C$6)*Главная!$C$12+1)*Главная!$D$4+((H$65-Главная!$C$5)*Главная!$C$13+1)*Главная!$D$5),3)</f>
        <v>70320</v>
      </c>
      <c r="I33" s="4">
        <f>Главная!$C$19*(1+Главная!$C$18)*ROUND(((($C33-Главная!$C$6)*Главная!$C$12+1)*Главная!$D$4+((I$65-Главная!$C$5)*Главная!$C$13+1)*Главная!$D$5),3)</f>
        <v>73920</v>
      </c>
      <c r="J33" s="4">
        <f>Главная!$C$19*(1+Главная!$C$18)*ROUND(((($C33-Главная!$C$6)*Главная!$C$12+1)*Главная!$D$4+((J$65-Главная!$C$5)*Главная!$C$13+1)*Главная!$D$5),3)</f>
        <v>77520</v>
      </c>
      <c r="K33" s="4">
        <f>Главная!$C$19*(1+Главная!$C$18)*ROUND(((($C33-Главная!$C$6)*Главная!$C$12+1)*Главная!$D$4+((K$65-Главная!$C$5)*Главная!$C$13+1)*Главная!$D$5),3)</f>
        <v>81120</v>
      </c>
      <c r="L33" s="4">
        <f>Главная!$C$19*(1+Главная!$C$18)*ROUND(((($C33-Главная!$C$6)*Главная!$C$12+1)*Главная!$D$4+((L$65-Главная!$C$5)*Главная!$C$13+1)*Главная!$D$5),3)</f>
        <v>84720</v>
      </c>
      <c r="M33" s="4">
        <f>Главная!$C$19*(1+Главная!$C$18)*ROUND(((($C33-Главная!$C$6)*Главная!$C$12+1)*Главная!$D$4+((M$65-Главная!$C$5)*Главная!$C$13+1)*Главная!$D$5),3)</f>
        <v>88320</v>
      </c>
      <c r="N33" s="4">
        <f>Главная!$C$19*(1+Главная!$C$18)*ROUND(((($C33-Главная!$C$6)*Главная!$C$12+1)*Главная!$D$4+((N$65-Главная!$C$5)*Главная!$C$13+1)*Главная!$D$5),3)</f>
        <v>91920</v>
      </c>
      <c r="O33" s="4">
        <f>Главная!$C$19*(1+Главная!$C$18)*ROUND(((($C33-Главная!$C$6)*Главная!$C$12+1)*Главная!$D$4+((O$65-Главная!$C$5)*Главная!$C$13+1)*Главная!$D$5),3)</f>
        <v>95520</v>
      </c>
      <c r="P33" s="4">
        <f>Главная!$C$19*(1+Главная!$C$18)*ROUND(((($C33-Главная!$C$6)*Главная!$C$12+1)*Главная!$D$4+((P$65-Главная!$C$5)*Главная!$C$13+1)*Главная!$D$5),3)</f>
        <v>99120</v>
      </c>
      <c r="Q33" s="4">
        <f>Главная!$C$19*(1+Главная!$C$18)*ROUND(((($C33-Главная!$C$6)*Главная!$C$12+1)*Главная!$D$4+((Q$65-Главная!$C$5)*Главная!$C$13+1)*Главная!$D$5),3)</f>
        <v>102720</v>
      </c>
      <c r="R33" s="4">
        <f>Главная!$C$19*(1+Главная!$C$18)*ROUND(((($C33-Главная!$C$6)*Главная!$C$12+1)*Главная!$D$4+((R$65-Главная!$C$5)*Главная!$C$13+1)*Главная!$D$5),3)</f>
        <v>106320</v>
      </c>
      <c r="S33" s="4">
        <f>Главная!$C$19*(1+Главная!$C$18)*ROUND(((($C33-Главная!$C$6)*Главная!$C$12+1)*Главная!$D$4+((S$65-Главная!$C$5)*Главная!$C$13+1)*Главная!$D$5),3)</f>
        <v>109920</v>
      </c>
      <c r="T33" s="4">
        <f>Главная!$C$19*(1+Главная!$C$18)*ROUND(((($C33-Главная!$C$6)*Главная!$C$12+1)*Главная!$D$4+((T$65-Главная!$C$5)*Главная!$C$13+1)*Главная!$D$5),3)</f>
        <v>113520</v>
      </c>
      <c r="U33" s="4">
        <f>Главная!$C$19*(1+Главная!$C$18)*ROUND(((($C33-Главная!$C$6)*Главная!$C$12+1)*Главная!$D$4+((U$65-Главная!$C$5)*Главная!$C$13+1)*Главная!$D$5),3)</f>
        <v>117120</v>
      </c>
      <c r="V33" s="4">
        <f>Главная!$C$19*(1+Главная!$C$18)*ROUND(((($C33-Главная!$C$6)*Главная!$C$12+1)*Главная!$D$4+((V$65-Главная!$C$5)*Главная!$C$13+1)*Главная!$D$5),3)</f>
        <v>120720</v>
      </c>
      <c r="W33" s="4">
        <f>Главная!$C$19*(1+Главная!$C$18)*ROUND(((($C33-Главная!$C$6)*Главная!$C$12+1)*Главная!$D$4+((W$65-Главная!$C$5)*Главная!$C$13+1)*Главная!$D$5),3)</f>
        <v>124320</v>
      </c>
      <c r="X33" s="4">
        <f>Главная!$C$19*(1+Главная!$C$18)*ROUND(((($C33-Главная!$C$6)*Главная!$C$12+1)*Главная!$D$4+((X$65-Главная!$C$5)*Главная!$C$13+1)*Главная!$D$5),3)</f>
        <v>127920</v>
      </c>
      <c r="Y33" s="4">
        <f>Главная!$C$19*(1+Главная!$C$18)*ROUND(((($C33-Главная!$C$6)*Главная!$C$12+1)*Главная!$D$4+((Y$65-Главная!$C$5)*Главная!$C$13+1)*Главная!$D$5),3)</f>
        <v>131520</v>
      </c>
    </row>
    <row r="34" spans="3:25" x14ac:dyDescent="0.25">
      <c r="C34" s="2">
        <v>10</v>
      </c>
      <c r="D34" s="4">
        <f>Главная!$C$19*(1+Главная!$C$18)*ROUND(((($C34-Главная!$C$6)*Главная!$C$12+1)*Главная!$D$4+((D$65-Главная!$C$5)*Главная!$C$13+1)*Главная!$D$5),3)</f>
        <v>55200</v>
      </c>
      <c r="E34" s="4">
        <f>Главная!$C$19*(1+Главная!$C$18)*ROUND(((($C34-Главная!$C$6)*Главная!$C$12+1)*Главная!$D$4+((E$65-Главная!$C$5)*Главная!$C$13+1)*Главная!$D$5),3)</f>
        <v>58800</v>
      </c>
      <c r="F34" s="4">
        <f>Главная!$C$19*(1+Главная!$C$18)*ROUND(((($C34-Главная!$C$6)*Главная!$C$12+1)*Главная!$D$4+((F$65-Главная!$C$5)*Главная!$C$13+1)*Главная!$D$5),3)</f>
        <v>62400</v>
      </c>
      <c r="G34" s="4">
        <f>Главная!$C$19*(1+Главная!$C$18)*ROUND(((($C34-Главная!$C$6)*Главная!$C$12+1)*Главная!$D$4+((G$65-Главная!$C$5)*Главная!$C$13+1)*Главная!$D$5),3)</f>
        <v>66000</v>
      </c>
      <c r="H34" s="4">
        <f>Главная!$C$19*(1+Главная!$C$18)*ROUND(((($C34-Главная!$C$6)*Главная!$C$12+1)*Главная!$D$4+((H$65-Главная!$C$5)*Главная!$C$13+1)*Главная!$D$5),3)</f>
        <v>69600</v>
      </c>
      <c r="I34" s="4">
        <f>Главная!$C$19*(1+Главная!$C$18)*ROUND(((($C34-Главная!$C$6)*Главная!$C$12+1)*Главная!$D$4+((I$65-Главная!$C$5)*Главная!$C$13+1)*Главная!$D$5),3)</f>
        <v>73200</v>
      </c>
      <c r="J34" s="4">
        <f>Главная!$C$19*(1+Главная!$C$18)*ROUND(((($C34-Главная!$C$6)*Главная!$C$12+1)*Главная!$D$4+((J$65-Главная!$C$5)*Главная!$C$13+1)*Главная!$D$5),3)</f>
        <v>76800</v>
      </c>
      <c r="K34" s="4">
        <f>Главная!$C$19*(1+Главная!$C$18)*ROUND(((($C34-Главная!$C$6)*Главная!$C$12+1)*Главная!$D$4+((K$65-Главная!$C$5)*Главная!$C$13+1)*Главная!$D$5),3)</f>
        <v>80400</v>
      </c>
      <c r="L34" s="4">
        <f>Главная!$C$19*(1+Главная!$C$18)*ROUND(((($C34-Главная!$C$6)*Главная!$C$12+1)*Главная!$D$4+((L$65-Главная!$C$5)*Главная!$C$13+1)*Главная!$D$5),3)</f>
        <v>84000</v>
      </c>
      <c r="M34" s="4">
        <f>Главная!$C$19*(1+Главная!$C$18)*ROUND(((($C34-Главная!$C$6)*Главная!$C$12+1)*Главная!$D$4+((M$65-Главная!$C$5)*Главная!$C$13+1)*Главная!$D$5),3)</f>
        <v>87600</v>
      </c>
      <c r="N34" s="4">
        <f>Главная!$C$19*(1+Главная!$C$18)*ROUND(((($C34-Главная!$C$6)*Главная!$C$12+1)*Главная!$D$4+((N$65-Главная!$C$5)*Главная!$C$13+1)*Главная!$D$5),3)</f>
        <v>91200</v>
      </c>
      <c r="O34" s="4">
        <f>Главная!$C$19*(1+Главная!$C$18)*ROUND(((($C34-Главная!$C$6)*Главная!$C$12+1)*Главная!$D$4+((O$65-Главная!$C$5)*Главная!$C$13+1)*Главная!$D$5),3)</f>
        <v>94800</v>
      </c>
      <c r="P34" s="4">
        <f>Главная!$C$19*(1+Главная!$C$18)*ROUND(((($C34-Главная!$C$6)*Главная!$C$12+1)*Главная!$D$4+((P$65-Главная!$C$5)*Главная!$C$13+1)*Главная!$D$5),3)</f>
        <v>98400</v>
      </c>
      <c r="Q34" s="4">
        <f>Главная!$C$19*(1+Главная!$C$18)*ROUND(((($C34-Главная!$C$6)*Главная!$C$12+1)*Главная!$D$4+((Q$65-Главная!$C$5)*Главная!$C$13+1)*Главная!$D$5),3)</f>
        <v>102000</v>
      </c>
      <c r="R34" s="4">
        <f>Главная!$C$19*(1+Главная!$C$18)*ROUND(((($C34-Главная!$C$6)*Главная!$C$12+1)*Главная!$D$4+((R$65-Главная!$C$5)*Главная!$C$13+1)*Главная!$D$5),3)</f>
        <v>105600</v>
      </c>
      <c r="S34" s="4">
        <f>Главная!$C$19*(1+Главная!$C$18)*ROUND(((($C34-Главная!$C$6)*Главная!$C$12+1)*Главная!$D$4+((S$65-Главная!$C$5)*Главная!$C$13+1)*Главная!$D$5),3)</f>
        <v>109200</v>
      </c>
      <c r="T34" s="4">
        <f>Главная!$C$19*(1+Главная!$C$18)*ROUND(((($C34-Главная!$C$6)*Главная!$C$12+1)*Главная!$D$4+((T$65-Главная!$C$5)*Главная!$C$13+1)*Главная!$D$5),3)</f>
        <v>112800</v>
      </c>
      <c r="U34" s="4">
        <f>Главная!$C$19*(1+Главная!$C$18)*ROUND(((($C34-Главная!$C$6)*Главная!$C$12+1)*Главная!$D$4+((U$65-Главная!$C$5)*Главная!$C$13+1)*Главная!$D$5),3)</f>
        <v>116400</v>
      </c>
      <c r="V34" s="4">
        <f>Главная!$C$19*(1+Главная!$C$18)*ROUND(((($C34-Главная!$C$6)*Главная!$C$12+1)*Главная!$D$4+((V$65-Главная!$C$5)*Главная!$C$13+1)*Главная!$D$5),3)</f>
        <v>120000</v>
      </c>
      <c r="W34" s="4">
        <f>Главная!$C$19*(1+Главная!$C$18)*ROUND(((($C34-Главная!$C$6)*Главная!$C$12+1)*Главная!$D$4+((W$65-Главная!$C$5)*Главная!$C$13+1)*Главная!$D$5),3)</f>
        <v>123600</v>
      </c>
      <c r="X34" s="4">
        <f>Главная!$C$19*(1+Главная!$C$18)*ROUND(((($C34-Главная!$C$6)*Главная!$C$12+1)*Главная!$D$4+((X$65-Главная!$C$5)*Главная!$C$13+1)*Главная!$D$5),3)</f>
        <v>127200</v>
      </c>
      <c r="Y34" s="4">
        <f>Главная!$C$19*(1+Главная!$C$18)*ROUND(((($C34-Главная!$C$6)*Главная!$C$12+1)*Главная!$D$4+((Y$65-Главная!$C$5)*Главная!$C$13+1)*Главная!$D$5),3)</f>
        <v>130800.00000000001</v>
      </c>
    </row>
    <row r="35" spans="3:25" x14ac:dyDescent="0.25">
      <c r="C35" s="3">
        <v>9.875</v>
      </c>
      <c r="D35" s="4">
        <f>Главная!$C$19*(1+Главная!$C$18)*ROUND(((($C35-Главная!$C$6)*Главная!$C$12+1)*Главная!$D$4+((D$65-Главная!$C$5)*Главная!$C$13+1)*Главная!$D$5),3)</f>
        <v>54480</v>
      </c>
      <c r="E35" s="4">
        <f>Главная!$C$19*(1+Главная!$C$18)*ROUND(((($C35-Главная!$C$6)*Главная!$C$12+1)*Главная!$D$4+((E$65-Главная!$C$5)*Главная!$C$13+1)*Главная!$D$5),3)</f>
        <v>58080</v>
      </c>
      <c r="F35" s="4">
        <f>Главная!$C$19*(1+Главная!$C$18)*ROUND(((($C35-Главная!$C$6)*Главная!$C$12+1)*Главная!$D$4+((F$65-Главная!$C$5)*Главная!$C$13+1)*Главная!$D$5),3)</f>
        <v>61680</v>
      </c>
      <c r="G35" s="4">
        <f>Главная!$C$19*(1+Главная!$C$18)*ROUND(((($C35-Главная!$C$6)*Главная!$C$12+1)*Главная!$D$4+((G$65-Главная!$C$5)*Главная!$C$13+1)*Главная!$D$5),3)</f>
        <v>65280.000000000007</v>
      </c>
      <c r="H35" s="4">
        <f>Главная!$C$19*(1+Главная!$C$18)*ROUND(((($C35-Главная!$C$6)*Главная!$C$12+1)*Главная!$D$4+((H$65-Главная!$C$5)*Главная!$C$13+1)*Главная!$D$5),3)</f>
        <v>68880</v>
      </c>
      <c r="I35" s="4">
        <f>Главная!$C$19*(1+Главная!$C$18)*ROUND(((($C35-Главная!$C$6)*Главная!$C$12+1)*Главная!$D$4+((I$65-Главная!$C$5)*Главная!$C$13+1)*Главная!$D$5),3)</f>
        <v>72480</v>
      </c>
      <c r="J35" s="4">
        <f>Главная!$C$19*(1+Главная!$C$18)*ROUND(((($C35-Главная!$C$6)*Главная!$C$12+1)*Главная!$D$4+((J$65-Главная!$C$5)*Главная!$C$13+1)*Главная!$D$5),3)</f>
        <v>76080</v>
      </c>
      <c r="K35" s="4">
        <f>Главная!$C$19*(1+Главная!$C$18)*ROUND(((($C35-Главная!$C$6)*Главная!$C$12+1)*Главная!$D$4+((K$65-Главная!$C$5)*Главная!$C$13+1)*Главная!$D$5),3)</f>
        <v>79680</v>
      </c>
      <c r="L35" s="4">
        <f>Главная!$C$19*(1+Главная!$C$18)*ROUND(((($C35-Главная!$C$6)*Главная!$C$12+1)*Главная!$D$4+((L$65-Главная!$C$5)*Главная!$C$13+1)*Главная!$D$5),3)</f>
        <v>83280</v>
      </c>
      <c r="M35" s="4">
        <f>Главная!$C$19*(1+Главная!$C$18)*ROUND(((($C35-Главная!$C$6)*Главная!$C$12+1)*Главная!$D$4+((M$65-Главная!$C$5)*Главная!$C$13+1)*Главная!$D$5),3)</f>
        <v>86880</v>
      </c>
      <c r="N35" s="4">
        <f>Главная!$C$19*(1+Главная!$C$18)*ROUND(((($C35-Главная!$C$6)*Главная!$C$12+1)*Главная!$D$4+((N$65-Главная!$C$5)*Главная!$C$13+1)*Главная!$D$5),3)</f>
        <v>90480</v>
      </c>
      <c r="O35" s="4">
        <f>Главная!$C$19*(1+Главная!$C$18)*ROUND(((($C35-Главная!$C$6)*Главная!$C$12+1)*Главная!$D$4+((O$65-Главная!$C$5)*Главная!$C$13+1)*Главная!$D$5),3)</f>
        <v>94080</v>
      </c>
      <c r="P35" s="4">
        <f>Главная!$C$19*(1+Главная!$C$18)*ROUND(((($C35-Главная!$C$6)*Главная!$C$12+1)*Главная!$D$4+((P$65-Главная!$C$5)*Главная!$C$13+1)*Главная!$D$5),3)</f>
        <v>97680</v>
      </c>
      <c r="Q35" s="4">
        <f>Главная!$C$19*(1+Главная!$C$18)*ROUND(((($C35-Главная!$C$6)*Главная!$C$12+1)*Главная!$D$4+((Q$65-Главная!$C$5)*Главная!$C$13+1)*Главная!$D$5),3)</f>
        <v>101280</v>
      </c>
      <c r="R35" s="4">
        <f>Главная!$C$19*(1+Главная!$C$18)*ROUND(((($C35-Главная!$C$6)*Главная!$C$12+1)*Главная!$D$4+((R$65-Главная!$C$5)*Главная!$C$13+1)*Главная!$D$5),3)</f>
        <v>104880</v>
      </c>
      <c r="S35" s="4">
        <f>Главная!$C$19*(1+Главная!$C$18)*ROUND(((($C35-Главная!$C$6)*Главная!$C$12+1)*Главная!$D$4+((S$65-Главная!$C$5)*Главная!$C$13+1)*Главная!$D$5),3)</f>
        <v>108480</v>
      </c>
      <c r="T35" s="4">
        <f>Главная!$C$19*(1+Главная!$C$18)*ROUND(((($C35-Главная!$C$6)*Главная!$C$12+1)*Главная!$D$4+((T$65-Главная!$C$5)*Главная!$C$13+1)*Главная!$D$5),3)</f>
        <v>112080</v>
      </c>
      <c r="U35" s="4">
        <f>Главная!$C$19*(1+Главная!$C$18)*ROUND(((($C35-Главная!$C$6)*Главная!$C$12+1)*Главная!$D$4+((U$65-Главная!$C$5)*Главная!$C$13+1)*Главная!$D$5),3)</f>
        <v>115680</v>
      </c>
      <c r="V35" s="4">
        <f>Главная!$C$19*(1+Главная!$C$18)*ROUND(((($C35-Главная!$C$6)*Главная!$C$12+1)*Главная!$D$4+((V$65-Главная!$C$5)*Главная!$C$13+1)*Главная!$D$5),3)</f>
        <v>119280</v>
      </c>
      <c r="W35" s="4">
        <f>Главная!$C$19*(1+Главная!$C$18)*ROUND(((($C35-Главная!$C$6)*Главная!$C$12+1)*Главная!$D$4+((W$65-Главная!$C$5)*Главная!$C$13+1)*Главная!$D$5),3)</f>
        <v>122880</v>
      </c>
      <c r="X35" s="4">
        <f>Главная!$C$19*(1+Главная!$C$18)*ROUND(((($C35-Главная!$C$6)*Главная!$C$12+1)*Главная!$D$4+((X$65-Главная!$C$5)*Главная!$C$13+1)*Главная!$D$5),3)</f>
        <v>126480</v>
      </c>
      <c r="Y35" s="4">
        <f>Главная!$C$19*(1+Главная!$C$18)*ROUND(((($C35-Главная!$C$6)*Главная!$C$12+1)*Главная!$D$4+((Y$65-Главная!$C$5)*Главная!$C$13+1)*Главная!$D$5),3)</f>
        <v>130080.00000000001</v>
      </c>
    </row>
    <row r="36" spans="3:25" x14ac:dyDescent="0.25">
      <c r="C36" s="2">
        <v>9.75</v>
      </c>
      <c r="D36" s="4">
        <f>Главная!$C$19*(1+Главная!$C$18)*ROUND(((($C36-Главная!$C$6)*Главная!$C$12+1)*Главная!$D$4+((D$65-Главная!$C$5)*Главная!$C$13+1)*Главная!$D$5),3)</f>
        <v>53760</v>
      </c>
      <c r="E36" s="4">
        <f>Главная!$C$19*(1+Главная!$C$18)*ROUND(((($C36-Главная!$C$6)*Главная!$C$12+1)*Главная!$D$4+((E$65-Главная!$C$5)*Главная!$C$13+1)*Главная!$D$5),3)</f>
        <v>57360</v>
      </c>
      <c r="F36" s="4">
        <f>Главная!$C$19*(1+Главная!$C$18)*ROUND(((($C36-Главная!$C$6)*Главная!$C$12+1)*Главная!$D$4+((F$65-Главная!$C$5)*Главная!$C$13+1)*Главная!$D$5),3)</f>
        <v>60960</v>
      </c>
      <c r="G36" s="4">
        <f>Главная!$C$19*(1+Главная!$C$18)*ROUND(((($C36-Главная!$C$6)*Главная!$C$12+1)*Главная!$D$4+((G$65-Главная!$C$5)*Главная!$C$13+1)*Главная!$D$5),3)</f>
        <v>64560.000000000007</v>
      </c>
      <c r="H36" s="4">
        <f>Главная!$C$19*(1+Главная!$C$18)*ROUND(((($C36-Главная!$C$6)*Главная!$C$12+1)*Главная!$D$4+((H$65-Главная!$C$5)*Главная!$C$13+1)*Главная!$D$5),3)</f>
        <v>68160</v>
      </c>
      <c r="I36" s="4">
        <f>Главная!$C$19*(1+Главная!$C$18)*ROUND(((($C36-Главная!$C$6)*Главная!$C$12+1)*Главная!$D$4+((I$65-Главная!$C$5)*Главная!$C$13+1)*Главная!$D$5),3)</f>
        <v>71760</v>
      </c>
      <c r="J36" s="4">
        <f>Главная!$C$19*(1+Главная!$C$18)*ROUND(((($C36-Главная!$C$6)*Главная!$C$12+1)*Главная!$D$4+((J$65-Главная!$C$5)*Главная!$C$13+1)*Главная!$D$5),3)</f>
        <v>75360</v>
      </c>
      <c r="K36" s="4">
        <f>Главная!$C$19*(1+Главная!$C$18)*ROUND(((($C36-Главная!$C$6)*Главная!$C$12+1)*Главная!$D$4+((K$65-Главная!$C$5)*Главная!$C$13+1)*Главная!$D$5),3)</f>
        <v>78960</v>
      </c>
      <c r="L36" s="4">
        <f>Главная!$C$19*(1+Главная!$C$18)*ROUND(((($C36-Главная!$C$6)*Главная!$C$12+1)*Главная!$D$4+((L$65-Главная!$C$5)*Главная!$C$13+1)*Главная!$D$5),3)</f>
        <v>82560</v>
      </c>
      <c r="M36" s="4">
        <f>Главная!$C$19*(1+Главная!$C$18)*ROUND(((($C36-Главная!$C$6)*Главная!$C$12+1)*Главная!$D$4+((M$65-Главная!$C$5)*Главная!$C$13+1)*Главная!$D$5),3)</f>
        <v>86160</v>
      </c>
      <c r="N36" s="4">
        <f>Главная!$C$19*(1+Главная!$C$18)*ROUND(((($C36-Главная!$C$6)*Главная!$C$12+1)*Главная!$D$4+((N$65-Главная!$C$5)*Главная!$C$13+1)*Главная!$D$5),3)</f>
        <v>89760</v>
      </c>
      <c r="O36" s="4">
        <f>Главная!$C$19*(1+Главная!$C$18)*ROUND(((($C36-Главная!$C$6)*Главная!$C$12+1)*Главная!$D$4+((O$65-Главная!$C$5)*Главная!$C$13+1)*Главная!$D$5),3)</f>
        <v>93360</v>
      </c>
      <c r="P36" s="4">
        <f>Главная!$C$19*(1+Главная!$C$18)*ROUND(((($C36-Главная!$C$6)*Главная!$C$12+1)*Главная!$D$4+((P$65-Главная!$C$5)*Главная!$C$13+1)*Главная!$D$5),3)</f>
        <v>96960</v>
      </c>
      <c r="Q36" s="4">
        <f>Главная!$C$19*(1+Главная!$C$18)*ROUND(((($C36-Главная!$C$6)*Главная!$C$12+1)*Главная!$D$4+((Q$65-Главная!$C$5)*Главная!$C$13+1)*Главная!$D$5),3)</f>
        <v>100560</v>
      </c>
      <c r="R36" s="4">
        <f>Главная!$C$19*(1+Главная!$C$18)*ROUND(((($C36-Главная!$C$6)*Главная!$C$12+1)*Главная!$D$4+((R$65-Главная!$C$5)*Главная!$C$13+1)*Главная!$D$5),3)</f>
        <v>104160</v>
      </c>
      <c r="S36" s="4">
        <f>Главная!$C$19*(1+Главная!$C$18)*ROUND(((($C36-Главная!$C$6)*Главная!$C$12+1)*Главная!$D$4+((S$65-Главная!$C$5)*Главная!$C$13+1)*Главная!$D$5),3)</f>
        <v>107760</v>
      </c>
      <c r="T36" s="4">
        <f>Главная!$C$19*(1+Главная!$C$18)*ROUND(((($C36-Главная!$C$6)*Главная!$C$12+1)*Главная!$D$4+((T$65-Главная!$C$5)*Главная!$C$13+1)*Главная!$D$5),3)</f>
        <v>111360</v>
      </c>
      <c r="U36" s="4">
        <f>Главная!$C$19*(1+Главная!$C$18)*ROUND(((($C36-Главная!$C$6)*Главная!$C$12+1)*Главная!$D$4+((U$65-Главная!$C$5)*Главная!$C$13+1)*Главная!$D$5),3)</f>
        <v>114960</v>
      </c>
      <c r="V36" s="4">
        <f>Главная!$C$19*(1+Главная!$C$18)*ROUND(((($C36-Главная!$C$6)*Главная!$C$12+1)*Главная!$D$4+((V$65-Главная!$C$5)*Главная!$C$13+1)*Главная!$D$5),3)</f>
        <v>118560</v>
      </c>
      <c r="W36" s="4">
        <f>Главная!$C$19*(1+Главная!$C$18)*ROUND(((($C36-Главная!$C$6)*Главная!$C$12+1)*Главная!$D$4+((W$65-Главная!$C$5)*Главная!$C$13+1)*Главная!$D$5),3)</f>
        <v>122160</v>
      </c>
      <c r="X36" s="4">
        <f>Главная!$C$19*(1+Главная!$C$18)*ROUND(((($C36-Главная!$C$6)*Главная!$C$12+1)*Главная!$D$4+((X$65-Главная!$C$5)*Главная!$C$13+1)*Главная!$D$5),3)</f>
        <v>125760</v>
      </c>
      <c r="Y36" s="4">
        <f>Главная!$C$19*(1+Главная!$C$18)*ROUND(((($C36-Главная!$C$6)*Главная!$C$12+1)*Главная!$D$4+((Y$65-Главная!$C$5)*Главная!$C$13+1)*Главная!$D$5),3)</f>
        <v>129360.00000000001</v>
      </c>
    </row>
    <row r="37" spans="3:25" x14ac:dyDescent="0.25">
      <c r="C37" s="3">
        <v>9.625</v>
      </c>
      <c r="D37" s="4">
        <f>Главная!$C$19*(1+Главная!$C$18)*ROUND(((($C37-Главная!$C$6)*Главная!$C$12+1)*Главная!$D$4+((D$65-Главная!$C$5)*Главная!$C$13+1)*Главная!$D$5),3)</f>
        <v>52920</v>
      </c>
      <c r="E37" s="4">
        <f>Главная!$C$19*(1+Главная!$C$18)*ROUND(((($C37-Главная!$C$6)*Главная!$C$12+1)*Главная!$D$4+((E$65-Главная!$C$5)*Главная!$C$13+1)*Главная!$D$5),3)</f>
        <v>56520</v>
      </c>
      <c r="F37" s="4">
        <f>Главная!$C$19*(1+Главная!$C$18)*ROUND(((($C37-Главная!$C$6)*Главная!$C$12+1)*Главная!$D$4+((F$65-Главная!$C$5)*Главная!$C$13+1)*Главная!$D$5),3)</f>
        <v>60120</v>
      </c>
      <c r="G37" s="4">
        <f>Главная!$C$19*(1+Главная!$C$18)*ROUND(((($C37-Главная!$C$6)*Главная!$C$12+1)*Главная!$D$4+((G$65-Главная!$C$5)*Главная!$C$13+1)*Главная!$D$5),3)</f>
        <v>63720</v>
      </c>
      <c r="H37" s="4">
        <f>Главная!$C$19*(1+Главная!$C$18)*ROUND(((($C37-Главная!$C$6)*Главная!$C$12+1)*Главная!$D$4+((H$65-Главная!$C$5)*Главная!$C$13+1)*Главная!$D$5),3)</f>
        <v>67320</v>
      </c>
      <c r="I37" s="4">
        <f>Главная!$C$19*(1+Главная!$C$18)*ROUND(((($C37-Главная!$C$6)*Главная!$C$12+1)*Главная!$D$4+((I$65-Главная!$C$5)*Главная!$C$13+1)*Главная!$D$5),3)</f>
        <v>70920</v>
      </c>
      <c r="J37" s="4">
        <f>Главная!$C$19*(1+Главная!$C$18)*ROUND(((($C37-Главная!$C$6)*Главная!$C$12+1)*Главная!$D$4+((J$65-Главная!$C$5)*Главная!$C$13+1)*Главная!$D$5),3)</f>
        <v>74520</v>
      </c>
      <c r="K37" s="4">
        <f>Главная!$C$19*(1+Главная!$C$18)*ROUND(((($C37-Главная!$C$6)*Главная!$C$12+1)*Главная!$D$4+((K$65-Главная!$C$5)*Главная!$C$13+1)*Главная!$D$5),3)</f>
        <v>78120</v>
      </c>
      <c r="L37" s="4">
        <f>Главная!$C$19*(1+Главная!$C$18)*ROUND(((($C37-Главная!$C$6)*Главная!$C$12+1)*Главная!$D$4+((L$65-Главная!$C$5)*Главная!$C$13+1)*Главная!$D$5),3)</f>
        <v>81720</v>
      </c>
      <c r="M37" s="4">
        <f>Главная!$C$19*(1+Главная!$C$18)*ROUND(((($C37-Главная!$C$6)*Главная!$C$12+1)*Главная!$D$4+((M$65-Главная!$C$5)*Главная!$C$13+1)*Главная!$D$5),3)</f>
        <v>85320</v>
      </c>
      <c r="N37" s="4">
        <f>Главная!$C$19*(1+Главная!$C$18)*ROUND(((($C37-Главная!$C$6)*Главная!$C$12+1)*Главная!$D$4+((N$65-Главная!$C$5)*Главная!$C$13+1)*Главная!$D$5),3)</f>
        <v>88920</v>
      </c>
      <c r="O37" s="4">
        <f>Главная!$C$19*(1+Главная!$C$18)*ROUND(((($C37-Главная!$C$6)*Главная!$C$12+1)*Главная!$D$4+((O$65-Главная!$C$5)*Главная!$C$13+1)*Главная!$D$5),3)</f>
        <v>92520</v>
      </c>
      <c r="P37" s="4">
        <f>Главная!$C$19*(1+Главная!$C$18)*ROUND(((($C37-Главная!$C$6)*Главная!$C$12+1)*Главная!$D$4+((P$65-Главная!$C$5)*Главная!$C$13+1)*Главная!$D$5),3)</f>
        <v>96120</v>
      </c>
      <c r="Q37" s="4">
        <f>Главная!$C$19*(1+Главная!$C$18)*ROUND(((($C37-Главная!$C$6)*Главная!$C$12+1)*Главная!$D$4+((Q$65-Главная!$C$5)*Главная!$C$13+1)*Главная!$D$5),3)</f>
        <v>99720</v>
      </c>
      <c r="R37" s="4">
        <f>Главная!$C$19*(1+Главная!$C$18)*ROUND(((($C37-Главная!$C$6)*Главная!$C$12+1)*Главная!$D$4+((R$65-Главная!$C$5)*Главная!$C$13+1)*Главная!$D$5),3)</f>
        <v>103320</v>
      </c>
      <c r="S37" s="4">
        <f>Главная!$C$19*(1+Главная!$C$18)*ROUND(((($C37-Главная!$C$6)*Главная!$C$12+1)*Главная!$D$4+((S$65-Главная!$C$5)*Главная!$C$13+1)*Главная!$D$5),3)</f>
        <v>106920</v>
      </c>
      <c r="T37" s="4">
        <f>Главная!$C$19*(1+Главная!$C$18)*ROUND(((($C37-Главная!$C$6)*Главная!$C$12+1)*Главная!$D$4+((T$65-Главная!$C$5)*Главная!$C$13+1)*Главная!$D$5),3)</f>
        <v>110520</v>
      </c>
      <c r="U37" s="4">
        <f>Главная!$C$19*(1+Главная!$C$18)*ROUND(((($C37-Главная!$C$6)*Главная!$C$12+1)*Главная!$D$4+((U$65-Главная!$C$5)*Главная!$C$13+1)*Главная!$D$5),3)</f>
        <v>114120</v>
      </c>
      <c r="V37" s="4">
        <f>Главная!$C$19*(1+Главная!$C$18)*ROUND(((($C37-Главная!$C$6)*Главная!$C$12+1)*Главная!$D$4+((V$65-Главная!$C$5)*Главная!$C$13+1)*Главная!$D$5),3)</f>
        <v>117720</v>
      </c>
      <c r="W37" s="4">
        <f>Главная!$C$19*(1+Главная!$C$18)*ROUND(((($C37-Главная!$C$6)*Главная!$C$12+1)*Главная!$D$4+((W$65-Главная!$C$5)*Главная!$C$13+1)*Главная!$D$5),3)</f>
        <v>121319.99999999999</v>
      </c>
      <c r="X37" s="4">
        <f>Главная!$C$19*(1+Главная!$C$18)*ROUND(((($C37-Главная!$C$6)*Главная!$C$12+1)*Главная!$D$4+((X$65-Главная!$C$5)*Главная!$C$13+1)*Главная!$D$5),3)</f>
        <v>124919.99999999999</v>
      </c>
      <c r="Y37" s="4">
        <f>Главная!$C$19*(1+Главная!$C$18)*ROUND(((($C37-Главная!$C$6)*Главная!$C$12+1)*Главная!$D$4+((Y$65-Главная!$C$5)*Главная!$C$13+1)*Главная!$D$5),3)</f>
        <v>128520</v>
      </c>
    </row>
    <row r="38" spans="3:25" x14ac:dyDescent="0.25">
      <c r="C38" s="2">
        <v>9.5</v>
      </c>
      <c r="D38" s="4">
        <f>Главная!$C$19*(1+Главная!$C$18)*ROUND(((($C38-Главная!$C$6)*Главная!$C$12+1)*Главная!$D$4+((D$65-Главная!$C$5)*Главная!$C$13+1)*Главная!$D$5),3)</f>
        <v>52200</v>
      </c>
      <c r="E38" s="4">
        <f>Главная!$C$19*(1+Главная!$C$18)*ROUND(((($C38-Главная!$C$6)*Главная!$C$12+1)*Главная!$D$4+((E$65-Главная!$C$5)*Главная!$C$13+1)*Главная!$D$5),3)</f>
        <v>55800</v>
      </c>
      <c r="F38" s="4">
        <f>Главная!$C$19*(1+Главная!$C$18)*ROUND(((($C38-Главная!$C$6)*Главная!$C$12+1)*Главная!$D$4+((F$65-Главная!$C$5)*Главная!$C$13+1)*Главная!$D$5),3)</f>
        <v>59400</v>
      </c>
      <c r="G38" s="4">
        <f>Главная!$C$19*(1+Главная!$C$18)*ROUND(((($C38-Главная!$C$6)*Главная!$C$12+1)*Главная!$D$4+((G$65-Главная!$C$5)*Главная!$C$13+1)*Главная!$D$5),3)</f>
        <v>63000</v>
      </c>
      <c r="H38" s="4">
        <f>Главная!$C$19*(1+Главная!$C$18)*ROUND(((($C38-Главная!$C$6)*Главная!$C$12+1)*Главная!$D$4+((H$65-Главная!$C$5)*Главная!$C$13+1)*Главная!$D$5),3)</f>
        <v>66600</v>
      </c>
      <c r="I38" s="4">
        <f>Главная!$C$19*(1+Главная!$C$18)*ROUND(((($C38-Главная!$C$6)*Главная!$C$12+1)*Главная!$D$4+((I$65-Главная!$C$5)*Главная!$C$13+1)*Главная!$D$5),3)</f>
        <v>70200</v>
      </c>
      <c r="J38" s="4">
        <f>Главная!$C$19*(1+Главная!$C$18)*ROUND(((($C38-Главная!$C$6)*Главная!$C$12+1)*Главная!$D$4+((J$65-Главная!$C$5)*Главная!$C$13+1)*Главная!$D$5),3)</f>
        <v>73800</v>
      </c>
      <c r="K38" s="4">
        <f>Главная!$C$19*(1+Главная!$C$18)*ROUND(((($C38-Главная!$C$6)*Главная!$C$12+1)*Главная!$D$4+((K$65-Главная!$C$5)*Главная!$C$13+1)*Главная!$D$5),3)</f>
        <v>77400</v>
      </c>
      <c r="L38" s="4">
        <f>Главная!$C$19*(1+Главная!$C$18)*ROUND(((($C38-Главная!$C$6)*Главная!$C$12+1)*Главная!$D$4+((L$65-Главная!$C$5)*Главная!$C$13+1)*Главная!$D$5),3)</f>
        <v>81000</v>
      </c>
      <c r="M38" s="4">
        <f>Главная!$C$19*(1+Главная!$C$18)*ROUND(((($C38-Главная!$C$6)*Главная!$C$12+1)*Главная!$D$4+((M$65-Главная!$C$5)*Главная!$C$13+1)*Главная!$D$5),3)</f>
        <v>84600</v>
      </c>
      <c r="N38" s="4">
        <f>Главная!$C$19*(1+Главная!$C$18)*ROUND(((($C38-Главная!$C$6)*Главная!$C$12+1)*Главная!$D$4+((N$65-Главная!$C$5)*Главная!$C$13+1)*Главная!$D$5),3)</f>
        <v>88200</v>
      </c>
      <c r="O38" s="4">
        <f>Главная!$C$19*(1+Главная!$C$18)*ROUND(((($C38-Главная!$C$6)*Главная!$C$12+1)*Главная!$D$4+((O$65-Главная!$C$5)*Главная!$C$13+1)*Главная!$D$5),3)</f>
        <v>91800</v>
      </c>
      <c r="P38" s="4">
        <f>Главная!$C$19*(1+Главная!$C$18)*ROUND(((($C38-Главная!$C$6)*Главная!$C$12+1)*Главная!$D$4+((P$65-Главная!$C$5)*Главная!$C$13+1)*Главная!$D$5),3)</f>
        <v>95400</v>
      </c>
      <c r="Q38" s="4">
        <f>Главная!$C$19*(1+Главная!$C$18)*ROUND(((($C38-Главная!$C$6)*Главная!$C$12+1)*Главная!$D$4+((Q$65-Главная!$C$5)*Главная!$C$13+1)*Главная!$D$5),3)</f>
        <v>99000</v>
      </c>
      <c r="R38" s="4">
        <f>Главная!$C$19*(1+Главная!$C$18)*ROUND(((($C38-Главная!$C$6)*Главная!$C$12+1)*Главная!$D$4+((R$65-Главная!$C$5)*Главная!$C$13+1)*Главная!$D$5),3)</f>
        <v>102600</v>
      </c>
      <c r="S38" s="4">
        <f>Главная!$C$19*(1+Главная!$C$18)*ROUND(((($C38-Главная!$C$6)*Главная!$C$12+1)*Главная!$D$4+((S$65-Главная!$C$5)*Главная!$C$13+1)*Главная!$D$5),3)</f>
        <v>106200</v>
      </c>
      <c r="T38" s="4">
        <f>Главная!$C$19*(1+Главная!$C$18)*ROUND(((($C38-Главная!$C$6)*Главная!$C$12+1)*Главная!$D$4+((T$65-Главная!$C$5)*Главная!$C$13+1)*Главная!$D$5),3)</f>
        <v>109800</v>
      </c>
      <c r="U38" s="4">
        <f>Главная!$C$19*(1+Главная!$C$18)*ROUND(((($C38-Главная!$C$6)*Главная!$C$12+1)*Главная!$D$4+((U$65-Главная!$C$5)*Главная!$C$13+1)*Главная!$D$5),3)</f>
        <v>113400</v>
      </c>
      <c r="V38" s="4">
        <f>Главная!$C$19*(1+Главная!$C$18)*ROUND(((($C38-Главная!$C$6)*Главная!$C$12+1)*Главная!$D$4+((V$65-Главная!$C$5)*Главная!$C$13+1)*Главная!$D$5),3)</f>
        <v>117000</v>
      </c>
      <c r="W38" s="4">
        <f>Главная!$C$19*(1+Главная!$C$18)*ROUND(((($C38-Главная!$C$6)*Главная!$C$12+1)*Главная!$D$4+((W$65-Главная!$C$5)*Главная!$C$13+1)*Главная!$D$5),3)</f>
        <v>120599.99999999999</v>
      </c>
      <c r="X38" s="4">
        <f>Главная!$C$19*(1+Главная!$C$18)*ROUND(((($C38-Главная!$C$6)*Главная!$C$12+1)*Главная!$D$4+((X$65-Главная!$C$5)*Главная!$C$13+1)*Главная!$D$5),3)</f>
        <v>124199.99999999999</v>
      </c>
      <c r="Y38" s="4">
        <f>Главная!$C$19*(1+Главная!$C$18)*ROUND(((($C38-Главная!$C$6)*Главная!$C$12+1)*Главная!$D$4+((Y$65-Главная!$C$5)*Главная!$C$13+1)*Главная!$D$5),3)</f>
        <v>127800</v>
      </c>
    </row>
    <row r="39" spans="3:25" x14ac:dyDescent="0.25">
      <c r="C39" s="3">
        <v>9.375</v>
      </c>
      <c r="D39" s="4">
        <f>Главная!$C$19*(1+Главная!$C$18)*ROUND(((($C39-Главная!$C$6)*Главная!$C$12+1)*Главная!$D$4+((D$65-Главная!$C$5)*Главная!$C$13+1)*Главная!$D$5),3)</f>
        <v>51480</v>
      </c>
      <c r="E39" s="4">
        <f>Главная!$C$19*(1+Главная!$C$18)*ROUND(((($C39-Главная!$C$6)*Главная!$C$12+1)*Главная!$D$4+((E$65-Главная!$C$5)*Главная!$C$13+1)*Главная!$D$5),3)</f>
        <v>55080</v>
      </c>
      <c r="F39" s="4">
        <f>Главная!$C$19*(1+Главная!$C$18)*ROUND(((($C39-Главная!$C$6)*Главная!$C$12+1)*Главная!$D$4+((F$65-Главная!$C$5)*Главная!$C$13+1)*Главная!$D$5),3)</f>
        <v>58680</v>
      </c>
      <c r="G39" s="4">
        <f>Главная!$C$19*(1+Главная!$C$18)*ROUND(((($C39-Главная!$C$6)*Главная!$C$12+1)*Главная!$D$4+((G$65-Главная!$C$5)*Главная!$C$13+1)*Главная!$D$5),3)</f>
        <v>62280</v>
      </c>
      <c r="H39" s="4">
        <f>Главная!$C$19*(1+Главная!$C$18)*ROUND(((($C39-Главная!$C$6)*Главная!$C$12+1)*Главная!$D$4+((H$65-Главная!$C$5)*Главная!$C$13+1)*Главная!$D$5),3)</f>
        <v>65880</v>
      </c>
      <c r="I39" s="4">
        <f>Главная!$C$19*(1+Главная!$C$18)*ROUND(((($C39-Главная!$C$6)*Главная!$C$12+1)*Главная!$D$4+((I$65-Главная!$C$5)*Главная!$C$13+1)*Главная!$D$5),3)</f>
        <v>69480</v>
      </c>
      <c r="J39" s="4">
        <f>Главная!$C$19*(1+Главная!$C$18)*ROUND(((($C39-Главная!$C$6)*Главная!$C$12+1)*Главная!$D$4+((J$65-Главная!$C$5)*Главная!$C$13+1)*Главная!$D$5),3)</f>
        <v>73080</v>
      </c>
      <c r="K39" s="4">
        <f>Главная!$C$19*(1+Главная!$C$18)*ROUND(((($C39-Главная!$C$6)*Главная!$C$12+1)*Главная!$D$4+((K$65-Главная!$C$5)*Главная!$C$13+1)*Главная!$D$5),3)</f>
        <v>76680</v>
      </c>
      <c r="L39" s="4">
        <f>Главная!$C$19*(1+Главная!$C$18)*ROUND(((($C39-Главная!$C$6)*Главная!$C$12+1)*Главная!$D$4+((L$65-Главная!$C$5)*Главная!$C$13+1)*Главная!$D$5),3)</f>
        <v>80280</v>
      </c>
      <c r="M39" s="4">
        <f>Главная!$C$19*(1+Главная!$C$18)*ROUND(((($C39-Главная!$C$6)*Главная!$C$12+1)*Главная!$D$4+((M$65-Главная!$C$5)*Главная!$C$13+1)*Главная!$D$5),3)</f>
        <v>83880</v>
      </c>
      <c r="N39" s="4">
        <f>Главная!$C$19*(1+Главная!$C$18)*ROUND(((($C39-Главная!$C$6)*Главная!$C$12+1)*Главная!$D$4+((N$65-Главная!$C$5)*Главная!$C$13+1)*Главная!$D$5),3)</f>
        <v>87480</v>
      </c>
      <c r="O39" s="4">
        <f>Главная!$C$19*(1+Главная!$C$18)*ROUND(((($C39-Главная!$C$6)*Главная!$C$12+1)*Главная!$D$4+((O$65-Главная!$C$5)*Главная!$C$13+1)*Главная!$D$5),3)</f>
        <v>91080</v>
      </c>
      <c r="P39" s="4">
        <f>Главная!$C$19*(1+Главная!$C$18)*ROUND(((($C39-Главная!$C$6)*Главная!$C$12+1)*Главная!$D$4+((P$65-Главная!$C$5)*Главная!$C$13+1)*Главная!$D$5),3)</f>
        <v>94680</v>
      </c>
      <c r="Q39" s="4">
        <f>Главная!$C$19*(1+Главная!$C$18)*ROUND(((($C39-Главная!$C$6)*Главная!$C$12+1)*Главная!$D$4+((Q$65-Главная!$C$5)*Главная!$C$13+1)*Главная!$D$5),3)</f>
        <v>98280</v>
      </c>
      <c r="R39" s="4">
        <f>Главная!$C$19*(1+Главная!$C$18)*ROUND(((($C39-Главная!$C$6)*Главная!$C$12+1)*Главная!$D$4+((R$65-Главная!$C$5)*Главная!$C$13+1)*Главная!$D$5),3)</f>
        <v>101880</v>
      </c>
      <c r="S39" s="4">
        <f>Главная!$C$19*(1+Главная!$C$18)*ROUND(((($C39-Главная!$C$6)*Главная!$C$12+1)*Главная!$D$4+((S$65-Главная!$C$5)*Главная!$C$13+1)*Главная!$D$5),3)</f>
        <v>105480</v>
      </c>
      <c r="T39" s="4">
        <f>Главная!$C$19*(1+Главная!$C$18)*ROUND(((($C39-Главная!$C$6)*Главная!$C$12+1)*Главная!$D$4+((T$65-Главная!$C$5)*Главная!$C$13+1)*Главная!$D$5),3)</f>
        <v>109080</v>
      </c>
      <c r="U39" s="4">
        <f>Главная!$C$19*(1+Главная!$C$18)*ROUND(((($C39-Главная!$C$6)*Главная!$C$12+1)*Главная!$D$4+((U$65-Главная!$C$5)*Главная!$C$13+1)*Главная!$D$5),3)</f>
        <v>112680</v>
      </c>
      <c r="V39" s="4">
        <f>Главная!$C$19*(1+Главная!$C$18)*ROUND(((($C39-Главная!$C$6)*Главная!$C$12+1)*Главная!$D$4+((V$65-Главная!$C$5)*Главная!$C$13+1)*Главная!$D$5),3)</f>
        <v>116280</v>
      </c>
      <c r="W39" s="4">
        <f>Главная!$C$19*(1+Главная!$C$18)*ROUND(((($C39-Главная!$C$6)*Главная!$C$12+1)*Главная!$D$4+((W$65-Главная!$C$5)*Главная!$C$13+1)*Главная!$D$5),3)</f>
        <v>119880</v>
      </c>
      <c r="X39" s="4">
        <f>Главная!$C$19*(1+Главная!$C$18)*ROUND(((($C39-Главная!$C$6)*Главная!$C$12+1)*Главная!$D$4+((X$65-Главная!$C$5)*Главная!$C$13+1)*Главная!$D$5),3)</f>
        <v>123479.99999999999</v>
      </c>
      <c r="Y39" s="4">
        <f>Главная!$C$19*(1+Главная!$C$18)*ROUND(((($C39-Главная!$C$6)*Главная!$C$12+1)*Главная!$D$4+((Y$65-Главная!$C$5)*Главная!$C$13+1)*Главная!$D$5),3)</f>
        <v>127080</v>
      </c>
    </row>
    <row r="40" spans="3:25" x14ac:dyDescent="0.25">
      <c r="C40" s="2">
        <v>9.25</v>
      </c>
      <c r="D40" s="4">
        <f>Главная!$C$19*(1+Главная!$C$18)*ROUND(((($C40-Главная!$C$6)*Главная!$C$12+1)*Главная!$D$4+((D$65-Главная!$C$5)*Главная!$C$13+1)*Главная!$D$5),3)</f>
        <v>50760</v>
      </c>
      <c r="E40" s="4">
        <f>Главная!$C$19*(1+Главная!$C$18)*ROUND(((($C40-Главная!$C$6)*Главная!$C$12+1)*Главная!$D$4+((E$65-Главная!$C$5)*Главная!$C$13+1)*Главная!$D$5),3)</f>
        <v>54360</v>
      </c>
      <c r="F40" s="4">
        <f>Главная!$C$19*(1+Главная!$C$18)*ROUND(((($C40-Главная!$C$6)*Главная!$C$12+1)*Главная!$D$4+((F$65-Главная!$C$5)*Главная!$C$13+1)*Главная!$D$5),3)</f>
        <v>57960</v>
      </c>
      <c r="G40" s="4">
        <f>Главная!$C$19*(1+Главная!$C$18)*ROUND(((($C40-Главная!$C$6)*Главная!$C$12+1)*Главная!$D$4+((G$65-Главная!$C$5)*Главная!$C$13+1)*Главная!$D$5),3)</f>
        <v>61560</v>
      </c>
      <c r="H40" s="4">
        <f>Главная!$C$19*(1+Главная!$C$18)*ROUND(((($C40-Главная!$C$6)*Главная!$C$12+1)*Главная!$D$4+((H$65-Главная!$C$5)*Главная!$C$13+1)*Главная!$D$5),3)</f>
        <v>65160.000000000007</v>
      </c>
      <c r="I40" s="4">
        <f>Главная!$C$19*(1+Главная!$C$18)*ROUND(((($C40-Главная!$C$6)*Главная!$C$12+1)*Главная!$D$4+((I$65-Главная!$C$5)*Главная!$C$13+1)*Главная!$D$5),3)</f>
        <v>68760</v>
      </c>
      <c r="J40" s="4">
        <f>Главная!$C$19*(1+Главная!$C$18)*ROUND(((($C40-Главная!$C$6)*Главная!$C$12+1)*Главная!$D$4+((J$65-Главная!$C$5)*Главная!$C$13+1)*Главная!$D$5),3)</f>
        <v>72360</v>
      </c>
      <c r="K40" s="4">
        <f>Главная!$C$19*(1+Главная!$C$18)*ROUND(((($C40-Главная!$C$6)*Главная!$C$12+1)*Главная!$D$4+((K$65-Главная!$C$5)*Главная!$C$13+1)*Главная!$D$5),3)</f>
        <v>75960</v>
      </c>
      <c r="L40" s="4">
        <f>Главная!$C$19*(1+Главная!$C$18)*ROUND(((($C40-Главная!$C$6)*Главная!$C$12+1)*Главная!$D$4+((L$65-Главная!$C$5)*Главная!$C$13+1)*Главная!$D$5),3)</f>
        <v>79560</v>
      </c>
      <c r="M40" s="4">
        <f>Главная!$C$19*(1+Главная!$C$18)*ROUND(((($C40-Главная!$C$6)*Главная!$C$12+1)*Главная!$D$4+((M$65-Главная!$C$5)*Главная!$C$13+1)*Главная!$D$5),3)</f>
        <v>83160</v>
      </c>
      <c r="N40" s="4">
        <f>Главная!$C$19*(1+Главная!$C$18)*ROUND(((($C40-Главная!$C$6)*Главная!$C$12+1)*Главная!$D$4+((N$65-Главная!$C$5)*Главная!$C$13+1)*Главная!$D$5),3)</f>
        <v>86760</v>
      </c>
      <c r="O40" s="4">
        <f>Главная!$C$19*(1+Главная!$C$18)*ROUND(((($C40-Главная!$C$6)*Главная!$C$12+1)*Главная!$D$4+((O$65-Главная!$C$5)*Главная!$C$13+1)*Главная!$D$5),3)</f>
        <v>90360</v>
      </c>
      <c r="P40" s="4">
        <f>Главная!$C$19*(1+Главная!$C$18)*ROUND(((($C40-Главная!$C$6)*Главная!$C$12+1)*Главная!$D$4+((P$65-Главная!$C$5)*Главная!$C$13+1)*Главная!$D$5),3)</f>
        <v>93960</v>
      </c>
      <c r="Q40" s="4">
        <f>Главная!$C$19*(1+Главная!$C$18)*ROUND(((($C40-Главная!$C$6)*Главная!$C$12+1)*Главная!$D$4+((Q$65-Главная!$C$5)*Главная!$C$13+1)*Главная!$D$5),3)</f>
        <v>97560</v>
      </c>
      <c r="R40" s="4">
        <f>Главная!$C$19*(1+Главная!$C$18)*ROUND(((($C40-Главная!$C$6)*Главная!$C$12+1)*Главная!$D$4+((R$65-Главная!$C$5)*Главная!$C$13+1)*Главная!$D$5),3)</f>
        <v>101160</v>
      </c>
      <c r="S40" s="4">
        <f>Главная!$C$19*(1+Главная!$C$18)*ROUND(((($C40-Главная!$C$6)*Главная!$C$12+1)*Главная!$D$4+((S$65-Главная!$C$5)*Главная!$C$13+1)*Главная!$D$5),3)</f>
        <v>104760</v>
      </c>
      <c r="T40" s="4">
        <f>Главная!$C$19*(1+Главная!$C$18)*ROUND(((($C40-Главная!$C$6)*Главная!$C$12+1)*Главная!$D$4+((T$65-Главная!$C$5)*Главная!$C$13+1)*Главная!$D$5),3)</f>
        <v>108360</v>
      </c>
      <c r="U40" s="4">
        <f>Главная!$C$19*(1+Главная!$C$18)*ROUND(((($C40-Главная!$C$6)*Главная!$C$12+1)*Главная!$D$4+((U$65-Главная!$C$5)*Главная!$C$13+1)*Главная!$D$5),3)</f>
        <v>111960</v>
      </c>
      <c r="V40" s="4">
        <f>Главная!$C$19*(1+Главная!$C$18)*ROUND(((($C40-Главная!$C$6)*Главная!$C$12+1)*Главная!$D$4+((V$65-Главная!$C$5)*Главная!$C$13+1)*Главная!$D$5),3)</f>
        <v>115560</v>
      </c>
      <c r="W40" s="4">
        <f>Главная!$C$19*(1+Главная!$C$18)*ROUND(((($C40-Главная!$C$6)*Главная!$C$12+1)*Главная!$D$4+((W$65-Главная!$C$5)*Главная!$C$13+1)*Главная!$D$5),3)</f>
        <v>119160</v>
      </c>
      <c r="X40" s="4">
        <f>Главная!$C$19*(1+Главная!$C$18)*ROUND(((($C40-Главная!$C$6)*Главная!$C$12+1)*Главная!$D$4+((X$65-Главная!$C$5)*Главная!$C$13+1)*Главная!$D$5),3)</f>
        <v>122759.99999999999</v>
      </c>
      <c r="Y40" s="4">
        <f>Главная!$C$19*(1+Главная!$C$18)*ROUND(((($C40-Главная!$C$6)*Главная!$C$12+1)*Главная!$D$4+((Y$65-Главная!$C$5)*Главная!$C$13+1)*Главная!$D$5),3)</f>
        <v>126359.99999999999</v>
      </c>
    </row>
    <row r="41" spans="3:25" x14ac:dyDescent="0.25">
      <c r="C41" s="3">
        <v>9.125</v>
      </c>
      <c r="D41" s="4">
        <f>Главная!$C$19*(1+Главная!$C$18)*ROUND(((($C41-Главная!$C$6)*Главная!$C$12+1)*Главная!$D$4+((D$65-Главная!$C$5)*Главная!$C$13+1)*Главная!$D$5),3)</f>
        <v>49920</v>
      </c>
      <c r="E41" s="4">
        <f>Главная!$C$19*(1+Главная!$C$18)*ROUND(((($C41-Главная!$C$6)*Главная!$C$12+1)*Главная!$D$4+((E$65-Главная!$C$5)*Главная!$C$13+1)*Главная!$D$5),3)</f>
        <v>53520</v>
      </c>
      <c r="F41" s="4">
        <f>Главная!$C$19*(1+Главная!$C$18)*ROUND(((($C41-Главная!$C$6)*Главная!$C$12+1)*Главная!$D$4+((F$65-Главная!$C$5)*Главная!$C$13+1)*Главная!$D$5),3)</f>
        <v>57120</v>
      </c>
      <c r="G41" s="4">
        <f>Главная!$C$19*(1+Главная!$C$18)*ROUND(((($C41-Главная!$C$6)*Главная!$C$12+1)*Главная!$D$4+((G$65-Главная!$C$5)*Главная!$C$13+1)*Главная!$D$5),3)</f>
        <v>60720</v>
      </c>
      <c r="H41" s="4">
        <f>Главная!$C$19*(1+Главная!$C$18)*ROUND(((($C41-Главная!$C$6)*Главная!$C$12+1)*Главная!$D$4+((H$65-Главная!$C$5)*Главная!$C$13+1)*Главная!$D$5),3)</f>
        <v>64320.000000000007</v>
      </c>
      <c r="I41" s="4">
        <f>Главная!$C$19*(1+Главная!$C$18)*ROUND(((($C41-Главная!$C$6)*Главная!$C$12+1)*Главная!$D$4+((I$65-Главная!$C$5)*Главная!$C$13+1)*Главная!$D$5),3)</f>
        <v>67920</v>
      </c>
      <c r="J41" s="4">
        <f>Главная!$C$19*(1+Главная!$C$18)*ROUND(((($C41-Главная!$C$6)*Главная!$C$12+1)*Главная!$D$4+((J$65-Главная!$C$5)*Главная!$C$13+1)*Главная!$D$5),3)</f>
        <v>71520</v>
      </c>
      <c r="K41" s="4">
        <f>Главная!$C$19*(1+Главная!$C$18)*ROUND(((($C41-Главная!$C$6)*Главная!$C$12+1)*Главная!$D$4+((K$65-Главная!$C$5)*Главная!$C$13+1)*Главная!$D$5),3)</f>
        <v>75120</v>
      </c>
      <c r="L41" s="4">
        <f>Главная!$C$19*(1+Главная!$C$18)*ROUND(((($C41-Главная!$C$6)*Главная!$C$12+1)*Главная!$D$4+((L$65-Главная!$C$5)*Главная!$C$13+1)*Главная!$D$5),3)</f>
        <v>78720</v>
      </c>
      <c r="M41" s="4">
        <f>Главная!$C$19*(1+Главная!$C$18)*ROUND(((($C41-Главная!$C$6)*Главная!$C$12+1)*Главная!$D$4+((M$65-Главная!$C$5)*Главная!$C$13+1)*Главная!$D$5),3)</f>
        <v>82320</v>
      </c>
      <c r="N41" s="4">
        <f>Главная!$C$19*(1+Главная!$C$18)*ROUND(((($C41-Главная!$C$6)*Главная!$C$12+1)*Главная!$D$4+((N$65-Главная!$C$5)*Главная!$C$13+1)*Главная!$D$5),3)</f>
        <v>85920</v>
      </c>
      <c r="O41" s="4">
        <f>Главная!$C$19*(1+Главная!$C$18)*ROUND(((($C41-Главная!$C$6)*Главная!$C$12+1)*Главная!$D$4+((O$65-Главная!$C$5)*Главная!$C$13+1)*Главная!$D$5),3)</f>
        <v>89520</v>
      </c>
      <c r="P41" s="4">
        <f>Главная!$C$19*(1+Главная!$C$18)*ROUND(((($C41-Главная!$C$6)*Главная!$C$12+1)*Главная!$D$4+((P$65-Главная!$C$5)*Главная!$C$13+1)*Главная!$D$5),3)</f>
        <v>93120</v>
      </c>
      <c r="Q41" s="4">
        <f>Главная!$C$19*(1+Главная!$C$18)*ROUND(((($C41-Главная!$C$6)*Главная!$C$12+1)*Главная!$D$4+((Q$65-Главная!$C$5)*Главная!$C$13+1)*Главная!$D$5),3)</f>
        <v>96720</v>
      </c>
      <c r="R41" s="4">
        <f>Главная!$C$19*(1+Главная!$C$18)*ROUND(((($C41-Главная!$C$6)*Главная!$C$12+1)*Главная!$D$4+((R$65-Главная!$C$5)*Главная!$C$13+1)*Главная!$D$5),3)</f>
        <v>100320</v>
      </c>
      <c r="S41" s="4">
        <f>Главная!$C$19*(1+Главная!$C$18)*ROUND(((($C41-Главная!$C$6)*Главная!$C$12+1)*Главная!$D$4+((S$65-Главная!$C$5)*Главная!$C$13+1)*Главная!$D$5),3)</f>
        <v>103920</v>
      </c>
      <c r="T41" s="4">
        <f>Главная!$C$19*(1+Главная!$C$18)*ROUND(((($C41-Главная!$C$6)*Главная!$C$12+1)*Главная!$D$4+((T$65-Главная!$C$5)*Главная!$C$13+1)*Главная!$D$5),3)</f>
        <v>107520</v>
      </c>
      <c r="U41" s="4">
        <f>Главная!$C$19*(1+Главная!$C$18)*ROUND(((($C41-Главная!$C$6)*Главная!$C$12+1)*Главная!$D$4+((U$65-Главная!$C$5)*Главная!$C$13+1)*Главная!$D$5),3)</f>
        <v>111120</v>
      </c>
      <c r="V41" s="4">
        <f>Главная!$C$19*(1+Главная!$C$18)*ROUND(((($C41-Главная!$C$6)*Главная!$C$12+1)*Главная!$D$4+((V$65-Главная!$C$5)*Главная!$C$13+1)*Главная!$D$5),3)</f>
        <v>114720</v>
      </c>
      <c r="W41" s="4">
        <f>Главная!$C$19*(1+Главная!$C$18)*ROUND(((($C41-Главная!$C$6)*Главная!$C$12+1)*Главная!$D$4+((W$65-Главная!$C$5)*Главная!$C$13+1)*Главная!$D$5),3)</f>
        <v>118320</v>
      </c>
      <c r="X41" s="4">
        <f>Главная!$C$19*(1+Главная!$C$18)*ROUND(((($C41-Главная!$C$6)*Главная!$C$12+1)*Главная!$D$4+((X$65-Главная!$C$5)*Главная!$C$13+1)*Главная!$D$5),3)</f>
        <v>121920</v>
      </c>
      <c r="Y41" s="4">
        <f>Главная!$C$19*(1+Главная!$C$18)*ROUND(((($C41-Главная!$C$6)*Главная!$C$12+1)*Главная!$D$4+((Y$65-Главная!$C$5)*Главная!$C$13+1)*Главная!$D$5),3)</f>
        <v>125520</v>
      </c>
    </row>
    <row r="42" spans="3:25" x14ac:dyDescent="0.25">
      <c r="C42" s="2">
        <v>9</v>
      </c>
      <c r="D42" s="4">
        <f>Главная!$C$19*(1+Главная!$C$18)*ROUND(((($C42-Главная!$C$6)*Главная!$C$12+1)*Главная!$D$4+((D$65-Главная!$C$5)*Главная!$C$13+1)*Главная!$D$5),3)</f>
        <v>49200</v>
      </c>
      <c r="E42" s="4">
        <f>Главная!$C$19*(1+Главная!$C$18)*ROUND(((($C42-Главная!$C$6)*Главная!$C$12+1)*Главная!$D$4+((E$65-Главная!$C$5)*Главная!$C$13+1)*Главная!$D$5),3)</f>
        <v>52800</v>
      </c>
      <c r="F42" s="4">
        <f>Главная!$C$19*(1+Главная!$C$18)*ROUND(((($C42-Главная!$C$6)*Главная!$C$12+1)*Главная!$D$4+((F$65-Главная!$C$5)*Главная!$C$13+1)*Главная!$D$5),3)</f>
        <v>56400</v>
      </c>
      <c r="G42" s="4">
        <f>Главная!$C$19*(1+Главная!$C$18)*ROUND(((($C42-Главная!$C$6)*Главная!$C$12+1)*Главная!$D$4+((G$65-Главная!$C$5)*Главная!$C$13+1)*Главная!$D$5),3)</f>
        <v>60000</v>
      </c>
      <c r="H42" s="4">
        <f>Главная!$C$19*(1+Главная!$C$18)*ROUND(((($C42-Главная!$C$6)*Главная!$C$12+1)*Главная!$D$4+((H$65-Главная!$C$5)*Главная!$C$13+1)*Главная!$D$5),3)</f>
        <v>63600</v>
      </c>
      <c r="I42" s="4">
        <f>Главная!$C$19*(1+Главная!$C$18)*ROUND(((($C42-Главная!$C$6)*Главная!$C$12+1)*Главная!$D$4+((I$65-Главная!$C$5)*Главная!$C$13+1)*Главная!$D$5),3)</f>
        <v>67200</v>
      </c>
      <c r="J42" s="4">
        <f>Главная!$C$19*(1+Главная!$C$18)*ROUND(((($C42-Главная!$C$6)*Главная!$C$12+1)*Главная!$D$4+((J$65-Главная!$C$5)*Главная!$C$13+1)*Главная!$D$5),3)</f>
        <v>70800</v>
      </c>
      <c r="K42" s="4">
        <f>Главная!$C$19*(1+Главная!$C$18)*ROUND(((($C42-Главная!$C$6)*Главная!$C$12+1)*Главная!$D$4+((K$65-Главная!$C$5)*Главная!$C$13+1)*Главная!$D$5),3)</f>
        <v>74400</v>
      </c>
      <c r="L42" s="4">
        <f>Главная!$C$19*(1+Главная!$C$18)*ROUND(((($C42-Главная!$C$6)*Главная!$C$12+1)*Главная!$D$4+((L$65-Главная!$C$5)*Главная!$C$13+1)*Главная!$D$5),3)</f>
        <v>78000</v>
      </c>
      <c r="M42" s="4">
        <f>Главная!$C$19*(1+Главная!$C$18)*ROUND(((($C42-Главная!$C$6)*Главная!$C$12+1)*Главная!$D$4+((M$65-Главная!$C$5)*Главная!$C$13+1)*Главная!$D$5),3)</f>
        <v>81600</v>
      </c>
      <c r="N42" s="4">
        <f>Главная!$C$19*(1+Главная!$C$18)*ROUND(((($C42-Главная!$C$6)*Главная!$C$12+1)*Главная!$D$4+((N$65-Главная!$C$5)*Главная!$C$13+1)*Главная!$D$5),3)</f>
        <v>85200</v>
      </c>
      <c r="O42" s="4">
        <f>Главная!$C$19*(1+Главная!$C$18)*ROUND(((($C42-Главная!$C$6)*Главная!$C$12+1)*Главная!$D$4+((O$65-Главная!$C$5)*Главная!$C$13+1)*Главная!$D$5),3)</f>
        <v>88800</v>
      </c>
      <c r="P42" s="4">
        <f>Главная!$C$19*(1+Главная!$C$18)*ROUND(((($C42-Главная!$C$6)*Главная!$C$12+1)*Главная!$D$4+((P$65-Главная!$C$5)*Главная!$C$13+1)*Главная!$D$5),3)</f>
        <v>92400</v>
      </c>
      <c r="Q42" s="4">
        <f>Главная!$C$19*(1+Главная!$C$18)*ROUND(((($C42-Главная!$C$6)*Главная!$C$12+1)*Главная!$D$4+((Q$65-Главная!$C$5)*Главная!$C$13+1)*Главная!$D$5),3)</f>
        <v>96000</v>
      </c>
      <c r="R42" s="4">
        <f>Главная!$C$19*(1+Главная!$C$18)*ROUND(((($C42-Главная!$C$6)*Главная!$C$12+1)*Главная!$D$4+((R$65-Главная!$C$5)*Главная!$C$13+1)*Главная!$D$5),3)</f>
        <v>99600</v>
      </c>
      <c r="S42" s="4">
        <f>Главная!$C$19*(1+Главная!$C$18)*ROUND(((($C42-Главная!$C$6)*Главная!$C$12+1)*Главная!$D$4+((S$65-Главная!$C$5)*Главная!$C$13+1)*Главная!$D$5),3)</f>
        <v>103200</v>
      </c>
      <c r="T42" s="4">
        <f>Главная!$C$19*(1+Главная!$C$18)*ROUND(((($C42-Главная!$C$6)*Главная!$C$12+1)*Главная!$D$4+((T$65-Главная!$C$5)*Главная!$C$13+1)*Главная!$D$5),3)</f>
        <v>106800</v>
      </c>
      <c r="U42" s="4">
        <f>Главная!$C$19*(1+Главная!$C$18)*ROUND(((($C42-Главная!$C$6)*Главная!$C$12+1)*Главная!$D$4+((U$65-Главная!$C$5)*Главная!$C$13+1)*Главная!$D$5),3)</f>
        <v>110400</v>
      </c>
      <c r="V42" s="4">
        <f>Главная!$C$19*(1+Главная!$C$18)*ROUND(((($C42-Главная!$C$6)*Главная!$C$12+1)*Главная!$D$4+((V$65-Главная!$C$5)*Главная!$C$13+1)*Главная!$D$5),3)</f>
        <v>114000</v>
      </c>
      <c r="W42" s="4">
        <f>Главная!$C$19*(1+Главная!$C$18)*ROUND(((($C42-Главная!$C$6)*Главная!$C$12+1)*Главная!$D$4+((W$65-Главная!$C$5)*Главная!$C$13+1)*Главная!$D$5),3)</f>
        <v>117600</v>
      </c>
      <c r="X42" s="4">
        <f>Главная!$C$19*(1+Главная!$C$18)*ROUND(((($C42-Главная!$C$6)*Главная!$C$12+1)*Главная!$D$4+((X$65-Главная!$C$5)*Главная!$C$13+1)*Главная!$D$5),3)</f>
        <v>121200</v>
      </c>
      <c r="Y42" s="4">
        <f>Главная!$C$19*(1+Главная!$C$18)*ROUND(((($C42-Главная!$C$6)*Главная!$C$12+1)*Главная!$D$4+((Y$65-Главная!$C$5)*Главная!$C$13+1)*Главная!$D$5),3)</f>
        <v>124800</v>
      </c>
    </row>
    <row r="43" spans="3:25" x14ac:dyDescent="0.25">
      <c r="C43" s="3">
        <v>8.875</v>
      </c>
      <c r="D43" s="4">
        <f>Главная!$C$19*(1+Главная!$C$18)*ROUND(((($C43-Главная!$C$6)*Главная!$C$12+1)*Главная!$D$4+((D$65-Главная!$C$5)*Главная!$C$13+1)*Главная!$D$5),3)</f>
        <v>48480</v>
      </c>
      <c r="E43" s="4">
        <f>Главная!$C$19*(1+Главная!$C$18)*ROUND(((($C43-Главная!$C$6)*Главная!$C$12+1)*Главная!$D$4+((E$65-Главная!$C$5)*Главная!$C$13+1)*Главная!$D$5),3)</f>
        <v>52080</v>
      </c>
      <c r="F43" s="4">
        <f>Главная!$C$19*(1+Главная!$C$18)*ROUND(((($C43-Главная!$C$6)*Главная!$C$12+1)*Главная!$D$4+((F$65-Главная!$C$5)*Главная!$C$13+1)*Главная!$D$5),3)</f>
        <v>55680</v>
      </c>
      <c r="G43" s="4">
        <f>Главная!$C$19*(1+Главная!$C$18)*ROUND(((($C43-Главная!$C$6)*Главная!$C$12+1)*Главная!$D$4+((G$65-Главная!$C$5)*Главная!$C$13+1)*Главная!$D$5),3)</f>
        <v>59280</v>
      </c>
      <c r="H43" s="4">
        <f>Главная!$C$19*(1+Главная!$C$18)*ROUND(((($C43-Главная!$C$6)*Главная!$C$12+1)*Главная!$D$4+((H$65-Главная!$C$5)*Главная!$C$13+1)*Главная!$D$5),3)</f>
        <v>62880</v>
      </c>
      <c r="I43" s="4">
        <f>Главная!$C$19*(1+Главная!$C$18)*ROUND(((($C43-Главная!$C$6)*Главная!$C$12+1)*Главная!$D$4+((I$65-Главная!$C$5)*Главная!$C$13+1)*Главная!$D$5),3)</f>
        <v>66480</v>
      </c>
      <c r="J43" s="4">
        <f>Главная!$C$19*(1+Главная!$C$18)*ROUND(((($C43-Главная!$C$6)*Главная!$C$12+1)*Главная!$D$4+((J$65-Главная!$C$5)*Главная!$C$13+1)*Главная!$D$5),3)</f>
        <v>70080</v>
      </c>
      <c r="K43" s="4">
        <f>Главная!$C$19*(1+Главная!$C$18)*ROUND(((($C43-Главная!$C$6)*Главная!$C$12+1)*Главная!$D$4+((K$65-Главная!$C$5)*Главная!$C$13+1)*Главная!$D$5),3)</f>
        <v>73680</v>
      </c>
      <c r="L43" s="4">
        <f>Главная!$C$19*(1+Главная!$C$18)*ROUND(((($C43-Главная!$C$6)*Главная!$C$12+1)*Главная!$D$4+((L$65-Главная!$C$5)*Главная!$C$13+1)*Главная!$D$5),3)</f>
        <v>77280</v>
      </c>
      <c r="M43" s="4">
        <f>Главная!$C$19*(1+Главная!$C$18)*ROUND(((($C43-Главная!$C$6)*Главная!$C$12+1)*Главная!$D$4+((M$65-Главная!$C$5)*Главная!$C$13+1)*Главная!$D$5),3)</f>
        <v>80880</v>
      </c>
      <c r="N43" s="4">
        <f>Главная!$C$19*(1+Главная!$C$18)*ROUND(((($C43-Главная!$C$6)*Главная!$C$12+1)*Главная!$D$4+((N$65-Главная!$C$5)*Главная!$C$13+1)*Главная!$D$5),3)</f>
        <v>84480</v>
      </c>
      <c r="O43" s="4">
        <f>Главная!$C$19*(1+Главная!$C$18)*ROUND(((($C43-Главная!$C$6)*Главная!$C$12+1)*Главная!$D$4+((O$65-Главная!$C$5)*Главная!$C$13+1)*Главная!$D$5),3)</f>
        <v>88080</v>
      </c>
      <c r="P43" s="4">
        <f>Главная!$C$19*(1+Главная!$C$18)*ROUND(((($C43-Главная!$C$6)*Главная!$C$12+1)*Главная!$D$4+((P$65-Главная!$C$5)*Главная!$C$13+1)*Главная!$D$5),3)</f>
        <v>91680</v>
      </c>
      <c r="Q43" s="4">
        <f>Главная!$C$19*(1+Главная!$C$18)*ROUND(((($C43-Главная!$C$6)*Главная!$C$12+1)*Главная!$D$4+((Q$65-Главная!$C$5)*Главная!$C$13+1)*Главная!$D$5),3)</f>
        <v>95280</v>
      </c>
      <c r="R43" s="4">
        <f>Главная!$C$19*(1+Главная!$C$18)*ROUND(((($C43-Главная!$C$6)*Главная!$C$12+1)*Главная!$D$4+((R$65-Главная!$C$5)*Главная!$C$13+1)*Главная!$D$5),3)</f>
        <v>98880</v>
      </c>
      <c r="S43" s="4">
        <f>Главная!$C$19*(1+Главная!$C$18)*ROUND(((($C43-Главная!$C$6)*Главная!$C$12+1)*Главная!$D$4+((S$65-Главная!$C$5)*Главная!$C$13+1)*Главная!$D$5),3)</f>
        <v>102480</v>
      </c>
      <c r="T43" s="4">
        <f>Главная!$C$19*(1+Главная!$C$18)*ROUND(((($C43-Главная!$C$6)*Главная!$C$12+1)*Главная!$D$4+((T$65-Главная!$C$5)*Главная!$C$13+1)*Главная!$D$5),3)</f>
        <v>106080</v>
      </c>
      <c r="U43" s="4">
        <f>Главная!$C$19*(1+Главная!$C$18)*ROUND(((($C43-Главная!$C$6)*Главная!$C$12+1)*Главная!$D$4+((U$65-Главная!$C$5)*Главная!$C$13+1)*Главная!$D$5),3)</f>
        <v>109680</v>
      </c>
      <c r="V43" s="4">
        <f>Главная!$C$19*(1+Главная!$C$18)*ROUND(((($C43-Главная!$C$6)*Главная!$C$12+1)*Главная!$D$4+((V$65-Главная!$C$5)*Главная!$C$13+1)*Главная!$D$5),3)</f>
        <v>113280</v>
      </c>
      <c r="W43" s="4">
        <f>Главная!$C$19*(1+Главная!$C$18)*ROUND(((($C43-Главная!$C$6)*Главная!$C$12+1)*Главная!$D$4+((W$65-Главная!$C$5)*Главная!$C$13+1)*Главная!$D$5),3)</f>
        <v>116880</v>
      </c>
      <c r="X43" s="4">
        <f>Главная!$C$19*(1+Главная!$C$18)*ROUND(((($C43-Главная!$C$6)*Главная!$C$12+1)*Главная!$D$4+((X$65-Главная!$C$5)*Главная!$C$13+1)*Главная!$D$5),3)</f>
        <v>120480</v>
      </c>
      <c r="Y43" s="4">
        <f>Главная!$C$19*(1+Главная!$C$18)*ROUND(((($C43-Главная!$C$6)*Главная!$C$12+1)*Главная!$D$4+((Y$65-Главная!$C$5)*Главная!$C$13+1)*Главная!$D$5),3)</f>
        <v>124080</v>
      </c>
    </row>
    <row r="44" spans="3:25" x14ac:dyDescent="0.25">
      <c r="C44" s="2">
        <v>8.75</v>
      </c>
      <c r="D44" s="4">
        <f>Главная!$C$19*(1+Главная!$C$18)*ROUND(((($C44-Главная!$C$6)*Главная!$C$12+1)*Главная!$D$4+((D$65-Главная!$C$5)*Главная!$C$13+1)*Главная!$D$5),3)</f>
        <v>47760</v>
      </c>
      <c r="E44" s="4">
        <f>Главная!$C$19*(1+Главная!$C$18)*ROUND(((($C44-Главная!$C$6)*Главная!$C$12+1)*Главная!$D$4+((E$65-Главная!$C$5)*Главная!$C$13+1)*Главная!$D$5),3)</f>
        <v>51360</v>
      </c>
      <c r="F44" s="4">
        <f>Главная!$C$19*(1+Главная!$C$18)*ROUND(((($C44-Главная!$C$6)*Главная!$C$12+1)*Главная!$D$4+((F$65-Главная!$C$5)*Главная!$C$13+1)*Главная!$D$5),3)</f>
        <v>54960</v>
      </c>
      <c r="G44" s="4">
        <f>Главная!$C$19*(1+Главная!$C$18)*ROUND(((($C44-Главная!$C$6)*Главная!$C$12+1)*Главная!$D$4+((G$65-Главная!$C$5)*Главная!$C$13+1)*Главная!$D$5),3)</f>
        <v>58560</v>
      </c>
      <c r="H44" s="4">
        <f>Главная!$C$19*(1+Главная!$C$18)*ROUND(((($C44-Главная!$C$6)*Главная!$C$12+1)*Главная!$D$4+((H$65-Главная!$C$5)*Главная!$C$13+1)*Главная!$D$5),3)</f>
        <v>62160</v>
      </c>
      <c r="I44" s="4">
        <f>Главная!$C$19*(1+Главная!$C$18)*ROUND(((($C44-Главная!$C$6)*Главная!$C$12+1)*Главная!$D$4+((I$65-Главная!$C$5)*Главная!$C$13+1)*Главная!$D$5),3)</f>
        <v>65760</v>
      </c>
      <c r="J44" s="4">
        <f>Главная!$C$19*(1+Главная!$C$18)*ROUND(((($C44-Главная!$C$6)*Главная!$C$12+1)*Главная!$D$4+((J$65-Главная!$C$5)*Главная!$C$13+1)*Главная!$D$5),3)</f>
        <v>69360</v>
      </c>
      <c r="K44" s="4">
        <f>Главная!$C$19*(1+Главная!$C$18)*ROUND(((($C44-Главная!$C$6)*Главная!$C$12+1)*Главная!$D$4+((K$65-Главная!$C$5)*Главная!$C$13+1)*Главная!$D$5),3)</f>
        <v>72960</v>
      </c>
      <c r="L44" s="4">
        <f>Главная!$C$19*(1+Главная!$C$18)*ROUND(((($C44-Главная!$C$6)*Главная!$C$12+1)*Главная!$D$4+((L$65-Главная!$C$5)*Главная!$C$13+1)*Главная!$D$5),3)</f>
        <v>76560</v>
      </c>
      <c r="M44" s="4">
        <f>Главная!$C$19*(1+Главная!$C$18)*ROUND(((($C44-Главная!$C$6)*Главная!$C$12+1)*Главная!$D$4+((M$65-Главная!$C$5)*Главная!$C$13+1)*Главная!$D$5),3)</f>
        <v>80160</v>
      </c>
      <c r="N44" s="4">
        <f>Главная!$C$19*(1+Главная!$C$18)*ROUND(((($C44-Главная!$C$6)*Главная!$C$12+1)*Главная!$D$4+((N$65-Главная!$C$5)*Главная!$C$13+1)*Главная!$D$5),3)</f>
        <v>83760</v>
      </c>
      <c r="O44" s="4">
        <f>Главная!$C$19*(1+Главная!$C$18)*ROUND(((($C44-Главная!$C$6)*Главная!$C$12+1)*Главная!$D$4+((O$65-Главная!$C$5)*Главная!$C$13+1)*Главная!$D$5),3)</f>
        <v>87360</v>
      </c>
      <c r="P44" s="4">
        <f>Главная!$C$19*(1+Главная!$C$18)*ROUND(((($C44-Главная!$C$6)*Главная!$C$12+1)*Главная!$D$4+((P$65-Главная!$C$5)*Главная!$C$13+1)*Главная!$D$5),3)</f>
        <v>90960</v>
      </c>
      <c r="Q44" s="4">
        <f>Главная!$C$19*(1+Главная!$C$18)*ROUND(((($C44-Главная!$C$6)*Главная!$C$12+1)*Главная!$D$4+((Q$65-Главная!$C$5)*Главная!$C$13+1)*Главная!$D$5),3)</f>
        <v>94560</v>
      </c>
      <c r="R44" s="4">
        <f>Главная!$C$19*(1+Главная!$C$18)*ROUND(((($C44-Главная!$C$6)*Главная!$C$12+1)*Главная!$D$4+((R$65-Главная!$C$5)*Главная!$C$13+1)*Главная!$D$5),3)</f>
        <v>98160</v>
      </c>
      <c r="S44" s="4">
        <f>Главная!$C$19*(1+Главная!$C$18)*ROUND(((($C44-Главная!$C$6)*Главная!$C$12+1)*Главная!$D$4+((S$65-Главная!$C$5)*Главная!$C$13+1)*Главная!$D$5),3)</f>
        <v>101760</v>
      </c>
      <c r="T44" s="4">
        <f>Главная!$C$19*(1+Главная!$C$18)*ROUND(((($C44-Главная!$C$6)*Главная!$C$12+1)*Главная!$D$4+((T$65-Главная!$C$5)*Главная!$C$13+1)*Главная!$D$5),3)</f>
        <v>105360</v>
      </c>
      <c r="U44" s="4">
        <f>Главная!$C$19*(1+Главная!$C$18)*ROUND(((($C44-Главная!$C$6)*Главная!$C$12+1)*Главная!$D$4+((U$65-Главная!$C$5)*Главная!$C$13+1)*Главная!$D$5),3)</f>
        <v>108960</v>
      </c>
      <c r="V44" s="4">
        <f>Главная!$C$19*(1+Главная!$C$18)*ROUND(((($C44-Главная!$C$6)*Главная!$C$12+1)*Главная!$D$4+((V$65-Главная!$C$5)*Главная!$C$13+1)*Главная!$D$5),3)</f>
        <v>112560</v>
      </c>
      <c r="W44" s="4">
        <f>Главная!$C$19*(1+Главная!$C$18)*ROUND(((($C44-Главная!$C$6)*Главная!$C$12+1)*Главная!$D$4+((W$65-Главная!$C$5)*Главная!$C$13+1)*Главная!$D$5),3)</f>
        <v>116160</v>
      </c>
      <c r="X44" s="4">
        <f>Главная!$C$19*(1+Главная!$C$18)*ROUND(((($C44-Главная!$C$6)*Главная!$C$12+1)*Главная!$D$4+((X$65-Главная!$C$5)*Главная!$C$13+1)*Главная!$D$5),3)</f>
        <v>119760</v>
      </c>
      <c r="Y44" s="4">
        <f>Главная!$C$19*(1+Главная!$C$18)*ROUND(((($C44-Главная!$C$6)*Главная!$C$12+1)*Главная!$D$4+((Y$65-Главная!$C$5)*Главная!$C$13+1)*Главная!$D$5),3)</f>
        <v>123360</v>
      </c>
    </row>
    <row r="45" spans="3:25" x14ac:dyDescent="0.25">
      <c r="C45" s="3">
        <v>8.625</v>
      </c>
      <c r="D45" s="4">
        <f>Главная!$C$19*(1+Главная!$C$18)*ROUND(((($C45-Главная!$C$6)*Главная!$C$12+1)*Главная!$D$4+((D$65-Главная!$C$5)*Главная!$C$13+1)*Главная!$D$5),3)</f>
        <v>46920</v>
      </c>
      <c r="E45" s="4">
        <f>Главная!$C$19*(1+Главная!$C$18)*ROUND(((($C45-Главная!$C$6)*Главная!$C$12+1)*Главная!$D$4+((E$65-Главная!$C$5)*Главная!$C$13+1)*Главная!$D$5),3)</f>
        <v>50520</v>
      </c>
      <c r="F45" s="4">
        <f>Главная!$C$19*(1+Главная!$C$18)*ROUND(((($C45-Главная!$C$6)*Главная!$C$12+1)*Главная!$D$4+((F$65-Главная!$C$5)*Главная!$C$13+1)*Главная!$D$5),3)</f>
        <v>54120</v>
      </c>
      <c r="G45" s="4">
        <f>Главная!$C$19*(1+Главная!$C$18)*ROUND(((($C45-Главная!$C$6)*Главная!$C$12+1)*Главная!$D$4+((G$65-Главная!$C$5)*Главная!$C$13+1)*Главная!$D$5),3)</f>
        <v>57720</v>
      </c>
      <c r="H45" s="4">
        <f>Главная!$C$19*(1+Главная!$C$18)*ROUND(((($C45-Главная!$C$6)*Главная!$C$12+1)*Главная!$D$4+((H$65-Главная!$C$5)*Главная!$C$13+1)*Главная!$D$5),3)</f>
        <v>61320</v>
      </c>
      <c r="I45" s="4">
        <f>Главная!$C$19*(1+Главная!$C$18)*ROUND(((($C45-Главная!$C$6)*Главная!$C$12+1)*Главная!$D$4+((I$65-Главная!$C$5)*Главная!$C$13+1)*Главная!$D$5),3)</f>
        <v>64920.000000000007</v>
      </c>
      <c r="J45" s="4">
        <f>Главная!$C$19*(1+Главная!$C$18)*ROUND(((($C45-Главная!$C$6)*Главная!$C$12+1)*Главная!$D$4+((J$65-Главная!$C$5)*Главная!$C$13+1)*Главная!$D$5),3)</f>
        <v>68520</v>
      </c>
      <c r="K45" s="4">
        <f>Главная!$C$19*(1+Главная!$C$18)*ROUND(((($C45-Главная!$C$6)*Главная!$C$12+1)*Главная!$D$4+((K$65-Главная!$C$5)*Главная!$C$13+1)*Главная!$D$5),3)</f>
        <v>72120</v>
      </c>
      <c r="L45" s="4">
        <f>Главная!$C$19*(1+Главная!$C$18)*ROUND(((($C45-Главная!$C$6)*Главная!$C$12+1)*Главная!$D$4+((L$65-Главная!$C$5)*Главная!$C$13+1)*Главная!$D$5),3)</f>
        <v>75720</v>
      </c>
      <c r="M45" s="4">
        <f>Главная!$C$19*(1+Главная!$C$18)*ROUND(((($C45-Главная!$C$6)*Главная!$C$12+1)*Главная!$D$4+((M$65-Главная!$C$5)*Главная!$C$13+1)*Главная!$D$5),3)</f>
        <v>79320</v>
      </c>
      <c r="N45" s="4">
        <f>Главная!$C$19*(1+Главная!$C$18)*ROUND(((($C45-Главная!$C$6)*Главная!$C$12+1)*Главная!$D$4+((N$65-Главная!$C$5)*Главная!$C$13+1)*Главная!$D$5),3)</f>
        <v>82920</v>
      </c>
      <c r="O45" s="4">
        <f>Главная!$C$19*(1+Главная!$C$18)*ROUND(((($C45-Главная!$C$6)*Главная!$C$12+1)*Главная!$D$4+((O$65-Главная!$C$5)*Главная!$C$13+1)*Главная!$D$5),3)</f>
        <v>86520</v>
      </c>
      <c r="P45" s="4">
        <f>Главная!$C$19*(1+Главная!$C$18)*ROUND(((($C45-Главная!$C$6)*Главная!$C$12+1)*Главная!$D$4+((P$65-Главная!$C$5)*Главная!$C$13+1)*Главная!$D$5),3)</f>
        <v>90120</v>
      </c>
      <c r="Q45" s="4">
        <f>Главная!$C$19*(1+Главная!$C$18)*ROUND(((($C45-Главная!$C$6)*Главная!$C$12+1)*Главная!$D$4+((Q$65-Главная!$C$5)*Главная!$C$13+1)*Главная!$D$5),3)</f>
        <v>93720</v>
      </c>
      <c r="R45" s="4">
        <f>Главная!$C$19*(1+Главная!$C$18)*ROUND(((($C45-Главная!$C$6)*Главная!$C$12+1)*Главная!$D$4+((R$65-Главная!$C$5)*Главная!$C$13+1)*Главная!$D$5),3)</f>
        <v>97320</v>
      </c>
      <c r="S45" s="4">
        <f>Главная!$C$19*(1+Главная!$C$18)*ROUND(((($C45-Главная!$C$6)*Главная!$C$12+1)*Главная!$D$4+((S$65-Главная!$C$5)*Главная!$C$13+1)*Главная!$D$5),3)</f>
        <v>100920</v>
      </c>
      <c r="T45" s="4">
        <f>Главная!$C$19*(1+Главная!$C$18)*ROUND(((($C45-Главная!$C$6)*Главная!$C$12+1)*Главная!$D$4+((T$65-Главная!$C$5)*Главная!$C$13+1)*Главная!$D$5),3)</f>
        <v>104520</v>
      </c>
      <c r="U45" s="4">
        <f>Главная!$C$19*(1+Главная!$C$18)*ROUND(((($C45-Главная!$C$6)*Главная!$C$12+1)*Главная!$D$4+((U$65-Главная!$C$5)*Главная!$C$13+1)*Главная!$D$5),3)</f>
        <v>108120</v>
      </c>
      <c r="V45" s="4">
        <f>Главная!$C$19*(1+Главная!$C$18)*ROUND(((($C45-Главная!$C$6)*Главная!$C$12+1)*Главная!$D$4+((V$65-Главная!$C$5)*Главная!$C$13+1)*Главная!$D$5),3)</f>
        <v>111720</v>
      </c>
      <c r="W45" s="4">
        <f>Главная!$C$19*(1+Главная!$C$18)*ROUND(((($C45-Главная!$C$6)*Главная!$C$12+1)*Главная!$D$4+((W$65-Главная!$C$5)*Главная!$C$13+1)*Главная!$D$5),3)</f>
        <v>115320</v>
      </c>
      <c r="X45" s="4">
        <f>Главная!$C$19*(1+Главная!$C$18)*ROUND(((($C45-Главная!$C$6)*Главная!$C$12+1)*Главная!$D$4+((X$65-Главная!$C$5)*Главная!$C$13+1)*Главная!$D$5),3)</f>
        <v>118920</v>
      </c>
      <c r="Y45" s="4">
        <f>Главная!$C$19*(1+Главная!$C$18)*ROUND(((($C45-Главная!$C$6)*Главная!$C$12+1)*Главная!$D$4+((Y$65-Главная!$C$5)*Главная!$C$13+1)*Главная!$D$5),3)</f>
        <v>122519.99999999999</v>
      </c>
    </row>
    <row r="46" spans="3:25" x14ac:dyDescent="0.25">
      <c r="C46" s="2">
        <v>8.5</v>
      </c>
      <c r="D46" s="4">
        <f>Главная!$C$19*(1+Главная!$C$18)*ROUND(((($C46-Главная!$C$6)*Главная!$C$12+1)*Главная!$D$4+((D$65-Главная!$C$5)*Главная!$C$13+1)*Главная!$D$5),3)</f>
        <v>46200</v>
      </c>
      <c r="E46" s="4">
        <f>Главная!$C$19*(1+Главная!$C$18)*ROUND(((($C46-Главная!$C$6)*Главная!$C$12+1)*Главная!$D$4+((E$65-Главная!$C$5)*Главная!$C$13+1)*Главная!$D$5),3)</f>
        <v>49800</v>
      </c>
      <c r="F46" s="4">
        <f>Главная!$C$19*(1+Главная!$C$18)*ROUND(((($C46-Главная!$C$6)*Главная!$C$12+1)*Главная!$D$4+((F$65-Главная!$C$5)*Главная!$C$13+1)*Главная!$D$5),3)</f>
        <v>53400</v>
      </c>
      <c r="G46" s="4">
        <f>Главная!$C$19*(1+Главная!$C$18)*ROUND(((($C46-Главная!$C$6)*Главная!$C$12+1)*Главная!$D$4+((G$65-Главная!$C$5)*Главная!$C$13+1)*Главная!$D$5),3)</f>
        <v>57000</v>
      </c>
      <c r="H46" s="4">
        <f>Главная!$C$19*(1+Главная!$C$18)*ROUND(((($C46-Главная!$C$6)*Главная!$C$12+1)*Главная!$D$4+((H$65-Главная!$C$5)*Главная!$C$13+1)*Главная!$D$5),3)</f>
        <v>60600</v>
      </c>
      <c r="I46" s="4">
        <f>Главная!$C$19*(1+Главная!$C$18)*ROUND(((($C46-Главная!$C$6)*Главная!$C$12+1)*Главная!$D$4+((I$65-Главная!$C$5)*Главная!$C$13+1)*Главная!$D$5),3)</f>
        <v>64200.000000000007</v>
      </c>
      <c r="J46" s="4">
        <f>Главная!$C$19*(1+Главная!$C$18)*ROUND(((($C46-Главная!$C$6)*Главная!$C$12+1)*Главная!$D$4+((J$65-Главная!$C$5)*Главная!$C$13+1)*Главная!$D$5),3)</f>
        <v>67800</v>
      </c>
      <c r="K46" s="4">
        <f>Главная!$C$19*(1+Главная!$C$18)*ROUND(((($C46-Главная!$C$6)*Главная!$C$12+1)*Главная!$D$4+((K$65-Главная!$C$5)*Главная!$C$13+1)*Главная!$D$5),3)</f>
        <v>71400</v>
      </c>
      <c r="L46" s="4">
        <f>Главная!$C$19*(1+Главная!$C$18)*ROUND(((($C46-Главная!$C$6)*Главная!$C$12+1)*Главная!$D$4+((L$65-Главная!$C$5)*Главная!$C$13+1)*Главная!$D$5),3)</f>
        <v>75000</v>
      </c>
      <c r="M46" s="4">
        <f>Главная!$C$19*(1+Главная!$C$18)*ROUND(((($C46-Главная!$C$6)*Главная!$C$12+1)*Главная!$D$4+((M$65-Главная!$C$5)*Главная!$C$13+1)*Главная!$D$5),3)</f>
        <v>78600</v>
      </c>
      <c r="N46" s="4">
        <f>Главная!$C$19*(1+Главная!$C$18)*ROUND(((($C46-Главная!$C$6)*Главная!$C$12+1)*Главная!$D$4+((N$65-Главная!$C$5)*Главная!$C$13+1)*Главная!$D$5),3)</f>
        <v>82200</v>
      </c>
      <c r="O46" s="4">
        <f>Главная!$C$19*(1+Главная!$C$18)*ROUND(((($C46-Главная!$C$6)*Главная!$C$12+1)*Главная!$D$4+((O$65-Главная!$C$5)*Главная!$C$13+1)*Главная!$D$5),3)</f>
        <v>85800</v>
      </c>
      <c r="P46" s="4">
        <f>Главная!$C$19*(1+Главная!$C$18)*ROUND(((($C46-Главная!$C$6)*Главная!$C$12+1)*Главная!$D$4+((P$65-Главная!$C$5)*Главная!$C$13+1)*Главная!$D$5),3)</f>
        <v>89400</v>
      </c>
      <c r="Q46" s="4">
        <f>Главная!$C$19*(1+Главная!$C$18)*ROUND(((($C46-Главная!$C$6)*Главная!$C$12+1)*Главная!$D$4+((Q$65-Главная!$C$5)*Главная!$C$13+1)*Главная!$D$5),3)</f>
        <v>93000</v>
      </c>
      <c r="R46" s="4">
        <f>Главная!$C$19*(1+Главная!$C$18)*ROUND(((($C46-Главная!$C$6)*Главная!$C$12+1)*Главная!$D$4+((R$65-Главная!$C$5)*Главная!$C$13+1)*Главная!$D$5),3)</f>
        <v>96600</v>
      </c>
      <c r="S46" s="4">
        <f>Главная!$C$19*(1+Главная!$C$18)*ROUND(((($C46-Главная!$C$6)*Главная!$C$12+1)*Главная!$D$4+((S$65-Главная!$C$5)*Главная!$C$13+1)*Главная!$D$5),3)</f>
        <v>100200</v>
      </c>
      <c r="T46" s="4">
        <f>Главная!$C$19*(1+Главная!$C$18)*ROUND(((($C46-Главная!$C$6)*Главная!$C$12+1)*Главная!$D$4+((T$65-Главная!$C$5)*Главная!$C$13+1)*Главная!$D$5),3)</f>
        <v>103800</v>
      </c>
      <c r="U46" s="4">
        <f>Главная!$C$19*(1+Главная!$C$18)*ROUND(((($C46-Главная!$C$6)*Главная!$C$12+1)*Главная!$D$4+((U$65-Главная!$C$5)*Главная!$C$13+1)*Главная!$D$5),3)</f>
        <v>107400</v>
      </c>
      <c r="V46" s="4">
        <f>Главная!$C$19*(1+Главная!$C$18)*ROUND(((($C46-Главная!$C$6)*Главная!$C$12+1)*Главная!$D$4+((V$65-Главная!$C$5)*Главная!$C$13+1)*Главная!$D$5),3)</f>
        <v>111000</v>
      </c>
      <c r="W46" s="4">
        <f>Главная!$C$19*(1+Главная!$C$18)*ROUND(((($C46-Главная!$C$6)*Главная!$C$12+1)*Главная!$D$4+((W$65-Главная!$C$5)*Главная!$C$13+1)*Главная!$D$5),3)</f>
        <v>114600</v>
      </c>
      <c r="X46" s="4">
        <f>Главная!$C$19*(1+Главная!$C$18)*ROUND(((($C46-Главная!$C$6)*Главная!$C$12+1)*Главная!$D$4+((X$65-Главная!$C$5)*Главная!$C$13+1)*Главная!$D$5),3)</f>
        <v>118200</v>
      </c>
      <c r="Y46" s="4">
        <f>Главная!$C$19*(1+Главная!$C$18)*ROUND(((($C46-Главная!$C$6)*Главная!$C$12+1)*Главная!$D$4+((Y$65-Главная!$C$5)*Главная!$C$13+1)*Главная!$D$5),3)</f>
        <v>121799.99999999999</v>
      </c>
    </row>
    <row r="47" spans="3:25" x14ac:dyDescent="0.25">
      <c r="C47" s="3">
        <v>8.375</v>
      </c>
      <c r="D47" s="4">
        <f>Главная!$C$19*(1+Главная!$C$18)*ROUND(((($C47-Главная!$C$6)*Главная!$C$12+1)*Главная!$D$4+((D$65-Главная!$C$5)*Главная!$C$13+1)*Главная!$D$5),3)</f>
        <v>45480</v>
      </c>
      <c r="E47" s="4">
        <f>Главная!$C$19*(1+Главная!$C$18)*ROUND(((($C47-Главная!$C$6)*Главная!$C$12+1)*Главная!$D$4+((E$65-Главная!$C$5)*Главная!$C$13+1)*Главная!$D$5),3)</f>
        <v>49080</v>
      </c>
      <c r="F47" s="4">
        <f>Главная!$C$19*(1+Главная!$C$18)*ROUND(((($C47-Главная!$C$6)*Главная!$C$12+1)*Главная!$D$4+((F$65-Главная!$C$5)*Главная!$C$13+1)*Главная!$D$5),3)</f>
        <v>52680</v>
      </c>
      <c r="G47" s="4">
        <f>Главная!$C$19*(1+Главная!$C$18)*ROUND(((($C47-Главная!$C$6)*Главная!$C$12+1)*Главная!$D$4+((G$65-Главная!$C$5)*Главная!$C$13+1)*Главная!$D$5),3)</f>
        <v>56280</v>
      </c>
      <c r="H47" s="4">
        <f>Главная!$C$19*(1+Главная!$C$18)*ROUND(((($C47-Главная!$C$6)*Главная!$C$12+1)*Главная!$D$4+((H$65-Главная!$C$5)*Главная!$C$13+1)*Главная!$D$5),3)</f>
        <v>59880</v>
      </c>
      <c r="I47" s="4">
        <f>Главная!$C$19*(1+Главная!$C$18)*ROUND(((($C47-Главная!$C$6)*Главная!$C$12+1)*Главная!$D$4+((I$65-Главная!$C$5)*Главная!$C$13+1)*Главная!$D$5),3)</f>
        <v>63480</v>
      </c>
      <c r="J47" s="4">
        <f>Главная!$C$19*(1+Главная!$C$18)*ROUND(((($C47-Главная!$C$6)*Главная!$C$12+1)*Главная!$D$4+((J$65-Главная!$C$5)*Главная!$C$13+1)*Главная!$D$5),3)</f>
        <v>67080</v>
      </c>
      <c r="K47" s="4">
        <f>Главная!$C$19*(1+Главная!$C$18)*ROUND(((($C47-Главная!$C$6)*Главная!$C$12+1)*Главная!$D$4+((K$65-Главная!$C$5)*Главная!$C$13+1)*Главная!$D$5),3)</f>
        <v>70680</v>
      </c>
      <c r="L47" s="4">
        <f>Главная!$C$19*(1+Главная!$C$18)*ROUND(((($C47-Главная!$C$6)*Главная!$C$12+1)*Главная!$D$4+((L$65-Главная!$C$5)*Главная!$C$13+1)*Главная!$D$5),3)</f>
        <v>74280</v>
      </c>
      <c r="M47" s="4">
        <f>Главная!$C$19*(1+Главная!$C$18)*ROUND(((($C47-Главная!$C$6)*Главная!$C$12+1)*Главная!$D$4+((M$65-Главная!$C$5)*Главная!$C$13+1)*Главная!$D$5),3)</f>
        <v>77880</v>
      </c>
      <c r="N47" s="4">
        <f>Главная!$C$19*(1+Главная!$C$18)*ROUND(((($C47-Главная!$C$6)*Главная!$C$12+1)*Главная!$D$4+((N$65-Главная!$C$5)*Главная!$C$13+1)*Главная!$D$5),3)</f>
        <v>81480</v>
      </c>
      <c r="O47" s="4">
        <f>Главная!$C$19*(1+Главная!$C$18)*ROUND(((($C47-Главная!$C$6)*Главная!$C$12+1)*Главная!$D$4+((O$65-Главная!$C$5)*Главная!$C$13+1)*Главная!$D$5),3)</f>
        <v>85080</v>
      </c>
      <c r="P47" s="4">
        <f>Главная!$C$19*(1+Главная!$C$18)*ROUND(((($C47-Главная!$C$6)*Главная!$C$12+1)*Главная!$D$4+((P$65-Главная!$C$5)*Главная!$C$13+1)*Главная!$D$5),3)</f>
        <v>88680</v>
      </c>
      <c r="Q47" s="4">
        <f>Главная!$C$19*(1+Главная!$C$18)*ROUND(((($C47-Главная!$C$6)*Главная!$C$12+1)*Главная!$D$4+((Q$65-Главная!$C$5)*Главная!$C$13+1)*Главная!$D$5),3)</f>
        <v>92280</v>
      </c>
      <c r="R47" s="4">
        <f>Главная!$C$19*(1+Главная!$C$18)*ROUND(((($C47-Главная!$C$6)*Главная!$C$12+1)*Главная!$D$4+((R$65-Главная!$C$5)*Главная!$C$13+1)*Главная!$D$5),3)</f>
        <v>95880</v>
      </c>
      <c r="S47" s="4">
        <f>Главная!$C$19*(1+Главная!$C$18)*ROUND(((($C47-Главная!$C$6)*Главная!$C$12+1)*Главная!$D$4+((S$65-Главная!$C$5)*Главная!$C$13+1)*Главная!$D$5),3)</f>
        <v>99480</v>
      </c>
      <c r="T47" s="4">
        <f>Главная!$C$19*(1+Главная!$C$18)*ROUND(((($C47-Главная!$C$6)*Главная!$C$12+1)*Главная!$D$4+((T$65-Главная!$C$5)*Главная!$C$13+1)*Главная!$D$5),3)</f>
        <v>103080</v>
      </c>
      <c r="U47" s="4">
        <f>Главная!$C$19*(1+Главная!$C$18)*ROUND(((($C47-Главная!$C$6)*Главная!$C$12+1)*Главная!$D$4+((U$65-Главная!$C$5)*Главная!$C$13+1)*Главная!$D$5),3)</f>
        <v>106680</v>
      </c>
      <c r="V47" s="4">
        <f>Главная!$C$19*(1+Главная!$C$18)*ROUND(((($C47-Главная!$C$6)*Главная!$C$12+1)*Главная!$D$4+((V$65-Главная!$C$5)*Главная!$C$13+1)*Главная!$D$5),3)</f>
        <v>110280</v>
      </c>
      <c r="W47" s="4">
        <f>Главная!$C$19*(1+Главная!$C$18)*ROUND(((($C47-Главная!$C$6)*Главная!$C$12+1)*Главная!$D$4+((W$65-Главная!$C$5)*Главная!$C$13+1)*Главная!$D$5),3)</f>
        <v>113880</v>
      </c>
      <c r="X47" s="4">
        <f>Главная!$C$19*(1+Главная!$C$18)*ROUND(((($C47-Главная!$C$6)*Главная!$C$12+1)*Главная!$D$4+((X$65-Главная!$C$5)*Главная!$C$13+1)*Главная!$D$5),3)</f>
        <v>117480</v>
      </c>
      <c r="Y47" s="4">
        <f>Главная!$C$19*(1+Главная!$C$18)*ROUND(((($C47-Главная!$C$6)*Главная!$C$12+1)*Главная!$D$4+((Y$65-Главная!$C$5)*Главная!$C$13+1)*Главная!$D$5),3)</f>
        <v>121079.99999999999</v>
      </c>
    </row>
    <row r="48" spans="3:25" x14ac:dyDescent="0.25">
      <c r="C48" s="2">
        <v>8.25</v>
      </c>
      <c r="D48" s="4">
        <f>Главная!$C$19*(1+Главная!$C$18)*ROUND(((($C48-Главная!$C$6)*Главная!$C$12+1)*Главная!$D$4+((D$65-Главная!$C$5)*Главная!$C$13+1)*Главная!$D$5),3)</f>
        <v>44760</v>
      </c>
      <c r="E48" s="4">
        <f>Главная!$C$19*(1+Главная!$C$18)*ROUND(((($C48-Главная!$C$6)*Главная!$C$12+1)*Главная!$D$4+((E$65-Главная!$C$5)*Главная!$C$13+1)*Главная!$D$5),3)</f>
        <v>48360</v>
      </c>
      <c r="F48" s="4">
        <f>Главная!$C$19*(1+Главная!$C$18)*ROUND(((($C48-Главная!$C$6)*Главная!$C$12+1)*Главная!$D$4+((F$65-Главная!$C$5)*Главная!$C$13+1)*Главная!$D$5),3)</f>
        <v>51960</v>
      </c>
      <c r="G48" s="4">
        <f>Главная!$C$19*(1+Главная!$C$18)*ROUND(((($C48-Главная!$C$6)*Главная!$C$12+1)*Главная!$D$4+((G$65-Главная!$C$5)*Главная!$C$13+1)*Главная!$D$5),3)</f>
        <v>55560</v>
      </c>
      <c r="H48" s="4">
        <f>Главная!$C$19*(1+Главная!$C$18)*ROUND(((($C48-Главная!$C$6)*Главная!$C$12+1)*Главная!$D$4+((H$65-Главная!$C$5)*Главная!$C$13+1)*Главная!$D$5),3)</f>
        <v>59160</v>
      </c>
      <c r="I48" s="4">
        <f>Главная!$C$19*(1+Главная!$C$18)*ROUND(((($C48-Главная!$C$6)*Главная!$C$12+1)*Главная!$D$4+((I$65-Главная!$C$5)*Главная!$C$13+1)*Главная!$D$5),3)</f>
        <v>62760</v>
      </c>
      <c r="J48" s="4">
        <f>Главная!$C$19*(1+Главная!$C$18)*ROUND(((($C48-Главная!$C$6)*Главная!$C$12+1)*Главная!$D$4+((J$65-Главная!$C$5)*Главная!$C$13+1)*Главная!$D$5),3)</f>
        <v>66360</v>
      </c>
      <c r="K48" s="4">
        <f>Главная!$C$19*(1+Главная!$C$18)*ROUND(((($C48-Главная!$C$6)*Главная!$C$12+1)*Главная!$D$4+((K$65-Главная!$C$5)*Главная!$C$13+1)*Главная!$D$5),3)</f>
        <v>69960</v>
      </c>
      <c r="L48" s="4">
        <f>Главная!$C$19*(1+Главная!$C$18)*ROUND(((($C48-Главная!$C$6)*Главная!$C$12+1)*Главная!$D$4+((L$65-Главная!$C$5)*Главная!$C$13+1)*Главная!$D$5),3)</f>
        <v>73560</v>
      </c>
      <c r="M48" s="4">
        <f>Главная!$C$19*(1+Главная!$C$18)*ROUND(((($C48-Главная!$C$6)*Главная!$C$12+1)*Главная!$D$4+((M$65-Главная!$C$5)*Главная!$C$13+1)*Главная!$D$5),3)</f>
        <v>77160</v>
      </c>
      <c r="N48" s="4">
        <f>Главная!$C$19*(1+Главная!$C$18)*ROUND(((($C48-Главная!$C$6)*Главная!$C$12+1)*Главная!$D$4+((N$65-Главная!$C$5)*Главная!$C$13+1)*Главная!$D$5),3)</f>
        <v>80760</v>
      </c>
      <c r="O48" s="4">
        <f>Главная!$C$19*(1+Главная!$C$18)*ROUND(((($C48-Главная!$C$6)*Главная!$C$12+1)*Главная!$D$4+((O$65-Главная!$C$5)*Главная!$C$13+1)*Главная!$D$5),3)</f>
        <v>84360</v>
      </c>
      <c r="P48" s="4">
        <f>Главная!$C$19*(1+Главная!$C$18)*ROUND(((($C48-Главная!$C$6)*Главная!$C$12+1)*Главная!$D$4+((P$65-Главная!$C$5)*Главная!$C$13+1)*Главная!$D$5),3)</f>
        <v>87960</v>
      </c>
      <c r="Q48" s="4">
        <f>Главная!$C$19*(1+Главная!$C$18)*ROUND(((($C48-Главная!$C$6)*Главная!$C$12+1)*Главная!$D$4+((Q$65-Главная!$C$5)*Главная!$C$13+1)*Главная!$D$5),3)</f>
        <v>91560</v>
      </c>
      <c r="R48" s="4">
        <f>Главная!$C$19*(1+Главная!$C$18)*ROUND(((($C48-Главная!$C$6)*Главная!$C$12+1)*Главная!$D$4+((R$65-Главная!$C$5)*Главная!$C$13+1)*Главная!$D$5),3)</f>
        <v>95160</v>
      </c>
      <c r="S48" s="4">
        <f>Главная!$C$19*(1+Главная!$C$18)*ROUND(((($C48-Главная!$C$6)*Главная!$C$12+1)*Главная!$D$4+((S$65-Главная!$C$5)*Главная!$C$13+1)*Главная!$D$5),3)</f>
        <v>98760</v>
      </c>
      <c r="T48" s="4">
        <f>Главная!$C$19*(1+Главная!$C$18)*ROUND(((($C48-Главная!$C$6)*Главная!$C$12+1)*Главная!$D$4+((T$65-Главная!$C$5)*Главная!$C$13+1)*Главная!$D$5),3)</f>
        <v>102360</v>
      </c>
      <c r="U48" s="4">
        <f>Главная!$C$19*(1+Главная!$C$18)*ROUND(((($C48-Главная!$C$6)*Главная!$C$12+1)*Главная!$D$4+((U$65-Главная!$C$5)*Главная!$C$13+1)*Главная!$D$5),3)</f>
        <v>105960</v>
      </c>
      <c r="V48" s="4">
        <f>Главная!$C$19*(1+Главная!$C$18)*ROUND(((($C48-Главная!$C$6)*Главная!$C$12+1)*Главная!$D$4+((V$65-Главная!$C$5)*Главная!$C$13+1)*Главная!$D$5),3)</f>
        <v>109560</v>
      </c>
      <c r="W48" s="4">
        <f>Главная!$C$19*(1+Главная!$C$18)*ROUND(((($C48-Главная!$C$6)*Главная!$C$12+1)*Главная!$D$4+((W$65-Главная!$C$5)*Главная!$C$13+1)*Главная!$D$5),3)</f>
        <v>113160</v>
      </c>
      <c r="X48" s="4">
        <f>Главная!$C$19*(1+Главная!$C$18)*ROUND(((($C48-Главная!$C$6)*Главная!$C$12+1)*Главная!$D$4+((X$65-Главная!$C$5)*Главная!$C$13+1)*Главная!$D$5),3)</f>
        <v>116760</v>
      </c>
      <c r="Y48" s="4">
        <f>Главная!$C$19*(1+Главная!$C$18)*ROUND(((($C48-Главная!$C$6)*Главная!$C$12+1)*Главная!$D$4+((Y$65-Главная!$C$5)*Главная!$C$13+1)*Главная!$D$5),3)</f>
        <v>120359.99999999999</v>
      </c>
    </row>
    <row r="49" spans="3:25" x14ac:dyDescent="0.25">
      <c r="C49" s="3">
        <v>8.125</v>
      </c>
      <c r="D49" s="4">
        <f>Главная!$C$19*(1+Главная!$C$18)*ROUND(((($C49-Главная!$C$6)*Главная!$C$12+1)*Главная!$D$4+((D$65-Главная!$C$5)*Главная!$C$13+1)*Главная!$D$5),3)</f>
        <v>43920</v>
      </c>
      <c r="E49" s="4">
        <f>Главная!$C$19*(1+Главная!$C$18)*ROUND(((($C49-Главная!$C$6)*Главная!$C$12+1)*Главная!$D$4+((E$65-Главная!$C$5)*Главная!$C$13+1)*Главная!$D$5),3)</f>
        <v>47520</v>
      </c>
      <c r="F49" s="4">
        <f>Главная!$C$19*(1+Главная!$C$18)*ROUND(((($C49-Главная!$C$6)*Главная!$C$12+1)*Главная!$D$4+((F$65-Главная!$C$5)*Главная!$C$13+1)*Главная!$D$5),3)</f>
        <v>51120</v>
      </c>
      <c r="G49" s="4">
        <f>Главная!$C$19*(1+Главная!$C$18)*ROUND(((($C49-Главная!$C$6)*Главная!$C$12+1)*Главная!$D$4+((G$65-Главная!$C$5)*Главная!$C$13+1)*Главная!$D$5),3)</f>
        <v>54720</v>
      </c>
      <c r="H49" s="4">
        <f>Главная!$C$19*(1+Главная!$C$18)*ROUND(((($C49-Главная!$C$6)*Главная!$C$12+1)*Главная!$D$4+((H$65-Главная!$C$5)*Главная!$C$13+1)*Главная!$D$5),3)</f>
        <v>58320</v>
      </c>
      <c r="I49" s="4">
        <f>Главная!$C$19*(1+Главная!$C$18)*ROUND(((($C49-Главная!$C$6)*Главная!$C$12+1)*Главная!$D$4+((I$65-Главная!$C$5)*Главная!$C$13+1)*Главная!$D$5),3)</f>
        <v>61920</v>
      </c>
      <c r="J49" s="4">
        <f>Главная!$C$19*(1+Главная!$C$18)*ROUND(((($C49-Главная!$C$6)*Главная!$C$12+1)*Главная!$D$4+((J$65-Главная!$C$5)*Главная!$C$13+1)*Главная!$D$5),3)</f>
        <v>65520.000000000007</v>
      </c>
      <c r="K49" s="4">
        <f>Главная!$C$19*(1+Главная!$C$18)*ROUND(((($C49-Главная!$C$6)*Главная!$C$12+1)*Главная!$D$4+((K$65-Главная!$C$5)*Главная!$C$13+1)*Главная!$D$5),3)</f>
        <v>69120</v>
      </c>
      <c r="L49" s="4">
        <f>Главная!$C$19*(1+Главная!$C$18)*ROUND(((($C49-Главная!$C$6)*Главная!$C$12+1)*Главная!$D$4+((L$65-Главная!$C$5)*Главная!$C$13+1)*Главная!$D$5),3)</f>
        <v>72720</v>
      </c>
      <c r="M49" s="4">
        <f>Главная!$C$19*(1+Главная!$C$18)*ROUND(((($C49-Главная!$C$6)*Главная!$C$12+1)*Главная!$D$4+((M$65-Главная!$C$5)*Главная!$C$13+1)*Главная!$D$5),3)</f>
        <v>76320</v>
      </c>
      <c r="N49" s="4">
        <f>Главная!$C$19*(1+Главная!$C$18)*ROUND(((($C49-Главная!$C$6)*Главная!$C$12+1)*Главная!$D$4+((N$65-Главная!$C$5)*Главная!$C$13+1)*Главная!$D$5),3)</f>
        <v>79920</v>
      </c>
      <c r="O49" s="4">
        <f>Главная!$C$19*(1+Главная!$C$18)*ROUND(((($C49-Главная!$C$6)*Главная!$C$12+1)*Главная!$D$4+((O$65-Главная!$C$5)*Главная!$C$13+1)*Главная!$D$5),3)</f>
        <v>83520</v>
      </c>
      <c r="P49" s="4">
        <f>Главная!$C$19*(1+Главная!$C$18)*ROUND(((($C49-Главная!$C$6)*Главная!$C$12+1)*Главная!$D$4+((P$65-Главная!$C$5)*Главная!$C$13+1)*Главная!$D$5),3)</f>
        <v>87120</v>
      </c>
      <c r="Q49" s="4">
        <f>Главная!$C$19*(1+Главная!$C$18)*ROUND(((($C49-Главная!$C$6)*Главная!$C$12+1)*Главная!$D$4+((Q$65-Главная!$C$5)*Главная!$C$13+1)*Главная!$D$5),3)</f>
        <v>90720</v>
      </c>
      <c r="R49" s="4">
        <f>Главная!$C$19*(1+Главная!$C$18)*ROUND(((($C49-Главная!$C$6)*Главная!$C$12+1)*Главная!$D$4+((R$65-Главная!$C$5)*Главная!$C$13+1)*Главная!$D$5),3)</f>
        <v>94320</v>
      </c>
      <c r="S49" s="4">
        <f>Главная!$C$19*(1+Главная!$C$18)*ROUND(((($C49-Главная!$C$6)*Главная!$C$12+1)*Главная!$D$4+((S$65-Главная!$C$5)*Главная!$C$13+1)*Главная!$D$5),3)</f>
        <v>97920</v>
      </c>
      <c r="T49" s="4">
        <f>Главная!$C$19*(1+Главная!$C$18)*ROUND(((($C49-Главная!$C$6)*Главная!$C$12+1)*Главная!$D$4+((T$65-Главная!$C$5)*Главная!$C$13+1)*Главная!$D$5),3)</f>
        <v>101520</v>
      </c>
      <c r="U49" s="4">
        <f>Главная!$C$19*(1+Главная!$C$18)*ROUND(((($C49-Главная!$C$6)*Главная!$C$12+1)*Главная!$D$4+((U$65-Главная!$C$5)*Главная!$C$13+1)*Главная!$D$5),3)</f>
        <v>105120</v>
      </c>
      <c r="V49" s="4">
        <f>Главная!$C$19*(1+Главная!$C$18)*ROUND(((($C49-Главная!$C$6)*Главная!$C$12+1)*Главная!$D$4+((V$65-Главная!$C$5)*Главная!$C$13+1)*Главная!$D$5),3)</f>
        <v>108720</v>
      </c>
      <c r="W49" s="4">
        <f>Главная!$C$19*(1+Главная!$C$18)*ROUND(((($C49-Главная!$C$6)*Главная!$C$12+1)*Главная!$D$4+((W$65-Главная!$C$5)*Главная!$C$13+1)*Главная!$D$5),3)</f>
        <v>112320</v>
      </c>
      <c r="X49" s="4">
        <f>Главная!$C$19*(1+Главная!$C$18)*ROUND(((($C49-Главная!$C$6)*Главная!$C$12+1)*Главная!$D$4+((X$65-Главная!$C$5)*Главная!$C$13+1)*Главная!$D$5),3)</f>
        <v>115920</v>
      </c>
      <c r="Y49" s="4">
        <f>Главная!$C$19*(1+Главная!$C$18)*ROUND(((($C49-Главная!$C$6)*Главная!$C$12+1)*Главная!$D$4+((Y$65-Главная!$C$5)*Главная!$C$13+1)*Главная!$D$5),3)</f>
        <v>119520</v>
      </c>
    </row>
    <row r="50" spans="3:25" x14ac:dyDescent="0.25">
      <c r="C50" s="2">
        <v>8</v>
      </c>
      <c r="D50" s="4">
        <f>Главная!$C$19*(1+Главная!$C$18)*ROUND(((($C50-Главная!$C$6)*Главная!$C$12+1)*Главная!$D$4+((D$65-Главная!$C$5)*Главная!$C$13+1)*Главная!$D$5),3)</f>
        <v>43200</v>
      </c>
      <c r="E50" s="4">
        <f>Главная!$C$19*(1+Главная!$C$18)*ROUND(((($C50-Главная!$C$6)*Главная!$C$12+1)*Главная!$D$4+((E$65-Главная!$C$5)*Главная!$C$13+1)*Главная!$D$5),3)</f>
        <v>46800</v>
      </c>
      <c r="F50" s="4">
        <f>Главная!$C$19*(1+Главная!$C$18)*ROUND(((($C50-Главная!$C$6)*Главная!$C$12+1)*Главная!$D$4+((F$65-Главная!$C$5)*Главная!$C$13+1)*Главная!$D$5),3)</f>
        <v>50400</v>
      </c>
      <c r="G50" s="4">
        <f>Главная!$C$19*(1+Главная!$C$18)*ROUND(((($C50-Главная!$C$6)*Главная!$C$12+1)*Главная!$D$4+((G$65-Главная!$C$5)*Главная!$C$13+1)*Главная!$D$5),3)</f>
        <v>54000</v>
      </c>
      <c r="H50" s="4">
        <f>Главная!$C$19*(1+Главная!$C$18)*ROUND(((($C50-Главная!$C$6)*Главная!$C$12+1)*Главная!$D$4+((H$65-Главная!$C$5)*Главная!$C$13+1)*Главная!$D$5),3)</f>
        <v>57600</v>
      </c>
      <c r="I50" s="4">
        <f>Главная!$C$19*(1+Главная!$C$18)*ROUND(((($C50-Главная!$C$6)*Главная!$C$12+1)*Главная!$D$4+((I$65-Главная!$C$5)*Главная!$C$13+1)*Главная!$D$5),3)</f>
        <v>61200</v>
      </c>
      <c r="J50" s="4">
        <f>Главная!$C$19*(1+Главная!$C$18)*ROUND(((($C50-Главная!$C$6)*Главная!$C$12+1)*Главная!$D$4+((J$65-Главная!$C$5)*Главная!$C$13+1)*Главная!$D$5),3)</f>
        <v>64800.000000000007</v>
      </c>
      <c r="K50" s="4">
        <f>Главная!$C$19*(1+Главная!$C$18)*ROUND(((($C50-Главная!$C$6)*Главная!$C$12+1)*Главная!$D$4+((K$65-Главная!$C$5)*Главная!$C$13+1)*Главная!$D$5),3)</f>
        <v>68400</v>
      </c>
      <c r="L50" s="4">
        <f>Главная!$C$19*(1+Главная!$C$18)*ROUND(((($C50-Главная!$C$6)*Главная!$C$12+1)*Главная!$D$4+((L$65-Главная!$C$5)*Главная!$C$13+1)*Главная!$D$5),3)</f>
        <v>72000</v>
      </c>
      <c r="M50" s="4">
        <f>Главная!$C$19*(1+Главная!$C$18)*ROUND(((($C50-Главная!$C$6)*Главная!$C$12+1)*Главная!$D$4+((M$65-Главная!$C$5)*Главная!$C$13+1)*Главная!$D$5),3)</f>
        <v>75600</v>
      </c>
      <c r="N50" s="4">
        <f>Главная!$C$19*(1+Главная!$C$18)*ROUND(((($C50-Главная!$C$6)*Главная!$C$12+1)*Главная!$D$4+((N$65-Главная!$C$5)*Главная!$C$13+1)*Главная!$D$5),3)</f>
        <v>79200</v>
      </c>
      <c r="O50" s="4">
        <f>Главная!$C$19*(1+Главная!$C$18)*ROUND(((($C50-Главная!$C$6)*Главная!$C$12+1)*Главная!$D$4+((O$65-Главная!$C$5)*Главная!$C$13+1)*Главная!$D$5),3)</f>
        <v>82800</v>
      </c>
      <c r="P50" s="4">
        <f>Главная!$C$19*(1+Главная!$C$18)*ROUND(((($C50-Главная!$C$6)*Главная!$C$12+1)*Главная!$D$4+((P$65-Главная!$C$5)*Главная!$C$13+1)*Главная!$D$5),3)</f>
        <v>86400</v>
      </c>
      <c r="Q50" s="4">
        <f>Главная!$C$19*(1+Главная!$C$18)*ROUND(((($C50-Главная!$C$6)*Главная!$C$12+1)*Главная!$D$4+((Q$65-Главная!$C$5)*Главная!$C$13+1)*Главная!$D$5),3)</f>
        <v>90000</v>
      </c>
      <c r="R50" s="4">
        <f>Главная!$C$19*(1+Главная!$C$18)*ROUND(((($C50-Главная!$C$6)*Главная!$C$12+1)*Главная!$D$4+((R$65-Главная!$C$5)*Главная!$C$13+1)*Главная!$D$5),3)</f>
        <v>93600</v>
      </c>
      <c r="S50" s="4">
        <f>Главная!$C$19*(1+Главная!$C$18)*ROUND(((($C50-Главная!$C$6)*Главная!$C$12+1)*Главная!$D$4+((S$65-Главная!$C$5)*Главная!$C$13+1)*Главная!$D$5),3)</f>
        <v>97200</v>
      </c>
      <c r="T50" s="4">
        <f>Главная!$C$19*(1+Главная!$C$18)*ROUND(((($C50-Главная!$C$6)*Главная!$C$12+1)*Главная!$D$4+((T$65-Главная!$C$5)*Главная!$C$13+1)*Главная!$D$5),3)</f>
        <v>100800</v>
      </c>
      <c r="U50" s="4">
        <f>Главная!$C$19*(1+Главная!$C$18)*ROUND(((($C50-Главная!$C$6)*Главная!$C$12+1)*Главная!$D$4+((U$65-Главная!$C$5)*Главная!$C$13+1)*Главная!$D$5),3)</f>
        <v>104400</v>
      </c>
      <c r="V50" s="4">
        <f>Главная!$C$19*(1+Главная!$C$18)*ROUND(((($C50-Главная!$C$6)*Главная!$C$12+1)*Главная!$D$4+((V$65-Главная!$C$5)*Главная!$C$13+1)*Главная!$D$5),3)</f>
        <v>108000</v>
      </c>
      <c r="W50" s="4">
        <f>Главная!$C$19*(1+Главная!$C$18)*ROUND(((($C50-Главная!$C$6)*Главная!$C$12+1)*Главная!$D$4+((W$65-Главная!$C$5)*Главная!$C$13+1)*Главная!$D$5),3)</f>
        <v>111600</v>
      </c>
      <c r="X50" s="4">
        <f>Главная!$C$19*(1+Главная!$C$18)*ROUND(((($C50-Главная!$C$6)*Главная!$C$12+1)*Главная!$D$4+((X$65-Главная!$C$5)*Главная!$C$13+1)*Главная!$D$5),3)</f>
        <v>115200</v>
      </c>
      <c r="Y50" s="4">
        <f>Главная!$C$19*(1+Главная!$C$18)*ROUND(((($C50-Главная!$C$6)*Главная!$C$12+1)*Главная!$D$4+((Y$65-Главная!$C$5)*Главная!$C$13+1)*Главная!$D$5),3)</f>
        <v>118800</v>
      </c>
    </row>
    <row r="51" spans="3:25" x14ac:dyDescent="0.25">
      <c r="C51" s="3">
        <v>7.875</v>
      </c>
      <c r="D51" s="4">
        <f>Главная!$C$19*(1+Главная!$C$18)*ROUND(((($C51-Главная!$C$6)*Главная!$C$12+1)*Главная!$D$4+((D$65-Главная!$C$5)*Главная!$C$13+1)*Главная!$D$5),3)</f>
        <v>42480</v>
      </c>
      <c r="E51" s="4">
        <f>Главная!$C$19*(1+Главная!$C$18)*ROUND(((($C51-Главная!$C$6)*Главная!$C$12+1)*Главная!$D$4+((E$65-Главная!$C$5)*Главная!$C$13+1)*Главная!$D$5),3)</f>
        <v>46080</v>
      </c>
      <c r="F51" s="4">
        <f>Главная!$C$19*(1+Главная!$C$18)*ROUND(((($C51-Главная!$C$6)*Главная!$C$12+1)*Главная!$D$4+((F$65-Главная!$C$5)*Главная!$C$13+1)*Главная!$D$5),3)</f>
        <v>49680</v>
      </c>
      <c r="G51" s="4">
        <f>Главная!$C$19*(1+Главная!$C$18)*ROUND(((($C51-Главная!$C$6)*Главная!$C$12+1)*Главная!$D$4+((G$65-Главная!$C$5)*Главная!$C$13+1)*Главная!$D$5),3)</f>
        <v>53280</v>
      </c>
      <c r="H51" s="4">
        <f>Главная!$C$19*(1+Главная!$C$18)*ROUND(((($C51-Главная!$C$6)*Главная!$C$12+1)*Главная!$D$4+((H$65-Главная!$C$5)*Главная!$C$13+1)*Главная!$D$5),3)</f>
        <v>56880</v>
      </c>
      <c r="I51" s="4">
        <f>Главная!$C$19*(1+Главная!$C$18)*ROUND(((($C51-Главная!$C$6)*Главная!$C$12+1)*Главная!$D$4+((I$65-Главная!$C$5)*Главная!$C$13+1)*Главная!$D$5),3)</f>
        <v>60480</v>
      </c>
      <c r="J51" s="4">
        <f>Главная!$C$19*(1+Главная!$C$18)*ROUND(((($C51-Главная!$C$6)*Главная!$C$12+1)*Главная!$D$4+((J$65-Главная!$C$5)*Главная!$C$13+1)*Главная!$D$5),3)</f>
        <v>64080</v>
      </c>
      <c r="K51" s="4">
        <f>Главная!$C$19*(1+Главная!$C$18)*ROUND(((($C51-Главная!$C$6)*Главная!$C$12+1)*Главная!$D$4+((K$65-Главная!$C$5)*Главная!$C$13+1)*Главная!$D$5),3)</f>
        <v>67680</v>
      </c>
      <c r="L51" s="4">
        <f>Главная!$C$19*(1+Главная!$C$18)*ROUND(((($C51-Главная!$C$6)*Главная!$C$12+1)*Главная!$D$4+((L$65-Главная!$C$5)*Главная!$C$13+1)*Главная!$D$5),3)</f>
        <v>71280</v>
      </c>
      <c r="M51" s="4">
        <f>Главная!$C$19*(1+Главная!$C$18)*ROUND(((($C51-Главная!$C$6)*Главная!$C$12+1)*Главная!$D$4+((M$65-Главная!$C$5)*Главная!$C$13+1)*Главная!$D$5),3)</f>
        <v>74880</v>
      </c>
      <c r="N51" s="4">
        <f>Главная!$C$19*(1+Главная!$C$18)*ROUND(((($C51-Главная!$C$6)*Главная!$C$12+1)*Главная!$D$4+((N$65-Главная!$C$5)*Главная!$C$13+1)*Главная!$D$5),3)</f>
        <v>78480</v>
      </c>
      <c r="O51" s="4">
        <f>Главная!$C$19*(1+Главная!$C$18)*ROUND(((($C51-Главная!$C$6)*Главная!$C$12+1)*Главная!$D$4+((O$65-Главная!$C$5)*Главная!$C$13+1)*Главная!$D$5),3)</f>
        <v>82080</v>
      </c>
      <c r="P51" s="4">
        <f>Главная!$C$19*(1+Главная!$C$18)*ROUND(((($C51-Главная!$C$6)*Главная!$C$12+1)*Главная!$D$4+((P$65-Главная!$C$5)*Главная!$C$13+1)*Главная!$D$5),3)</f>
        <v>85680</v>
      </c>
      <c r="Q51" s="4">
        <f>Главная!$C$19*(1+Главная!$C$18)*ROUND(((($C51-Главная!$C$6)*Главная!$C$12+1)*Главная!$D$4+((Q$65-Главная!$C$5)*Главная!$C$13+1)*Главная!$D$5),3)</f>
        <v>89280</v>
      </c>
      <c r="R51" s="4">
        <f>Главная!$C$19*(1+Главная!$C$18)*ROUND(((($C51-Главная!$C$6)*Главная!$C$12+1)*Главная!$D$4+((R$65-Главная!$C$5)*Главная!$C$13+1)*Главная!$D$5),3)</f>
        <v>92880</v>
      </c>
      <c r="S51" s="4">
        <f>Главная!$C$19*(1+Главная!$C$18)*ROUND(((($C51-Главная!$C$6)*Главная!$C$12+1)*Главная!$D$4+((S$65-Главная!$C$5)*Главная!$C$13+1)*Главная!$D$5),3)</f>
        <v>96480</v>
      </c>
      <c r="T51" s="4">
        <f>Главная!$C$19*(1+Главная!$C$18)*ROUND(((($C51-Главная!$C$6)*Главная!$C$12+1)*Главная!$D$4+((T$65-Главная!$C$5)*Главная!$C$13+1)*Главная!$D$5),3)</f>
        <v>100080</v>
      </c>
      <c r="U51" s="4">
        <f>Главная!$C$19*(1+Главная!$C$18)*ROUND(((($C51-Главная!$C$6)*Главная!$C$12+1)*Главная!$D$4+((U$65-Главная!$C$5)*Главная!$C$13+1)*Главная!$D$5),3)</f>
        <v>103680</v>
      </c>
      <c r="V51" s="4">
        <f>Главная!$C$19*(1+Главная!$C$18)*ROUND(((($C51-Главная!$C$6)*Главная!$C$12+1)*Главная!$D$4+((V$65-Главная!$C$5)*Главная!$C$13+1)*Главная!$D$5),3)</f>
        <v>107280</v>
      </c>
      <c r="W51" s="4">
        <f>Главная!$C$19*(1+Главная!$C$18)*ROUND(((($C51-Главная!$C$6)*Главная!$C$12+1)*Главная!$D$4+((W$65-Главная!$C$5)*Главная!$C$13+1)*Главная!$D$5),3)</f>
        <v>110880</v>
      </c>
      <c r="X51" s="4">
        <f>Главная!$C$19*(1+Главная!$C$18)*ROUND(((($C51-Главная!$C$6)*Главная!$C$12+1)*Главная!$D$4+((X$65-Главная!$C$5)*Главная!$C$13+1)*Главная!$D$5),3)</f>
        <v>114480</v>
      </c>
      <c r="Y51" s="4">
        <f>Главная!$C$19*(1+Главная!$C$18)*ROUND(((($C51-Главная!$C$6)*Главная!$C$12+1)*Главная!$D$4+((Y$65-Главная!$C$5)*Главная!$C$13+1)*Главная!$D$5),3)</f>
        <v>118080</v>
      </c>
    </row>
    <row r="52" spans="3:25" x14ac:dyDescent="0.25">
      <c r="C52" s="2">
        <v>7.75</v>
      </c>
      <c r="D52" s="4">
        <f>Главная!$C$19*(1+Главная!$C$18)*ROUND(((($C52-Главная!$C$6)*Главная!$C$12+1)*Главная!$D$4+((D$65-Главная!$C$5)*Главная!$C$13+1)*Главная!$D$5),3)</f>
        <v>41760</v>
      </c>
      <c r="E52" s="4">
        <f>Главная!$C$19*(1+Главная!$C$18)*ROUND(((($C52-Главная!$C$6)*Главная!$C$12+1)*Главная!$D$4+((E$65-Главная!$C$5)*Главная!$C$13+1)*Главная!$D$5),3)</f>
        <v>45360</v>
      </c>
      <c r="F52" s="4">
        <f>Главная!$C$19*(1+Главная!$C$18)*ROUND(((($C52-Главная!$C$6)*Главная!$C$12+1)*Главная!$D$4+((F$65-Главная!$C$5)*Главная!$C$13+1)*Главная!$D$5),3)</f>
        <v>48960</v>
      </c>
      <c r="G52" s="4">
        <f>Главная!$C$19*(1+Главная!$C$18)*ROUND(((($C52-Главная!$C$6)*Главная!$C$12+1)*Главная!$D$4+((G$65-Главная!$C$5)*Главная!$C$13+1)*Главная!$D$5),3)</f>
        <v>52560</v>
      </c>
      <c r="H52" s="4">
        <f>Главная!$C$19*(1+Главная!$C$18)*ROUND(((($C52-Главная!$C$6)*Главная!$C$12+1)*Главная!$D$4+((H$65-Главная!$C$5)*Главная!$C$13+1)*Главная!$D$5),3)</f>
        <v>56160</v>
      </c>
      <c r="I52" s="4">
        <f>Главная!$C$19*(1+Главная!$C$18)*ROUND(((($C52-Главная!$C$6)*Главная!$C$12+1)*Главная!$D$4+((I$65-Главная!$C$5)*Главная!$C$13+1)*Главная!$D$5),3)</f>
        <v>59760</v>
      </c>
      <c r="J52" s="4">
        <f>Главная!$C$19*(1+Главная!$C$18)*ROUND(((($C52-Главная!$C$6)*Главная!$C$12+1)*Главная!$D$4+((J$65-Главная!$C$5)*Главная!$C$13+1)*Главная!$D$5),3)</f>
        <v>63360</v>
      </c>
      <c r="K52" s="4">
        <f>Главная!$C$19*(1+Главная!$C$18)*ROUND(((($C52-Главная!$C$6)*Главная!$C$12+1)*Главная!$D$4+((K$65-Главная!$C$5)*Главная!$C$13+1)*Главная!$D$5),3)</f>
        <v>66960</v>
      </c>
      <c r="L52" s="4">
        <f>Главная!$C$19*(1+Главная!$C$18)*ROUND(((($C52-Главная!$C$6)*Главная!$C$12+1)*Главная!$D$4+((L$65-Главная!$C$5)*Главная!$C$13+1)*Главная!$D$5),3)</f>
        <v>70560</v>
      </c>
      <c r="M52" s="4">
        <f>Главная!$C$19*(1+Главная!$C$18)*ROUND(((($C52-Главная!$C$6)*Главная!$C$12+1)*Главная!$D$4+((M$65-Главная!$C$5)*Главная!$C$13+1)*Главная!$D$5),3)</f>
        <v>74160</v>
      </c>
      <c r="N52" s="4">
        <f>Главная!$C$19*(1+Главная!$C$18)*ROUND(((($C52-Главная!$C$6)*Главная!$C$12+1)*Главная!$D$4+((N$65-Главная!$C$5)*Главная!$C$13+1)*Главная!$D$5),3)</f>
        <v>77760</v>
      </c>
      <c r="O52" s="4">
        <f>Главная!$C$19*(1+Главная!$C$18)*ROUND(((($C52-Главная!$C$6)*Главная!$C$12+1)*Главная!$D$4+((O$65-Главная!$C$5)*Главная!$C$13+1)*Главная!$D$5),3)</f>
        <v>81360</v>
      </c>
      <c r="P52" s="4">
        <f>Главная!$C$19*(1+Главная!$C$18)*ROUND(((($C52-Главная!$C$6)*Главная!$C$12+1)*Главная!$D$4+((P$65-Главная!$C$5)*Главная!$C$13+1)*Главная!$D$5),3)</f>
        <v>84960</v>
      </c>
      <c r="Q52" s="4">
        <f>Главная!$C$19*(1+Главная!$C$18)*ROUND(((($C52-Главная!$C$6)*Главная!$C$12+1)*Главная!$D$4+((Q$65-Главная!$C$5)*Главная!$C$13+1)*Главная!$D$5),3)</f>
        <v>88560</v>
      </c>
      <c r="R52" s="4">
        <f>Главная!$C$19*(1+Главная!$C$18)*ROUND(((($C52-Главная!$C$6)*Главная!$C$12+1)*Главная!$D$4+((R$65-Главная!$C$5)*Главная!$C$13+1)*Главная!$D$5),3)</f>
        <v>92160</v>
      </c>
      <c r="S52" s="4">
        <f>Главная!$C$19*(1+Главная!$C$18)*ROUND(((($C52-Главная!$C$6)*Главная!$C$12+1)*Главная!$D$4+((S$65-Главная!$C$5)*Главная!$C$13+1)*Главная!$D$5),3)</f>
        <v>95760</v>
      </c>
      <c r="T52" s="4">
        <f>Главная!$C$19*(1+Главная!$C$18)*ROUND(((($C52-Главная!$C$6)*Главная!$C$12+1)*Главная!$D$4+((T$65-Главная!$C$5)*Главная!$C$13+1)*Главная!$D$5),3)</f>
        <v>99360</v>
      </c>
      <c r="U52" s="4">
        <f>Главная!$C$19*(1+Главная!$C$18)*ROUND(((($C52-Главная!$C$6)*Главная!$C$12+1)*Главная!$D$4+((U$65-Главная!$C$5)*Главная!$C$13+1)*Главная!$D$5),3)</f>
        <v>102960</v>
      </c>
      <c r="V52" s="4">
        <f>Главная!$C$19*(1+Главная!$C$18)*ROUND(((($C52-Главная!$C$6)*Главная!$C$12+1)*Главная!$D$4+((V$65-Главная!$C$5)*Главная!$C$13+1)*Главная!$D$5),3)</f>
        <v>106560</v>
      </c>
      <c r="W52" s="4">
        <f>Главная!$C$19*(1+Главная!$C$18)*ROUND(((($C52-Главная!$C$6)*Главная!$C$12+1)*Главная!$D$4+((W$65-Главная!$C$5)*Главная!$C$13+1)*Главная!$D$5),3)</f>
        <v>110160</v>
      </c>
      <c r="X52" s="4">
        <f>Главная!$C$19*(1+Главная!$C$18)*ROUND(((($C52-Главная!$C$6)*Главная!$C$12+1)*Главная!$D$4+((X$65-Главная!$C$5)*Главная!$C$13+1)*Главная!$D$5),3)</f>
        <v>113760</v>
      </c>
      <c r="Y52" s="4">
        <f>Главная!$C$19*(1+Главная!$C$18)*ROUND(((($C52-Главная!$C$6)*Главная!$C$12+1)*Главная!$D$4+((Y$65-Главная!$C$5)*Главная!$C$13+1)*Главная!$D$5),3)</f>
        <v>117360</v>
      </c>
    </row>
    <row r="53" spans="3:25" x14ac:dyDescent="0.25">
      <c r="C53" s="3">
        <v>7.625</v>
      </c>
      <c r="D53" s="4">
        <f>Главная!$C$19*(1+Главная!$C$18)*ROUND(((($C53-Главная!$C$6)*Главная!$C$12+1)*Главная!$D$4+((D$65-Главная!$C$5)*Главная!$C$13+1)*Главная!$D$5),3)</f>
        <v>40920</v>
      </c>
      <c r="E53" s="4">
        <f>Главная!$C$19*(1+Главная!$C$18)*ROUND(((($C53-Главная!$C$6)*Главная!$C$12+1)*Главная!$D$4+((E$65-Главная!$C$5)*Главная!$C$13+1)*Главная!$D$5),3)</f>
        <v>44520</v>
      </c>
      <c r="F53" s="4">
        <f>Главная!$C$19*(1+Главная!$C$18)*ROUND(((($C53-Главная!$C$6)*Главная!$C$12+1)*Главная!$D$4+((F$65-Главная!$C$5)*Главная!$C$13+1)*Главная!$D$5),3)</f>
        <v>48120</v>
      </c>
      <c r="G53" s="4">
        <f>Главная!$C$19*(1+Главная!$C$18)*ROUND(((($C53-Главная!$C$6)*Главная!$C$12+1)*Главная!$D$4+((G$65-Главная!$C$5)*Главная!$C$13+1)*Главная!$D$5),3)</f>
        <v>51720</v>
      </c>
      <c r="H53" s="4">
        <f>Главная!$C$19*(1+Главная!$C$18)*ROUND(((($C53-Главная!$C$6)*Главная!$C$12+1)*Главная!$D$4+((H$65-Главная!$C$5)*Главная!$C$13+1)*Главная!$D$5),3)</f>
        <v>55320</v>
      </c>
      <c r="I53" s="4">
        <f>Главная!$C$19*(1+Главная!$C$18)*ROUND(((($C53-Главная!$C$6)*Главная!$C$12+1)*Главная!$D$4+((I$65-Главная!$C$5)*Главная!$C$13+1)*Главная!$D$5),3)</f>
        <v>58920</v>
      </c>
      <c r="J53" s="4">
        <f>Главная!$C$19*(1+Главная!$C$18)*ROUND(((($C53-Главная!$C$6)*Главная!$C$12+1)*Главная!$D$4+((J$65-Главная!$C$5)*Главная!$C$13+1)*Главная!$D$5),3)</f>
        <v>62520</v>
      </c>
      <c r="K53" s="4">
        <f>Главная!$C$19*(1+Главная!$C$18)*ROUND(((($C53-Главная!$C$6)*Главная!$C$12+1)*Главная!$D$4+((K$65-Главная!$C$5)*Главная!$C$13+1)*Главная!$D$5),3)</f>
        <v>66120</v>
      </c>
      <c r="L53" s="4">
        <f>Главная!$C$19*(1+Главная!$C$18)*ROUND(((($C53-Главная!$C$6)*Главная!$C$12+1)*Главная!$D$4+((L$65-Главная!$C$5)*Главная!$C$13+1)*Главная!$D$5),3)</f>
        <v>69720</v>
      </c>
      <c r="M53" s="4">
        <f>Главная!$C$19*(1+Главная!$C$18)*ROUND(((($C53-Главная!$C$6)*Главная!$C$12+1)*Главная!$D$4+((M$65-Главная!$C$5)*Главная!$C$13+1)*Главная!$D$5),3)</f>
        <v>73320</v>
      </c>
      <c r="N53" s="4">
        <f>Главная!$C$19*(1+Главная!$C$18)*ROUND(((($C53-Главная!$C$6)*Главная!$C$12+1)*Главная!$D$4+((N$65-Главная!$C$5)*Главная!$C$13+1)*Главная!$D$5),3)</f>
        <v>76920</v>
      </c>
      <c r="O53" s="4">
        <f>Главная!$C$19*(1+Главная!$C$18)*ROUND(((($C53-Главная!$C$6)*Главная!$C$12+1)*Главная!$D$4+((O$65-Главная!$C$5)*Главная!$C$13+1)*Главная!$D$5),3)</f>
        <v>80520</v>
      </c>
      <c r="P53" s="4">
        <f>Главная!$C$19*(1+Главная!$C$18)*ROUND(((($C53-Главная!$C$6)*Главная!$C$12+1)*Главная!$D$4+((P$65-Главная!$C$5)*Главная!$C$13+1)*Главная!$D$5),3)</f>
        <v>84120</v>
      </c>
      <c r="Q53" s="4">
        <f>Главная!$C$19*(1+Главная!$C$18)*ROUND(((($C53-Главная!$C$6)*Главная!$C$12+1)*Главная!$D$4+((Q$65-Главная!$C$5)*Главная!$C$13+1)*Главная!$D$5),3)</f>
        <v>87720</v>
      </c>
      <c r="R53" s="4">
        <f>Главная!$C$19*(1+Главная!$C$18)*ROUND(((($C53-Главная!$C$6)*Главная!$C$12+1)*Главная!$D$4+((R$65-Главная!$C$5)*Главная!$C$13+1)*Главная!$D$5),3)</f>
        <v>91320</v>
      </c>
      <c r="S53" s="4">
        <f>Главная!$C$19*(1+Главная!$C$18)*ROUND(((($C53-Главная!$C$6)*Главная!$C$12+1)*Главная!$D$4+((S$65-Главная!$C$5)*Главная!$C$13+1)*Главная!$D$5),3)</f>
        <v>94920</v>
      </c>
      <c r="T53" s="4">
        <f>Главная!$C$19*(1+Главная!$C$18)*ROUND(((($C53-Главная!$C$6)*Главная!$C$12+1)*Главная!$D$4+((T$65-Главная!$C$5)*Главная!$C$13+1)*Главная!$D$5),3)</f>
        <v>98520</v>
      </c>
      <c r="U53" s="4">
        <f>Главная!$C$19*(1+Главная!$C$18)*ROUND(((($C53-Главная!$C$6)*Главная!$C$12+1)*Главная!$D$4+((U$65-Главная!$C$5)*Главная!$C$13+1)*Главная!$D$5),3)</f>
        <v>102120</v>
      </c>
      <c r="V53" s="4">
        <f>Главная!$C$19*(1+Главная!$C$18)*ROUND(((($C53-Главная!$C$6)*Главная!$C$12+1)*Главная!$D$4+((V$65-Главная!$C$5)*Главная!$C$13+1)*Главная!$D$5),3)</f>
        <v>105720</v>
      </c>
      <c r="W53" s="4">
        <f>Главная!$C$19*(1+Главная!$C$18)*ROUND(((($C53-Главная!$C$6)*Главная!$C$12+1)*Главная!$D$4+((W$65-Главная!$C$5)*Главная!$C$13+1)*Главная!$D$5),3)</f>
        <v>109320</v>
      </c>
      <c r="X53" s="4">
        <f>Главная!$C$19*(1+Главная!$C$18)*ROUND(((($C53-Главная!$C$6)*Главная!$C$12+1)*Главная!$D$4+((X$65-Главная!$C$5)*Главная!$C$13+1)*Главная!$D$5),3)</f>
        <v>112920</v>
      </c>
      <c r="Y53" s="4">
        <f>Главная!$C$19*(1+Главная!$C$18)*ROUND(((($C53-Главная!$C$6)*Главная!$C$12+1)*Главная!$D$4+((Y$65-Главная!$C$5)*Главная!$C$13+1)*Главная!$D$5),3)</f>
        <v>116520</v>
      </c>
    </row>
    <row r="54" spans="3:25" x14ac:dyDescent="0.25">
      <c r="C54" s="2">
        <v>7.5</v>
      </c>
      <c r="D54" s="4">
        <f>Главная!$C$19*(1+Главная!$C$18)*ROUND(((($C54-Главная!$C$6)*Главная!$C$12+1)*Главная!$D$4+((D$65-Главная!$C$5)*Главная!$C$13+1)*Главная!$D$5),3)</f>
        <v>40200</v>
      </c>
      <c r="E54" s="4">
        <f>Главная!$C$19*(1+Главная!$C$18)*ROUND(((($C54-Главная!$C$6)*Главная!$C$12+1)*Главная!$D$4+((E$65-Главная!$C$5)*Главная!$C$13+1)*Главная!$D$5),3)</f>
        <v>43800</v>
      </c>
      <c r="F54" s="4">
        <f>Главная!$C$19*(1+Главная!$C$18)*ROUND(((($C54-Главная!$C$6)*Главная!$C$12+1)*Главная!$D$4+((F$65-Главная!$C$5)*Главная!$C$13+1)*Главная!$D$5),3)</f>
        <v>47400</v>
      </c>
      <c r="G54" s="4">
        <f>Главная!$C$19*(1+Главная!$C$18)*ROUND(((($C54-Главная!$C$6)*Главная!$C$12+1)*Главная!$D$4+((G$65-Главная!$C$5)*Главная!$C$13+1)*Главная!$D$5),3)</f>
        <v>51000</v>
      </c>
      <c r="H54" s="4">
        <f>Главная!$C$19*(1+Главная!$C$18)*ROUND(((($C54-Главная!$C$6)*Главная!$C$12+1)*Главная!$D$4+((H$65-Главная!$C$5)*Главная!$C$13+1)*Главная!$D$5),3)</f>
        <v>54600</v>
      </c>
      <c r="I54" s="4">
        <f>Главная!$C$19*(1+Главная!$C$18)*ROUND(((($C54-Главная!$C$6)*Главная!$C$12+1)*Главная!$D$4+((I$65-Главная!$C$5)*Главная!$C$13+1)*Главная!$D$5),3)</f>
        <v>58200</v>
      </c>
      <c r="J54" s="4">
        <f>Главная!$C$19*(1+Главная!$C$18)*ROUND(((($C54-Главная!$C$6)*Главная!$C$12+1)*Главная!$D$4+((J$65-Главная!$C$5)*Главная!$C$13+1)*Главная!$D$5),3)</f>
        <v>61800</v>
      </c>
      <c r="K54" s="4">
        <f>Главная!$C$19*(1+Главная!$C$18)*ROUND(((($C54-Главная!$C$6)*Главная!$C$12+1)*Главная!$D$4+((K$65-Главная!$C$5)*Главная!$C$13+1)*Главная!$D$5),3)</f>
        <v>65400.000000000007</v>
      </c>
      <c r="L54" s="4">
        <f>Главная!$C$19*(1+Главная!$C$18)*ROUND(((($C54-Главная!$C$6)*Главная!$C$12+1)*Главная!$D$4+((L$65-Главная!$C$5)*Главная!$C$13+1)*Главная!$D$5),3)</f>
        <v>69000</v>
      </c>
      <c r="M54" s="4">
        <f>Главная!$C$19*(1+Главная!$C$18)*ROUND(((($C54-Главная!$C$6)*Главная!$C$12+1)*Главная!$D$4+((M$65-Главная!$C$5)*Главная!$C$13+1)*Главная!$D$5),3)</f>
        <v>72600</v>
      </c>
      <c r="N54" s="4">
        <f>Главная!$C$19*(1+Главная!$C$18)*ROUND(((($C54-Главная!$C$6)*Главная!$C$12+1)*Главная!$D$4+((N$65-Главная!$C$5)*Главная!$C$13+1)*Главная!$D$5),3)</f>
        <v>76200</v>
      </c>
      <c r="O54" s="4">
        <f>Главная!$C$19*(1+Главная!$C$18)*ROUND(((($C54-Главная!$C$6)*Главная!$C$12+1)*Главная!$D$4+((O$65-Главная!$C$5)*Главная!$C$13+1)*Главная!$D$5),3)</f>
        <v>79800</v>
      </c>
      <c r="P54" s="4">
        <f>Главная!$C$19*(1+Главная!$C$18)*ROUND(((($C54-Главная!$C$6)*Главная!$C$12+1)*Главная!$D$4+((P$65-Главная!$C$5)*Главная!$C$13+1)*Главная!$D$5),3)</f>
        <v>83400</v>
      </c>
      <c r="Q54" s="4">
        <f>Главная!$C$19*(1+Главная!$C$18)*ROUND(((($C54-Главная!$C$6)*Главная!$C$12+1)*Главная!$D$4+((Q$65-Главная!$C$5)*Главная!$C$13+1)*Главная!$D$5),3)</f>
        <v>87000</v>
      </c>
      <c r="R54" s="4">
        <f>Главная!$C$19*(1+Главная!$C$18)*ROUND(((($C54-Главная!$C$6)*Главная!$C$12+1)*Главная!$D$4+((R$65-Главная!$C$5)*Главная!$C$13+1)*Главная!$D$5),3)</f>
        <v>90600</v>
      </c>
      <c r="S54" s="4">
        <f>Главная!$C$19*(1+Главная!$C$18)*ROUND(((($C54-Главная!$C$6)*Главная!$C$12+1)*Главная!$D$4+((S$65-Главная!$C$5)*Главная!$C$13+1)*Главная!$D$5),3)</f>
        <v>94200</v>
      </c>
      <c r="T54" s="4">
        <f>Главная!$C$19*(1+Главная!$C$18)*ROUND(((($C54-Главная!$C$6)*Главная!$C$12+1)*Главная!$D$4+((T$65-Главная!$C$5)*Главная!$C$13+1)*Главная!$D$5),3)</f>
        <v>97800</v>
      </c>
      <c r="U54" s="4">
        <f>Главная!$C$19*(1+Главная!$C$18)*ROUND(((($C54-Главная!$C$6)*Главная!$C$12+1)*Главная!$D$4+((U$65-Главная!$C$5)*Главная!$C$13+1)*Главная!$D$5),3)</f>
        <v>101400</v>
      </c>
      <c r="V54" s="4">
        <f>Главная!$C$19*(1+Главная!$C$18)*ROUND(((($C54-Главная!$C$6)*Главная!$C$12+1)*Главная!$D$4+((V$65-Главная!$C$5)*Главная!$C$13+1)*Главная!$D$5),3)</f>
        <v>105000</v>
      </c>
      <c r="W54" s="4">
        <f>Главная!$C$19*(1+Главная!$C$18)*ROUND(((($C54-Главная!$C$6)*Главная!$C$12+1)*Главная!$D$4+((W$65-Главная!$C$5)*Главная!$C$13+1)*Главная!$D$5),3)</f>
        <v>108600</v>
      </c>
      <c r="X54" s="4">
        <f>Главная!$C$19*(1+Главная!$C$18)*ROUND(((($C54-Главная!$C$6)*Главная!$C$12+1)*Главная!$D$4+((X$65-Главная!$C$5)*Главная!$C$13+1)*Главная!$D$5),3)</f>
        <v>112200</v>
      </c>
      <c r="Y54" s="4">
        <f>Главная!$C$19*(1+Главная!$C$18)*ROUND(((($C54-Главная!$C$6)*Главная!$C$12+1)*Главная!$D$4+((Y$65-Главная!$C$5)*Главная!$C$13+1)*Главная!$D$5),3)</f>
        <v>115800</v>
      </c>
    </row>
    <row r="55" spans="3:25" x14ac:dyDescent="0.25">
      <c r="C55" s="3">
        <v>7.375</v>
      </c>
      <c r="D55" s="4">
        <f>Главная!$C$19*(1+Главная!$C$18)*ROUND(((($C55-Главная!$C$6)*Главная!$C$12+1)*Главная!$D$4+((D$65-Главная!$C$5)*Главная!$C$13+1)*Главная!$D$5),3)</f>
        <v>39480</v>
      </c>
      <c r="E55" s="4">
        <f>Главная!$C$19*(1+Главная!$C$18)*ROUND(((($C55-Главная!$C$6)*Главная!$C$12+1)*Главная!$D$4+((E$65-Главная!$C$5)*Главная!$C$13+1)*Главная!$D$5),3)</f>
        <v>43080</v>
      </c>
      <c r="F55" s="4">
        <f>Главная!$C$19*(1+Главная!$C$18)*ROUND(((($C55-Главная!$C$6)*Главная!$C$12+1)*Главная!$D$4+((F$65-Главная!$C$5)*Главная!$C$13+1)*Главная!$D$5),3)</f>
        <v>46680</v>
      </c>
      <c r="G55" s="4">
        <f>Главная!$C$19*(1+Главная!$C$18)*ROUND(((($C55-Главная!$C$6)*Главная!$C$12+1)*Главная!$D$4+((G$65-Главная!$C$5)*Главная!$C$13+1)*Главная!$D$5),3)</f>
        <v>50280</v>
      </c>
      <c r="H55" s="4">
        <f>Главная!$C$19*(1+Главная!$C$18)*ROUND(((($C55-Главная!$C$6)*Главная!$C$12+1)*Главная!$D$4+((H$65-Главная!$C$5)*Главная!$C$13+1)*Главная!$D$5),3)</f>
        <v>53880</v>
      </c>
      <c r="I55" s="4">
        <f>Главная!$C$19*(1+Главная!$C$18)*ROUND(((($C55-Главная!$C$6)*Главная!$C$12+1)*Главная!$D$4+((I$65-Главная!$C$5)*Главная!$C$13+1)*Главная!$D$5),3)</f>
        <v>57480</v>
      </c>
      <c r="J55" s="4">
        <f>Главная!$C$19*(1+Главная!$C$18)*ROUND(((($C55-Главная!$C$6)*Главная!$C$12+1)*Главная!$D$4+((J$65-Главная!$C$5)*Главная!$C$13+1)*Главная!$D$5),3)</f>
        <v>61080</v>
      </c>
      <c r="K55" s="4">
        <f>Главная!$C$19*(1+Главная!$C$18)*ROUND(((($C55-Главная!$C$6)*Главная!$C$12+1)*Главная!$D$4+((K$65-Главная!$C$5)*Главная!$C$13+1)*Главная!$D$5),3)</f>
        <v>64680.000000000007</v>
      </c>
      <c r="L55" s="4">
        <f>Главная!$C$19*(1+Главная!$C$18)*ROUND(((($C55-Главная!$C$6)*Главная!$C$12+1)*Главная!$D$4+((L$65-Главная!$C$5)*Главная!$C$13+1)*Главная!$D$5),3)</f>
        <v>68280</v>
      </c>
      <c r="M55" s="4">
        <f>Главная!$C$19*(1+Главная!$C$18)*ROUND(((($C55-Главная!$C$6)*Главная!$C$12+1)*Главная!$D$4+((M$65-Главная!$C$5)*Главная!$C$13+1)*Главная!$D$5),3)</f>
        <v>71880</v>
      </c>
      <c r="N55" s="4">
        <f>Главная!$C$19*(1+Главная!$C$18)*ROUND(((($C55-Главная!$C$6)*Главная!$C$12+1)*Главная!$D$4+((N$65-Главная!$C$5)*Главная!$C$13+1)*Главная!$D$5),3)</f>
        <v>75480</v>
      </c>
      <c r="O55" s="4">
        <f>Главная!$C$19*(1+Главная!$C$18)*ROUND(((($C55-Главная!$C$6)*Главная!$C$12+1)*Главная!$D$4+((O$65-Главная!$C$5)*Главная!$C$13+1)*Главная!$D$5),3)</f>
        <v>79080</v>
      </c>
      <c r="P55" s="4">
        <f>Главная!$C$19*(1+Главная!$C$18)*ROUND(((($C55-Главная!$C$6)*Главная!$C$12+1)*Главная!$D$4+((P$65-Главная!$C$5)*Главная!$C$13+1)*Главная!$D$5),3)</f>
        <v>82680</v>
      </c>
      <c r="Q55" s="4">
        <f>Главная!$C$19*(1+Главная!$C$18)*ROUND(((($C55-Главная!$C$6)*Главная!$C$12+1)*Главная!$D$4+((Q$65-Главная!$C$5)*Главная!$C$13+1)*Главная!$D$5),3)</f>
        <v>86280</v>
      </c>
      <c r="R55" s="4">
        <f>Главная!$C$19*(1+Главная!$C$18)*ROUND(((($C55-Главная!$C$6)*Главная!$C$12+1)*Главная!$D$4+((R$65-Главная!$C$5)*Главная!$C$13+1)*Главная!$D$5),3)</f>
        <v>89880</v>
      </c>
      <c r="S55" s="4">
        <f>Главная!$C$19*(1+Главная!$C$18)*ROUND(((($C55-Главная!$C$6)*Главная!$C$12+1)*Главная!$D$4+((S$65-Главная!$C$5)*Главная!$C$13+1)*Главная!$D$5),3)</f>
        <v>93480</v>
      </c>
      <c r="T55" s="4">
        <f>Главная!$C$19*(1+Главная!$C$18)*ROUND(((($C55-Главная!$C$6)*Главная!$C$12+1)*Главная!$D$4+((T$65-Главная!$C$5)*Главная!$C$13+1)*Главная!$D$5),3)</f>
        <v>97080</v>
      </c>
      <c r="U55" s="4">
        <f>Главная!$C$19*(1+Главная!$C$18)*ROUND(((($C55-Главная!$C$6)*Главная!$C$12+1)*Главная!$D$4+((U$65-Главная!$C$5)*Главная!$C$13+1)*Главная!$D$5),3)</f>
        <v>100680</v>
      </c>
      <c r="V55" s="4">
        <f>Главная!$C$19*(1+Главная!$C$18)*ROUND(((($C55-Главная!$C$6)*Главная!$C$12+1)*Главная!$D$4+((V$65-Главная!$C$5)*Главная!$C$13+1)*Главная!$D$5),3)</f>
        <v>104280</v>
      </c>
      <c r="W55" s="4">
        <f>Главная!$C$19*(1+Главная!$C$18)*ROUND(((($C55-Главная!$C$6)*Главная!$C$12+1)*Главная!$D$4+((W$65-Главная!$C$5)*Главная!$C$13+1)*Главная!$D$5),3)</f>
        <v>107880</v>
      </c>
      <c r="X55" s="4">
        <f>Главная!$C$19*(1+Главная!$C$18)*ROUND(((($C55-Главная!$C$6)*Главная!$C$12+1)*Главная!$D$4+((X$65-Главная!$C$5)*Главная!$C$13+1)*Главная!$D$5),3)</f>
        <v>111480</v>
      </c>
      <c r="Y55" s="4">
        <f>Главная!$C$19*(1+Главная!$C$18)*ROUND(((($C55-Главная!$C$6)*Главная!$C$12+1)*Главная!$D$4+((Y$65-Главная!$C$5)*Главная!$C$13+1)*Главная!$D$5),3)</f>
        <v>115080</v>
      </c>
    </row>
    <row r="56" spans="3:25" x14ac:dyDescent="0.25">
      <c r="C56" s="2">
        <v>7.25</v>
      </c>
      <c r="D56" s="4">
        <f>Главная!$C$19*(1+Главная!$C$18)*ROUND(((($C56-Главная!$C$6)*Главная!$C$12+1)*Главная!$D$4+((D$65-Главная!$C$5)*Главная!$C$13+1)*Главная!$D$5),3)</f>
        <v>38760</v>
      </c>
      <c r="E56" s="4">
        <f>Главная!$C$19*(1+Главная!$C$18)*ROUND(((($C56-Главная!$C$6)*Главная!$C$12+1)*Главная!$D$4+((E$65-Главная!$C$5)*Главная!$C$13+1)*Главная!$D$5),3)</f>
        <v>42360</v>
      </c>
      <c r="F56" s="4">
        <f>Главная!$C$19*(1+Главная!$C$18)*ROUND(((($C56-Главная!$C$6)*Главная!$C$12+1)*Главная!$D$4+((F$65-Главная!$C$5)*Главная!$C$13+1)*Главная!$D$5),3)</f>
        <v>45960</v>
      </c>
      <c r="G56" s="4">
        <f>Главная!$C$19*(1+Главная!$C$18)*ROUND(((($C56-Главная!$C$6)*Главная!$C$12+1)*Главная!$D$4+((G$65-Главная!$C$5)*Главная!$C$13+1)*Главная!$D$5),3)</f>
        <v>49560</v>
      </c>
      <c r="H56" s="4">
        <f>Главная!$C$19*(1+Главная!$C$18)*ROUND(((($C56-Главная!$C$6)*Главная!$C$12+1)*Главная!$D$4+((H$65-Главная!$C$5)*Главная!$C$13+1)*Главная!$D$5),3)</f>
        <v>53160</v>
      </c>
      <c r="I56" s="4">
        <f>Главная!$C$19*(1+Главная!$C$18)*ROUND(((($C56-Главная!$C$6)*Главная!$C$12+1)*Главная!$D$4+((I$65-Главная!$C$5)*Главная!$C$13+1)*Главная!$D$5),3)</f>
        <v>56760</v>
      </c>
      <c r="J56" s="4">
        <f>Главная!$C$19*(1+Главная!$C$18)*ROUND(((($C56-Главная!$C$6)*Главная!$C$12+1)*Главная!$D$4+((J$65-Главная!$C$5)*Главная!$C$13+1)*Главная!$D$5),3)</f>
        <v>60360</v>
      </c>
      <c r="K56" s="4">
        <f>Главная!$C$19*(1+Главная!$C$18)*ROUND(((($C56-Главная!$C$6)*Главная!$C$12+1)*Главная!$D$4+((K$65-Главная!$C$5)*Главная!$C$13+1)*Главная!$D$5),3)</f>
        <v>63960</v>
      </c>
      <c r="L56" s="4">
        <f>Главная!$C$19*(1+Главная!$C$18)*ROUND(((($C56-Главная!$C$6)*Главная!$C$12+1)*Главная!$D$4+((L$65-Главная!$C$5)*Главная!$C$13+1)*Главная!$D$5),3)</f>
        <v>67560</v>
      </c>
      <c r="M56" s="4">
        <f>Главная!$C$19*(1+Главная!$C$18)*ROUND(((($C56-Главная!$C$6)*Главная!$C$12+1)*Главная!$D$4+((M$65-Главная!$C$5)*Главная!$C$13+1)*Главная!$D$5),3)</f>
        <v>71160</v>
      </c>
      <c r="N56" s="4">
        <f>Главная!$C$19*(1+Главная!$C$18)*ROUND(((($C56-Главная!$C$6)*Главная!$C$12+1)*Главная!$D$4+((N$65-Главная!$C$5)*Главная!$C$13+1)*Главная!$D$5),3)</f>
        <v>74760</v>
      </c>
      <c r="O56" s="4">
        <f>Главная!$C$19*(1+Главная!$C$18)*ROUND(((($C56-Главная!$C$6)*Главная!$C$12+1)*Главная!$D$4+((O$65-Главная!$C$5)*Главная!$C$13+1)*Главная!$D$5),3)</f>
        <v>78360</v>
      </c>
      <c r="P56" s="4">
        <f>Главная!$C$19*(1+Главная!$C$18)*ROUND(((($C56-Главная!$C$6)*Главная!$C$12+1)*Главная!$D$4+((P$65-Главная!$C$5)*Главная!$C$13+1)*Главная!$D$5),3)</f>
        <v>81960</v>
      </c>
      <c r="Q56" s="4">
        <f>Главная!$C$19*(1+Главная!$C$18)*ROUND(((($C56-Главная!$C$6)*Главная!$C$12+1)*Главная!$D$4+((Q$65-Главная!$C$5)*Главная!$C$13+1)*Главная!$D$5),3)</f>
        <v>85560</v>
      </c>
      <c r="R56" s="4">
        <f>Главная!$C$19*(1+Главная!$C$18)*ROUND(((($C56-Главная!$C$6)*Главная!$C$12+1)*Главная!$D$4+((R$65-Главная!$C$5)*Главная!$C$13+1)*Главная!$D$5),3)</f>
        <v>89160</v>
      </c>
      <c r="S56" s="4">
        <f>Главная!$C$19*(1+Главная!$C$18)*ROUND(((($C56-Главная!$C$6)*Главная!$C$12+1)*Главная!$D$4+((S$65-Главная!$C$5)*Главная!$C$13+1)*Главная!$D$5),3)</f>
        <v>92760</v>
      </c>
      <c r="T56" s="4">
        <f>Главная!$C$19*(1+Главная!$C$18)*ROUND(((($C56-Главная!$C$6)*Главная!$C$12+1)*Главная!$D$4+((T$65-Главная!$C$5)*Главная!$C$13+1)*Главная!$D$5),3)</f>
        <v>96360</v>
      </c>
      <c r="U56" s="4">
        <f>Главная!$C$19*(1+Главная!$C$18)*ROUND(((($C56-Главная!$C$6)*Главная!$C$12+1)*Главная!$D$4+((U$65-Главная!$C$5)*Главная!$C$13+1)*Главная!$D$5),3)</f>
        <v>99960</v>
      </c>
      <c r="V56" s="4">
        <f>Главная!$C$19*(1+Главная!$C$18)*ROUND(((($C56-Главная!$C$6)*Главная!$C$12+1)*Главная!$D$4+((V$65-Главная!$C$5)*Главная!$C$13+1)*Главная!$D$5),3)</f>
        <v>103560</v>
      </c>
      <c r="W56" s="4">
        <f>Главная!$C$19*(1+Главная!$C$18)*ROUND(((($C56-Главная!$C$6)*Главная!$C$12+1)*Главная!$D$4+((W$65-Главная!$C$5)*Главная!$C$13+1)*Главная!$D$5),3)</f>
        <v>107160</v>
      </c>
      <c r="X56" s="4">
        <f>Главная!$C$19*(1+Главная!$C$18)*ROUND(((($C56-Главная!$C$6)*Главная!$C$12+1)*Главная!$D$4+((X$65-Главная!$C$5)*Главная!$C$13+1)*Главная!$D$5),3)</f>
        <v>110760</v>
      </c>
      <c r="Y56" s="4">
        <f>Главная!$C$19*(1+Главная!$C$18)*ROUND(((($C56-Главная!$C$6)*Главная!$C$12+1)*Главная!$D$4+((Y$65-Главная!$C$5)*Главная!$C$13+1)*Главная!$D$5),3)</f>
        <v>114360</v>
      </c>
    </row>
    <row r="57" spans="3:25" x14ac:dyDescent="0.25">
      <c r="C57" s="3">
        <v>7.125</v>
      </c>
      <c r="D57" s="4">
        <f>Главная!$C$19*(1+Главная!$C$18)*ROUND(((($C57-Главная!$C$6)*Главная!$C$12+1)*Главная!$D$4+((D$65-Главная!$C$5)*Главная!$C$13+1)*Главная!$D$5),3)</f>
        <v>37920</v>
      </c>
      <c r="E57" s="4">
        <f>Главная!$C$19*(1+Главная!$C$18)*ROUND(((($C57-Главная!$C$6)*Главная!$C$12+1)*Главная!$D$4+((E$65-Главная!$C$5)*Главная!$C$13+1)*Главная!$D$5),3)</f>
        <v>41520</v>
      </c>
      <c r="F57" s="4">
        <f>Главная!$C$19*(1+Главная!$C$18)*ROUND(((($C57-Главная!$C$6)*Главная!$C$12+1)*Главная!$D$4+((F$65-Главная!$C$5)*Главная!$C$13+1)*Главная!$D$5),3)</f>
        <v>45120</v>
      </c>
      <c r="G57" s="4">
        <f>Главная!$C$19*(1+Главная!$C$18)*ROUND(((($C57-Главная!$C$6)*Главная!$C$12+1)*Главная!$D$4+((G$65-Главная!$C$5)*Главная!$C$13+1)*Главная!$D$5),3)</f>
        <v>48720</v>
      </c>
      <c r="H57" s="4">
        <f>Главная!$C$19*(1+Главная!$C$18)*ROUND(((($C57-Главная!$C$6)*Главная!$C$12+1)*Главная!$D$4+((H$65-Главная!$C$5)*Главная!$C$13+1)*Главная!$D$5),3)</f>
        <v>52320</v>
      </c>
      <c r="I57" s="4">
        <f>Главная!$C$19*(1+Главная!$C$18)*ROUND(((($C57-Главная!$C$6)*Главная!$C$12+1)*Главная!$D$4+((I$65-Главная!$C$5)*Главная!$C$13+1)*Главная!$D$5),3)</f>
        <v>55920</v>
      </c>
      <c r="J57" s="4">
        <f>Главная!$C$19*(1+Главная!$C$18)*ROUND(((($C57-Главная!$C$6)*Главная!$C$12+1)*Главная!$D$4+((J$65-Главная!$C$5)*Главная!$C$13+1)*Главная!$D$5),3)</f>
        <v>59520</v>
      </c>
      <c r="K57" s="4">
        <f>Главная!$C$19*(1+Главная!$C$18)*ROUND(((($C57-Главная!$C$6)*Главная!$C$12+1)*Главная!$D$4+((K$65-Главная!$C$5)*Главная!$C$13+1)*Главная!$D$5),3)</f>
        <v>63120</v>
      </c>
      <c r="L57" s="4">
        <f>Главная!$C$19*(1+Главная!$C$18)*ROUND(((($C57-Главная!$C$6)*Главная!$C$12+1)*Главная!$D$4+((L$65-Главная!$C$5)*Главная!$C$13+1)*Главная!$D$5),3)</f>
        <v>66720</v>
      </c>
      <c r="M57" s="4">
        <f>Главная!$C$19*(1+Главная!$C$18)*ROUND(((($C57-Главная!$C$6)*Главная!$C$12+1)*Главная!$D$4+((M$65-Главная!$C$5)*Главная!$C$13+1)*Главная!$D$5),3)</f>
        <v>70320</v>
      </c>
      <c r="N57" s="4">
        <f>Главная!$C$19*(1+Главная!$C$18)*ROUND(((($C57-Главная!$C$6)*Главная!$C$12+1)*Главная!$D$4+((N$65-Главная!$C$5)*Главная!$C$13+1)*Главная!$D$5),3)</f>
        <v>73920</v>
      </c>
      <c r="O57" s="4">
        <f>Главная!$C$19*(1+Главная!$C$18)*ROUND(((($C57-Главная!$C$6)*Главная!$C$12+1)*Главная!$D$4+((O$65-Главная!$C$5)*Главная!$C$13+1)*Главная!$D$5),3)</f>
        <v>77520</v>
      </c>
      <c r="P57" s="4">
        <f>Главная!$C$19*(1+Главная!$C$18)*ROUND(((($C57-Главная!$C$6)*Главная!$C$12+1)*Главная!$D$4+((P$65-Главная!$C$5)*Главная!$C$13+1)*Главная!$D$5),3)</f>
        <v>81120</v>
      </c>
      <c r="Q57" s="4">
        <f>Главная!$C$19*(1+Главная!$C$18)*ROUND(((($C57-Главная!$C$6)*Главная!$C$12+1)*Главная!$D$4+((Q$65-Главная!$C$5)*Главная!$C$13+1)*Главная!$D$5),3)</f>
        <v>84720</v>
      </c>
      <c r="R57" s="4">
        <f>Главная!$C$19*(1+Главная!$C$18)*ROUND(((($C57-Главная!$C$6)*Главная!$C$12+1)*Главная!$D$4+((R$65-Главная!$C$5)*Главная!$C$13+1)*Главная!$D$5),3)</f>
        <v>88320</v>
      </c>
      <c r="S57" s="4">
        <f>Главная!$C$19*(1+Главная!$C$18)*ROUND(((($C57-Главная!$C$6)*Главная!$C$12+1)*Главная!$D$4+((S$65-Главная!$C$5)*Главная!$C$13+1)*Главная!$D$5),3)</f>
        <v>91920</v>
      </c>
      <c r="T57" s="4">
        <f>Главная!$C$19*(1+Главная!$C$18)*ROUND(((($C57-Главная!$C$6)*Главная!$C$12+1)*Главная!$D$4+((T$65-Главная!$C$5)*Главная!$C$13+1)*Главная!$D$5),3)</f>
        <v>95520</v>
      </c>
      <c r="U57" s="4">
        <f>Главная!$C$19*(1+Главная!$C$18)*ROUND(((($C57-Главная!$C$6)*Главная!$C$12+1)*Главная!$D$4+((U$65-Главная!$C$5)*Главная!$C$13+1)*Главная!$D$5),3)</f>
        <v>99120</v>
      </c>
      <c r="V57" s="4">
        <f>Главная!$C$19*(1+Главная!$C$18)*ROUND(((($C57-Главная!$C$6)*Главная!$C$12+1)*Главная!$D$4+((V$65-Главная!$C$5)*Главная!$C$13+1)*Главная!$D$5),3)</f>
        <v>102720</v>
      </c>
      <c r="W57" s="4">
        <f>Главная!$C$19*(1+Главная!$C$18)*ROUND(((($C57-Главная!$C$6)*Главная!$C$12+1)*Главная!$D$4+((W$65-Главная!$C$5)*Главная!$C$13+1)*Главная!$D$5),3)</f>
        <v>106320</v>
      </c>
      <c r="X57" s="4">
        <f>Главная!$C$19*(1+Главная!$C$18)*ROUND(((($C57-Главная!$C$6)*Главная!$C$12+1)*Главная!$D$4+((X$65-Главная!$C$5)*Главная!$C$13+1)*Главная!$D$5),3)</f>
        <v>109920</v>
      </c>
      <c r="Y57" s="4">
        <f>Главная!$C$19*(1+Главная!$C$18)*ROUND(((($C57-Главная!$C$6)*Главная!$C$12+1)*Главная!$D$4+((Y$65-Главная!$C$5)*Главная!$C$13+1)*Главная!$D$5),3)</f>
        <v>113520</v>
      </c>
    </row>
    <row r="58" spans="3:25" x14ac:dyDescent="0.25">
      <c r="C58" s="2">
        <v>7</v>
      </c>
      <c r="D58" s="4">
        <f>Главная!$C$19*(1+Главная!$C$18)*ROUND(((($C58-Главная!$C$6)*Главная!$C$12+1)*Главная!$D$4+((D$65-Главная!$C$5)*Главная!$C$13+1)*Главная!$D$5),3)</f>
        <v>37200</v>
      </c>
      <c r="E58" s="4">
        <f>Главная!$C$19*(1+Главная!$C$18)*ROUND(((($C58-Главная!$C$6)*Главная!$C$12+1)*Главная!$D$4+((E$65-Главная!$C$5)*Главная!$C$13+1)*Главная!$D$5),3)</f>
        <v>40800</v>
      </c>
      <c r="F58" s="4">
        <f>Главная!$C$19*(1+Главная!$C$18)*ROUND(((($C58-Главная!$C$6)*Главная!$C$12+1)*Главная!$D$4+((F$65-Главная!$C$5)*Главная!$C$13+1)*Главная!$D$5),3)</f>
        <v>44400</v>
      </c>
      <c r="G58" s="4">
        <f>Главная!$C$19*(1+Главная!$C$18)*ROUND(((($C58-Главная!$C$6)*Главная!$C$12+1)*Главная!$D$4+((G$65-Главная!$C$5)*Главная!$C$13+1)*Главная!$D$5),3)</f>
        <v>48000</v>
      </c>
      <c r="H58" s="4">
        <f>Главная!$C$19*(1+Главная!$C$18)*ROUND(((($C58-Главная!$C$6)*Главная!$C$12+1)*Главная!$D$4+((H$65-Главная!$C$5)*Главная!$C$13+1)*Главная!$D$5),3)</f>
        <v>51600</v>
      </c>
      <c r="I58" s="4">
        <f>Главная!$C$19*(1+Главная!$C$18)*ROUND(((($C58-Главная!$C$6)*Главная!$C$12+1)*Главная!$D$4+((I$65-Главная!$C$5)*Главная!$C$13+1)*Главная!$D$5),3)</f>
        <v>55200</v>
      </c>
      <c r="J58" s="4">
        <f>Главная!$C$19*(1+Главная!$C$18)*ROUND(((($C58-Главная!$C$6)*Главная!$C$12+1)*Главная!$D$4+((J$65-Главная!$C$5)*Главная!$C$13+1)*Главная!$D$5),3)</f>
        <v>58800</v>
      </c>
      <c r="K58" s="4">
        <f>Главная!$C$19*(1+Главная!$C$18)*ROUND(((($C58-Главная!$C$6)*Главная!$C$12+1)*Главная!$D$4+((K$65-Главная!$C$5)*Главная!$C$13+1)*Главная!$D$5),3)</f>
        <v>62400</v>
      </c>
      <c r="L58" s="4">
        <f>Главная!$C$19*(1+Главная!$C$18)*ROUND(((($C58-Главная!$C$6)*Главная!$C$12+1)*Главная!$D$4+((L$65-Главная!$C$5)*Главная!$C$13+1)*Главная!$D$5),3)</f>
        <v>66000</v>
      </c>
      <c r="M58" s="4">
        <f>Главная!$C$19*(1+Главная!$C$18)*ROUND(((($C58-Главная!$C$6)*Главная!$C$12+1)*Главная!$D$4+((M$65-Главная!$C$5)*Главная!$C$13+1)*Главная!$D$5),3)</f>
        <v>69600</v>
      </c>
      <c r="N58" s="4">
        <f>Главная!$C$19*(1+Главная!$C$18)*ROUND(((($C58-Главная!$C$6)*Главная!$C$12+1)*Главная!$D$4+((N$65-Главная!$C$5)*Главная!$C$13+1)*Главная!$D$5),3)</f>
        <v>73200</v>
      </c>
      <c r="O58" s="4">
        <f>Главная!$C$19*(1+Главная!$C$18)*ROUND(((($C58-Главная!$C$6)*Главная!$C$12+1)*Главная!$D$4+((O$65-Главная!$C$5)*Главная!$C$13+1)*Главная!$D$5),3)</f>
        <v>76800</v>
      </c>
      <c r="P58" s="4">
        <f>Главная!$C$19*(1+Главная!$C$18)*ROUND(((($C58-Главная!$C$6)*Главная!$C$12+1)*Главная!$D$4+((P$65-Главная!$C$5)*Главная!$C$13+1)*Главная!$D$5),3)</f>
        <v>80400</v>
      </c>
      <c r="Q58" s="4">
        <f>Главная!$C$19*(1+Главная!$C$18)*ROUND(((($C58-Главная!$C$6)*Главная!$C$12+1)*Главная!$D$4+((Q$65-Главная!$C$5)*Главная!$C$13+1)*Главная!$D$5),3)</f>
        <v>84000</v>
      </c>
      <c r="R58" s="4">
        <f>Главная!$C$19*(1+Главная!$C$18)*ROUND(((($C58-Главная!$C$6)*Главная!$C$12+1)*Главная!$D$4+((R$65-Главная!$C$5)*Главная!$C$13+1)*Главная!$D$5),3)</f>
        <v>87600</v>
      </c>
      <c r="S58" s="4">
        <f>Главная!$C$19*(1+Главная!$C$18)*ROUND(((($C58-Главная!$C$6)*Главная!$C$12+1)*Главная!$D$4+((S$65-Главная!$C$5)*Главная!$C$13+1)*Главная!$D$5),3)</f>
        <v>91200</v>
      </c>
      <c r="T58" s="4">
        <f>Главная!$C$19*(1+Главная!$C$18)*ROUND(((($C58-Главная!$C$6)*Главная!$C$12+1)*Главная!$D$4+((T$65-Главная!$C$5)*Главная!$C$13+1)*Главная!$D$5),3)</f>
        <v>94800</v>
      </c>
      <c r="U58" s="4">
        <f>Главная!$C$19*(1+Главная!$C$18)*ROUND(((($C58-Главная!$C$6)*Главная!$C$12+1)*Главная!$D$4+((U$65-Главная!$C$5)*Главная!$C$13+1)*Главная!$D$5),3)</f>
        <v>98400</v>
      </c>
      <c r="V58" s="4">
        <f>Главная!$C$19*(1+Главная!$C$18)*ROUND(((($C58-Главная!$C$6)*Главная!$C$12+1)*Главная!$D$4+((V$65-Главная!$C$5)*Главная!$C$13+1)*Главная!$D$5),3)</f>
        <v>102000</v>
      </c>
      <c r="W58" s="4">
        <f>Главная!$C$19*(1+Главная!$C$18)*ROUND(((($C58-Главная!$C$6)*Главная!$C$12+1)*Главная!$D$4+((W$65-Главная!$C$5)*Главная!$C$13+1)*Главная!$D$5),3)</f>
        <v>105600</v>
      </c>
      <c r="X58" s="4">
        <f>Главная!$C$19*(1+Главная!$C$18)*ROUND(((($C58-Главная!$C$6)*Главная!$C$12+1)*Главная!$D$4+((X$65-Главная!$C$5)*Главная!$C$13+1)*Главная!$D$5),3)</f>
        <v>109200</v>
      </c>
      <c r="Y58" s="4">
        <f>Главная!$C$19*(1+Главная!$C$18)*ROUND(((($C58-Главная!$C$6)*Главная!$C$12+1)*Главная!$D$4+((Y$65-Главная!$C$5)*Главная!$C$13+1)*Главная!$D$5),3)</f>
        <v>112800</v>
      </c>
    </row>
    <row r="59" spans="3:25" x14ac:dyDescent="0.25">
      <c r="C59" s="3">
        <v>6.875</v>
      </c>
      <c r="D59" s="4">
        <f>Главная!$C$19*(1+Главная!$C$18)*ROUND(((($C59-Главная!$C$6)*Главная!$C$12+1)*Главная!$D$4+((D$65-Главная!$C$5)*Главная!$C$13+1)*Главная!$D$5),3)</f>
        <v>36480</v>
      </c>
      <c r="E59" s="4">
        <f>Главная!$C$19*(1+Главная!$C$18)*ROUND(((($C59-Главная!$C$6)*Главная!$C$12+1)*Главная!$D$4+((E$65-Главная!$C$5)*Главная!$C$13+1)*Главная!$D$5),3)</f>
        <v>40080</v>
      </c>
      <c r="F59" s="4">
        <f>Главная!$C$19*(1+Главная!$C$18)*ROUND(((($C59-Главная!$C$6)*Главная!$C$12+1)*Главная!$D$4+((F$65-Главная!$C$5)*Главная!$C$13+1)*Главная!$D$5),3)</f>
        <v>43680</v>
      </c>
      <c r="G59" s="4">
        <f>Главная!$C$19*(1+Главная!$C$18)*ROUND(((($C59-Главная!$C$6)*Главная!$C$12+1)*Главная!$D$4+((G$65-Главная!$C$5)*Главная!$C$13+1)*Главная!$D$5),3)</f>
        <v>47280</v>
      </c>
      <c r="H59" s="4">
        <f>Главная!$C$19*(1+Главная!$C$18)*ROUND(((($C59-Главная!$C$6)*Главная!$C$12+1)*Главная!$D$4+((H$65-Главная!$C$5)*Главная!$C$13+1)*Главная!$D$5),3)</f>
        <v>50880</v>
      </c>
      <c r="I59" s="4">
        <f>Главная!$C$19*(1+Главная!$C$18)*ROUND(((($C59-Главная!$C$6)*Главная!$C$12+1)*Главная!$D$4+((I$65-Главная!$C$5)*Главная!$C$13+1)*Главная!$D$5),3)</f>
        <v>54480</v>
      </c>
      <c r="J59" s="4">
        <f>Главная!$C$19*(1+Главная!$C$18)*ROUND(((($C59-Главная!$C$6)*Главная!$C$12+1)*Главная!$D$4+((J$65-Главная!$C$5)*Главная!$C$13+1)*Главная!$D$5),3)</f>
        <v>58080</v>
      </c>
      <c r="K59" s="4">
        <f>Главная!$C$19*(1+Главная!$C$18)*ROUND(((($C59-Главная!$C$6)*Главная!$C$12+1)*Главная!$D$4+((K$65-Главная!$C$5)*Главная!$C$13+1)*Главная!$D$5),3)</f>
        <v>61680</v>
      </c>
      <c r="L59" s="4">
        <f>Главная!$C$19*(1+Главная!$C$18)*ROUND(((($C59-Главная!$C$6)*Главная!$C$12+1)*Главная!$D$4+((L$65-Главная!$C$5)*Главная!$C$13+1)*Главная!$D$5),3)</f>
        <v>65280.000000000007</v>
      </c>
      <c r="M59" s="4">
        <f>Главная!$C$19*(1+Главная!$C$18)*ROUND(((($C59-Главная!$C$6)*Главная!$C$12+1)*Главная!$D$4+((M$65-Главная!$C$5)*Главная!$C$13+1)*Главная!$D$5),3)</f>
        <v>68880</v>
      </c>
      <c r="N59" s="4">
        <f>Главная!$C$19*(1+Главная!$C$18)*ROUND(((($C59-Главная!$C$6)*Главная!$C$12+1)*Главная!$D$4+((N$65-Главная!$C$5)*Главная!$C$13+1)*Главная!$D$5),3)</f>
        <v>72480</v>
      </c>
      <c r="O59" s="4">
        <f>Главная!$C$19*(1+Главная!$C$18)*ROUND(((($C59-Главная!$C$6)*Главная!$C$12+1)*Главная!$D$4+((O$65-Главная!$C$5)*Главная!$C$13+1)*Главная!$D$5),3)</f>
        <v>76080</v>
      </c>
      <c r="P59" s="4">
        <f>Главная!$C$19*(1+Главная!$C$18)*ROUND(((($C59-Главная!$C$6)*Главная!$C$12+1)*Главная!$D$4+((P$65-Главная!$C$5)*Главная!$C$13+1)*Главная!$D$5),3)</f>
        <v>79680</v>
      </c>
      <c r="Q59" s="4">
        <f>Главная!$C$19*(1+Главная!$C$18)*ROUND(((($C59-Главная!$C$6)*Главная!$C$12+1)*Главная!$D$4+((Q$65-Главная!$C$5)*Главная!$C$13+1)*Главная!$D$5),3)</f>
        <v>83280</v>
      </c>
      <c r="R59" s="4">
        <f>Главная!$C$19*(1+Главная!$C$18)*ROUND(((($C59-Главная!$C$6)*Главная!$C$12+1)*Главная!$D$4+((R$65-Главная!$C$5)*Главная!$C$13+1)*Главная!$D$5),3)</f>
        <v>86880</v>
      </c>
      <c r="S59" s="4">
        <f>Главная!$C$19*(1+Главная!$C$18)*ROUND(((($C59-Главная!$C$6)*Главная!$C$12+1)*Главная!$D$4+((S$65-Главная!$C$5)*Главная!$C$13+1)*Главная!$D$5),3)</f>
        <v>90480</v>
      </c>
      <c r="T59" s="4">
        <f>Главная!$C$19*(1+Главная!$C$18)*ROUND(((($C59-Главная!$C$6)*Главная!$C$12+1)*Главная!$D$4+((T$65-Главная!$C$5)*Главная!$C$13+1)*Главная!$D$5),3)</f>
        <v>94080</v>
      </c>
      <c r="U59" s="4">
        <f>Главная!$C$19*(1+Главная!$C$18)*ROUND(((($C59-Главная!$C$6)*Главная!$C$12+1)*Главная!$D$4+((U$65-Главная!$C$5)*Главная!$C$13+1)*Главная!$D$5),3)</f>
        <v>97680</v>
      </c>
      <c r="V59" s="4">
        <f>Главная!$C$19*(1+Главная!$C$18)*ROUND(((($C59-Главная!$C$6)*Главная!$C$12+1)*Главная!$D$4+((V$65-Главная!$C$5)*Главная!$C$13+1)*Главная!$D$5),3)</f>
        <v>101280</v>
      </c>
      <c r="W59" s="4">
        <f>Главная!$C$19*(1+Главная!$C$18)*ROUND(((($C59-Главная!$C$6)*Главная!$C$12+1)*Главная!$D$4+((W$65-Главная!$C$5)*Главная!$C$13+1)*Главная!$D$5),3)</f>
        <v>104880</v>
      </c>
      <c r="X59" s="4">
        <f>Главная!$C$19*(1+Главная!$C$18)*ROUND(((($C59-Главная!$C$6)*Главная!$C$12+1)*Главная!$D$4+((X$65-Главная!$C$5)*Главная!$C$13+1)*Главная!$D$5),3)</f>
        <v>108480</v>
      </c>
      <c r="Y59" s="4">
        <f>Главная!$C$19*(1+Главная!$C$18)*ROUND(((($C59-Главная!$C$6)*Главная!$C$12+1)*Главная!$D$4+((Y$65-Главная!$C$5)*Главная!$C$13+1)*Главная!$D$5),3)</f>
        <v>112080</v>
      </c>
    </row>
    <row r="60" spans="3:25" x14ac:dyDescent="0.25">
      <c r="C60" s="2">
        <v>6.75</v>
      </c>
      <c r="D60" s="4">
        <f>Главная!$C$19*(1+Главная!$C$18)*ROUND(((($C60-Главная!$C$6)*Главная!$C$12+1)*Главная!$D$4+((D$65-Главная!$C$5)*Главная!$C$13+1)*Главная!$D$5),3)</f>
        <v>35760</v>
      </c>
      <c r="E60" s="4">
        <f>Главная!$C$19*(1+Главная!$C$18)*ROUND(((($C60-Главная!$C$6)*Главная!$C$12+1)*Главная!$D$4+((E$65-Главная!$C$5)*Главная!$C$13+1)*Главная!$D$5),3)</f>
        <v>39360</v>
      </c>
      <c r="F60" s="4">
        <f>Главная!$C$19*(1+Главная!$C$18)*ROUND(((($C60-Главная!$C$6)*Главная!$C$12+1)*Главная!$D$4+((F$65-Главная!$C$5)*Главная!$C$13+1)*Главная!$D$5),3)</f>
        <v>42960</v>
      </c>
      <c r="G60" s="4">
        <f>Главная!$C$19*(1+Главная!$C$18)*ROUND(((($C60-Главная!$C$6)*Главная!$C$12+1)*Главная!$D$4+((G$65-Главная!$C$5)*Главная!$C$13+1)*Главная!$D$5),3)</f>
        <v>46560</v>
      </c>
      <c r="H60" s="4">
        <f>Главная!$C$19*(1+Главная!$C$18)*ROUND(((($C60-Главная!$C$6)*Главная!$C$12+1)*Главная!$D$4+((H$65-Главная!$C$5)*Главная!$C$13+1)*Главная!$D$5),3)</f>
        <v>50160</v>
      </c>
      <c r="I60" s="4">
        <f>Главная!$C$19*(1+Главная!$C$18)*ROUND(((($C60-Главная!$C$6)*Главная!$C$12+1)*Главная!$D$4+((I$65-Главная!$C$5)*Главная!$C$13+1)*Главная!$D$5),3)</f>
        <v>53760</v>
      </c>
      <c r="J60" s="4">
        <f>Главная!$C$19*(1+Главная!$C$18)*ROUND(((($C60-Главная!$C$6)*Главная!$C$12+1)*Главная!$D$4+((J$65-Главная!$C$5)*Главная!$C$13+1)*Главная!$D$5),3)</f>
        <v>57360</v>
      </c>
      <c r="K60" s="4">
        <f>Главная!$C$19*(1+Главная!$C$18)*ROUND(((($C60-Главная!$C$6)*Главная!$C$12+1)*Главная!$D$4+((K$65-Главная!$C$5)*Главная!$C$13+1)*Главная!$D$5),3)</f>
        <v>60960</v>
      </c>
      <c r="L60" s="4">
        <f>Главная!$C$19*(1+Главная!$C$18)*ROUND(((($C60-Главная!$C$6)*Главная!$C$12+1)*Главная!$D$4+((L$65-Главная!$C$5)*Главная!$C$13+1)*Главная!$D$5),3)</f>
        <v>64560.000000000007</v>
      </c>
      <c r="M60" s="4">
        <f>Главная!$C$19*(1+Главная!$C$18)*ROUND(((($C60-Главная!$C$6)*Главная!$C$12+1)*Главная!$D$4+((M$65-Главная!$C$5)*Главная!$C$13+1)*Главная!$D$5),3)</f>
        <v>68160</v>
      </c>
      <c r="N60" s="4">
        <f>Главная!$C$19*(1+Главная!$C$18)*ROUND(((($C60-Главная!$C$6)*Главная!$C$12+1)*Главная!$D$4+((N$65-Главная!$C$5)*Главная!$C$13+1)*Главная!$D$5),3)</f>
        <v>71760</v>
      </c>
      <c r="O60" s="4">
        <f>Главная!$C$19*(1+Главная!$C$18)*ROUND(((($C60-Главная!$C$6)*Главная!$C$12+1)*Главная!$D$4+((O$65-Главная!$C$5)*Главная!$C$13+1)*Главная!$D$5),3)</f>
        <v>75360</v>
      </c>
      <c r="P60" s="4">
        <f>Главная!$C$19*(1+Главная!$C$18)*ROUND(((($C60-Главная!$C$6)*Главная!$C$12+1)*Главная!$D$4+((P$65-Главная!$C$5)*Главная!$C$13+1)*Главная!$D$5),3)</f>
        <v>78960</v>
      </c>
      <c r="Q60" s="4">
        <f>Главная!$C$19*(1+Главная!$C$18)*ROUND(((($C60-Главная!$C$6)*Главная!$C$12+1)*Главная!$D$4+((Q$65-Главная!$C$5)*Главная!$C$13+1)*Главная!$D$5),3)</f>
        <v>82560</v>
      </c>
      <c r="R60" s="4">
        <f>Главная!$C$19*(1+Главная!$C$18)*ROUND(((($C60-Главная!$C$6)*Главная!$C$12+1)*Главная!$D$4+((R$65-Главная!$C$5)*Главная!$C$13+1)*Главная!$D$5),3)</f>
        <v>86160</v>
      </c>
      <c r="S60" s="4">
        <f>Главная!$C$19*(1+Главная!$C$18)*ROUND(((($C60-Главная!$C$6)*Главная!$C$12+1)*Главная!$D$4+((S$65-Главная!$C$5)*Главная!$C$13+1)*Главная!$D$5),3)</f>
        <v>89760</v>
      </c>
      <c r="T60" s="4">
        <f>Главная!$C$19*(1+Главная!$C$18)*ROUND(((($C60-Главная!$C$6)*Главная!$C$12+1)*Главная!$D$4+((T$65-Главная!$C$5)*Главная!$C$13+1)*Главная!$D$5),3)</f>
        <v>93360</v>
      </c>
      <c r="U60" s="4">
        <f>Главная!$C$19*(1+Главная!$C$18)*ROUND(((($C60-Главная!$C$6)*Главная!$C$12+1)*Главная!$D$4+((U$65-Главная!$C$5)*Главная!$C$13+1)*Главная!$D$5),3)</f>
        <v>96960</v>
      </c>
      <c r="V60" s="4">
        <f>Главная!$C$19*(1+Главная!$C$18)*ROUND(((($C60-Главная!$C$6)*Главная!$C$12+1)*Главная!$D$4+((V$65-Главная!$C$5)*Главная!$C$13+1)*Главная!$D$5),3)</f>
        <v>100560</v>
      </c>
      <c r="W60" s="4">
        <f>Главная!$C$19*(1+Главная!$C$18)*ROUND(((($C60-Главная!$C$6)*Главная!$C$12+1)*Главная!$D$4+((W$65-Главная!$C$5)*Главная!$C$13+1)*Главная!$D$5),3)</f>
        <v>104160</v>
      </c>
      <c r="X60" s="4">
        <f>Главная!$C$19*(1+Главная!$C$18)*ROUND(((($C60-Главная!$C$6)*Главная!$C$12+1)*Главная!$D$4+((X$65-Главная!$C$5)*Главная!$C$13+1)*Главная!$D$5),3)</f>
        <v>107760</v>
      </c>
      <c r="Y60" s="4">
        <f>Главная!$C$19*(1+Главная!$C$18)*ROUND(((($C60-Главная!$C$6)*Главная!$C$12+1)*Главная!$D$4+((Y$65-Главная!$C$5)*Главная!$C$13+1)*Главная!$D$5),3)</f>
        <v>111360</v>
      </c>
    </row>
    <row r="61" spans="3:25" x14ac:dyDescent="0.25">
      <c r="C61" s="3">
        <v>6.625</v>
      </c>
      <c r="D61" s="4">
        <f>Главная!$C$19*(1+Главная!$C$18)*ROUND(((($C61-Главная!$C$6)*Главная!$C$12+1)*Главная!$D$4+((D$65-Главная!$C$5)*Главная!$C$13+1)*Главная!$D$5),3)</f>
        <v>34920</v>
      </c>
      <c r="E61" s="4">
        <f>Главная!$C$19*(1+Главная!$C$18)*ROUND(((($C61-Главная!$C$6)*Главная!$C$12+1)*Главная!$D$4+((E$65-Главная!$C$5)*Главная!$C$13+1)*Главная!$D$5),3)</f>
        <v>38520</v>
      </c>
      <c r="F61" s="4">
        <f>Главная!$C$19*(1+Главная!$C$18)*ROUND(((($C61-Главная!$C$6)*Главная!$C$12+1)*Главная!$D$4+((F$65-Главная!$C$5)*Главная!$C$13+1)*Главная!$D$5),3)</f>
        <v>42120</v>
      </c>
      <c r="G61" s="4">
        <f>Главная!$C$19*(1+Главная!$C$18)*ROUND(((($C61-Главная!$C$6)*Главная!$C$12+1)*Главная!$D$4+((G$65-Главная!$C$5)*Главная!$C$13+1)*Главная!$D$5),3)</f>
        <v>45720</v>
      </c>
      <c r="H61" s="4">
        <f>Главная!$C$19*(1+Главная!$C$18)*ROUND(((($C61-Главная!$C$6)*Главная!$C$12+1)*Главная!$D$4+((H$65-Главная!$C$5)*Главная!$C$13+1)*Главная!$D$5),3)</f>
        <v>49320</v>
      </c>
      <c r="I61" s="4">
        <f>Главная!$C$19*(1+Главная!$C$18)*ROUND(((($C61-Главная!$C$6)*Главная!$C$12+1)*Главная!$D$4+((I$65-Главная!$C$5)*Главная!$C$13+1)*Главная!$D$5),3)</f>
        <v>52920</v>
      </c>
      <c r="J61" s="4">
        <f>Главная!$C$19*(1+Главная!$C$18)*ROUND(((($C61-Главная!$C$6)*Главная!$C$12+1)*Главная!$D$4+((J$65-Главная!$C$5)*Главная!$C$13+1)*Главная!$D$5),3)</f>
        <v>56520</v>
      </c>
      <c r="K61" s="4">
        <f>Главная!$C$19*(1+Главная!$C$18)*ROUND(((($C61-Главная!$C$6)*Главная!$C$12+1)*Главная!$D$4+((K$65-Главная!$C$5)*Главная!$C$13+1)*Главная!$D$5),3)</f>
        <v>60120</v>
      </c>
      <c r="L61" s="4">
        <f>Главная!$C$19*(1+Главная!$C$18)*ROUND(((($C61-Главная!$C$6)*Главная!$C$12+1)*Главная!$D$4+((L$65-Главная!$C$5)*Главная!$C$13+1)*Главная!$D$5),3)</f>
        <v>63720</v>
      </c>
      <c r="M61" s="4">
        <f>Главная!$C$19*(1+Главная!$C$18)*ROUND(((($C61-Главная!$C$6)*Главная!$C$12+1)*Главная!$D$4+((M$65-Главная!$C$5)*Главная!$C$13+1)*Главная!$D$5),3)</f>
        <v>67320</v>
      </c>
      <c r="N61" s="4">
        <f>Главная!$C$19*(1+Главная!$C$18)*ROUND(((($C61-Главная!$C$6)*Главная!$C$12+1)*Главная!$D$4+((N$65-Главная!$C$5)*Главная!$C$13+1)*Главная!$D$5),3)</f>
        <v>70920</v>
      </c>
      <c r="O61" s="4">
        <f>Главная!$C$19*(1+Главная!$C$18)*ROUND(((($C61-Главная!$C$6)*Главная!$C$12+1)*Главная!$D$4+((O$65-Главная!$C$5)*Главная!$C$13+1)*Главная!$D$5),3)</f>
        <v>74520</v>
      </c>
      <c r="P61" s="4">
        <f>Главная!$C$19*(1+Главная!$C$18)*ROUND(((($C61-Главная!$C$6)*Главная!$C$12+1)*Главная!$D$4+((P$65-Главная!$C$5)*Главная!$C$13+1)*Главная!$D$5),3)</f>
        <v>78120</v>
      </c>
      <c r="Q61" s="4">
        <f>Главная!$C$19*(1+Главная!$C$18)*ROUND(((($C61-Главная!$C$6)*Главная!$C$12+1)*Главная!$D$4+((Q$65-Главная!$C$5)*Главная!$C$13+1)*Главная!$D$5),3)</f>
        <v>81720</v>
      </c>
      <c r="R61" s="4">
        <f>Главная!$C$19*(1+Главная!$C$18)*ROUND(((($C61-Главная!$C$6)*Главная!$C$12+1)*Главная!$D$4+((R$65-Главная!$C$5)*Главная!$C$13+1)*Главная!$D$5),3)</f>
        <v>85320</v>
      </c>
      <c r="S61" s="4">
        <f>Главная!$C$19*(1+Главная!$C$18)*ROUND(((($C61-Главная!$C$6)*Главная!$C$12+1)*Главная!$D$4+((S$65-Главная!$C$5)*Главная!$C$13+1)*Главная!$D$5),3)</f>
        <v>88920</v>
      </c>
      <c r="T61" s="4">
        <f>Главная!$C$19*(1+Главная!$C$18)*ROUND(((($C61-Главная!$C$6)*Главная!$C$12+1)*Главная!$D$4+((T$65-Главная!$C$5)*Главная!$C$13+1)*Главная!$D$5),3)</f>
        <v>92520</v>
      </c>
      <c r="U61" s="4">
        <f>Главная!$C$19*(1+Главная!$C$18)*ROUND(((($C61-Главная!$C$6)*Главная!$C$12+1)*Главная!$D$4+((U$65-Главная!$C$5)*Главная!$C$13+1)*Главная!$D$5),3)</f>
        <v>96120</v>
      </c>
      <c r="V61" s="4">
        <f>Главная!$C$19*(1+Главная!$C$18)*ROUND(((($C61-Главная!$C$6)*Главная!$C$12+1)*Главная!$D$4+((V$65-Главная!$C$5)*Главная!$C$13+1)*Главная!$D$5),3)</f>
        <v>99720</v>
      </c>
      <c r="W61" s="4">
        <f>Главная!$C$19*(1+Главная!$C$18)*ROUND(((($C61-Главная!$C$6)*Главная!$C$12+1)*Главная!$D$4+((W$65-Главная!$C$5)*Главная!$C$13+1)*Главная!$D$5),3)</f>
        <v>103320</v>
      </c>
      <c r="X61" s="4">
        <f>Главная!$C$19*(1+Главная!$C$18)*ROUND(((($C61-Главная!$C$6)*Главная!$C$12+1)*Главная!$D$4+((X$65-Главная!$C$5)*Главная!$C$13+1)*Главная!$D$5),3)</f>
        <v>106920</v>
      </c>
      <c r="Y61" s="4">
        <f>Главная!$C$19*(1+Главная!$C$18)*ROUND(((($C61-Главная!$C$6)*Главная!$C$12+1)*Главная!$D$4+((Y$65-Главная!$C$5)*Главная!$C$13+1)*Главная!$D$5),3)</f>
        <v>110520</v>
      </c>
    </row>
    <row r="62" spans="3:25" x14ac:dyDescent="0.25">
      <c r="C62" s="2">
        <v>6.5</v>
      </c>
      <c r="D62" s="4">
        <f>Главная!$C$19*(1+Главная!$C$18)*ROUND(((($C62-Главная!$C$6)*Главная!$C$12+1)*Главная!$D$4+((D$65-Главная!$C$5)*Главная!$C$13+1)*Главная!$D$5),3)</f>
        <v>34200</v>
      </c>
      <c r="E62" s="4">
        <f>Главная!$C$19*(1+Главная!$C$18)*ROUND(((($C62-Главная!$C$6)*Главная!$C$12+1)*Главная!$D$4+((E$65-Главная!$C$5)*Главная!$C$13+1)*Главная!$D$5),3)</f>
        <v>37800</v>
      </c>
      <c r="F62" s="4">
        <f>Главная!$C$19*(1+Главная!$C$18)*ROUND(((($C62-Главная!$C$6)*Главная!$C$12+1)*Главная!$D$4+((F$65-Главная!$C$5)*Главная!$C$13+1)*Главная!$D$5),3)</f>
        <v>41400</v>
      </c>
      <c r="G62" s="4">
        <f>Главная!$C$19*(1+Главная!$C$18)*ROUND(((($C62-Главная!$C$6)*Главная!$C$12+1)*Главная!$D$4+((G$65-Главная!$C$5)*Главная!$C$13+1)*Главная!$D$5),3)</f>
        <v>45000</v>
      </c>
      <c r="H62" s="4">
        <f>Главная!$C$19*(1+Главная!$C$18)*ROUND(((($C62-Главная!$C$6)*Главная!$C$12+1)*Главная!$D$4+((H$65-Главная!$C$5)*Главная!$C$13+1)*Главная!$D$5),3)</f>
        <v>48600</v>
      </c>
      <c r="I62" s="4">
        <f>Главная!$C$19*(1+Главная!$C$18)*ROUND(((($C62-Главная!$C$6)*Главная!$C$12+1)*Главная!$D$4+((I$65-Главная!$C$5)*Главная!$C$13+1)*Главная!$D$5),3)</f>
        <v>52200</v>
      </c>
      <c r="J62" s="4">
        <f>Главная!$C$19*(1+Главная!$C$18)*ROUND(((($C62-Главная!$C$6)*Главная!$C$12+1)*Главная!$D$4+((J$65-Главная!$C$5)*Главная!$C$13+1)*Главная!$D$5),3)</f>
        <v>55800</v>
      </c>
      <c r="K62" s="4">
        <f>Главная!$C$19*(1+Главная!$C$18)*ROUND(((($C62-Главная!$C$6)*Главная!$C$12+1)*Главная!$D$4+((K$65-Главная!$C$5)*Главная!$C$13+1)*Главная!$D$5),3)</f>
        <v>59400</v>
      </c>
      <c r="L62" s="4">
        <f>Главная!$C$19*(1+Главная!$C$18)*ROUND(((($C62-Главная!$C$6)*Главная!$C$12+1)*Главная!$D$4+((L$65-Главная!$C$5)*Главная!$C$13+1)*Главная!$D$5),3)</f>
        <v>63000</v>
      </c>
      <c r="M62" s="4">
        <f>Главная!$C$19*(1+Главная!$C$18)*ROUND(((($C62-Главная!$C$6)*Главная!$C$12+1)*Главная!$D$4+((M$65-Главная!$C$5)*Главная!$C$13+1)*Главная!$D$5),3)</f>
        <v>66600</v>
      </c>
      <c r="N62" s="4">
        <f>Главная!$C$19*(1+Главная!$C$18)*ROUND(((($C62-Главная!$C$6)*Главная!$C$12+1)*Главная!$D$4+((N$65-Главная!$C$5)*Главная!$C$13+1)*Главная!$D$5),3)</f>
        <v>70200</v>
      </c>
      <c r="O62" s="4">
        <f>Главная!$C$19*(1+Главная!$C$18)*ROUND(((($C62-Главная!$C$6)*Главная!$C$12+1)*Главная!$D$4+((O$65-Главная!$C$5)*Главная!$C$13+1)*Главная!$D$5),3)</f>
        <v>73800</v>
      </c>
      <c r="P62" s="4">
        <f>Главная!$C$19*(1+Главная!$C$18)*ROUND(((($C62-Главная!$C$6)*Главная!$C$12+1)*Главная!$D$4+((P$65-Главная!$C$5)*Главная!$C$13+1)*Главная!$D$5),3)</f>
        <v>77400</v>
      </c>
      <c r="Q62" s="4">
        <f>Главная!$C$19*(1+Главная!$C$18)*ROUND(((($C62-Главная!$C$6)*Главная!$C$12+1)*Главная!$D$4+((Q$65-Главная!$C$5)*Главная!$C$13+1)*Главная!$D$5),3)</f>
        <v>81000</v>
      </c>
      <c r="R62" s="4">
        <f>Главная!$C$19*(1+Главная!$C$18)*ROUND(((($C62-Главная!$C$6)*Главная!$C$12+1)*Главная!$D$4+((R$65-Главная!$C$5)*Главная!$C$13+1)*Главная!$D$5),3)</f>
        <v>84600</v>
      </c>
      <c r="S62" s="4">
        <f>Главная!$C$19*(1+Главная!$C$18)*ROUND(((($C62-Главная!$C$6)*Главная!$C$12+1)*Главная!$D$4+((S$65-Главная!$C$5)*Главная!$C$13+1)*Главная!$D$5),3)</f>
        <v>88200</v>
      </c>
      <c r="T62" s="4">
        <f>Главная!$C$19*(1+Главная!$C$18)*ROUND(((($C62-Главная!$C$6)*Главная!$C$12+1)*Главная!$D$4+((T$65-Главная!$C$5)*Главная!$C$13+1)*Главная!$D$5),3)</f>
        <v>91800</v>
      </c>
      <c r="U62" s="4">
        <f>Главная!$C$19*(1+Главная!$C$18)*ROUND(((($C62-Главная!$C$6)*Главная!$C$12+1)*Главная!$D$4+((U$65-Главная!$C$5)*Главная!$C$13+1)*Главная!$D$5),3)</f>
        <v>95400</v>
      </c>
      <c r="V62" s="4">
        <f>Главная!$C$19*(1+Главная!$C$18)*ROUND(((($C62-Главная!$C$6)*Главная!$C$12+1)*Главная!$D$4+((V$65-Главная!$C$5)*Главная!$C$13+1)*Главная!$D$5),3)</f>
        <v>99000</v>
      </c>
      <c r="W62" s="4">
        <f>Главная!$C$19*(1+Главная!$C$18)*ROUND(((($C62-Главная!$C$6)*Главная!$C$12+1)*Главная!$D$4+((W$65-Главная!$C$5)*Главная!$C$13+1)*Главная!$D$5),3)</f>
        <v>102600</v>
      </c>
      <c r="X62" s="4">
        <f>Главная!$C$19*(1+Главная!$C$18)*ROUND(((($C62-Главная!$C$6)*Главная!$C$12+1)*Главная!$D$4+((X$65-Главная!$C$5)*Главная!$C$13+1)*Главная!$D$5),3)</f>
        <v>106200</v>
      </c>
      <c r="Y62" s="4">
        <f>Главная!$C$19*(1+Главная!$C$18)*ROUND(((($C62-Главная!$C$6)*Главная!$C$12+1)*Главная!$D$4+((Y$65-Главная!$C$5)*Главная!$C$13+1)*Главная!$D$5),3)</f>
        <v>109800</v>
      </c>
    </row>
    <row r="63" spans="3:25" x14ac:dyDescent="0.25">
      <c r="C63" s="3">
        <v>6.375</v>
      </c>
      <c r="D63" s="4">
        <f>Главная!$C$19*(1+Главная!$C$18)*ROUND(((($C63-Главная!$C$6)*Главная!$C$12+1)*Главная!$D$4+((D$65-Главная!$C$5)*Главная!$C$13+1)*Главная!$D$5),3)</f>
        <v>33480</v>
      </c>
      <c r="E63" s="4">
        <f>Главная!$C$19*(1+Главная!$C$18)*ROUND(((($C63-Главная!$C$6)*Главная!$C$12+1)*Главная!$D$4+((E$65-Главная!$C$5)*Главная!$C$13+1)*Главная!$D$5),3)</f>
        <v>37080</v>
      </c>
      <c r="F63" s="4">
        <f>Главная!$C$19*(1+Главная!$C$18)*ROUND(((($C63-Главная!$C$6)*Главная!$C$12+1)*Главная!$D$4+((F$65-Главная!$C$5)*Главная!$C$13+1)*Главная!$D$5),3)</f>
        <v>40680</v>
      </c>
      <c r="G63" s="4">
        <f>Главная!$C$19*(1+Главная!$C$18)*ROUND(((($C63-Главная!$C$6)*Главная!$C$12+1)*Главная!$D$4+((G$65-Главная!$C$5)*Главная!$C$13+1)*Главная!$D$5),3)</f>
        <v>44280</v>
      </c>
      <c r="H63" s="4">
        <f>Главная!$C$19*(1+Главная!$C$18)*ROUND(((($C63-Главная!$C$6)*Главная!$C$12+1)*Главная!$D$4+((H$65-Главная!$C$5)*Главная!$C$13+1)*Главная!$D$5),3)</f>
        <v>47880</v>
      </c>
      <c r="I63" s="4">
        <f>Главная!$C$19*(1+Главная!$C$18)*ROUND(((($C63-Главная!$C$6)*Главная!$C$12+1)*Главная!$D$4+((I$65-Главная!$C$5)*Главная!$C$13+1)*Главная!$D$5),3)</f>
        <v>51480</v>
      </c>
      <c r="J63" s="4">
        <f>Главная!$C$19*(1+Главная!$C$18)*ROUND(((($C63-Главная!$C$6)*Главная!$C$12+1)*Главная!$D$4+((J$65-Главная!$C$5)*Главная!$C$13+1)*Главная!$D$5),3)</f>
        <v>55080</v>
      </c>
      <c r="K63" s="4">
        <f>Главная!$C$19*(1+Главная!$C$18)*ROUND(((($C63-Главная!$C$6)*Главная!$C$12+1)*Главная!$D$4+((K$65-Главная!$C$5)*Главная!$C$13+1)*Главная!$D$5),3)</f>
        <v>58680</v>
      </c>
      <c r="L63" s="4">
        <f>Главная!$C$19*(1+Главная!$C$18)*ROUND(((($C63-Главная!$C$6)*Главная!$C$12+1)*Главная!$D$4+((L$65-Главная!$C$5)*Главная!$C$13+1)*Главная!$D$5),3)</f>
        <v>62280</v>
      </c>
      <c r="M63" s="4">
        <f>Главная!$C$19*(1+Главная!$C$18)*ROUND(((($C63-Главная!$C$6)*Главная!$C$12+1)*Главная!$D$4+((M$65-Главная!$C$5)*Главная!$C$13+1)*Главная!$D$5),3)</f>
        <v>65880</v>
      </c>
      <c r="N63" s="4">
        <f>Главная!$C$19*(1+Главная!$C$18)*ROUND(((($C63-Главная!$C$6)*Главная!$C$12+1)*Главная!$D$4+((N$65-Главная!$C$5)*Главная!$C$13+1)*Главная!$D$5),3)</f>
        <v>69480</v>
      </c>
      <c r="O63" s="4">
        <f>Главная!$C$19*(1+Главная!$C$18)*ROUND(((($C63-Главная!$C$6)*Главная!$C$12+1)*Главная!$D$4+((O$65-Главная!$C$5)*Главная!$C$13+1)*Главная!$D$5),3)</f>
        <v>73080</v>
      </c>
      <c r="P63" s="4">
        <f>Главная!$C$19*(1+Главная!$C$18)*ROUND(((($C63-Главная!$C$6)*Главная!$C$12+1)*Главная!$D$4+((P$65-Главная!$C$5)*Главная!$C$13+1)*Главная!$D$5),3)</f>
        <v>76680</v>
      </c>
      <c r="Q63" s="4">
        <f>Главная!$C$19*(1+Главная!$C$18)*ROUND(((($C63-Главная!$C$6)*Главная!$C$12+1)*Главная!$D$4+((Q$65-Главная!$C$5)*Главная!$C$13+1)*Главная!$D$5),3)</f>
        <v>80280</v>
      </c>
      <c r="R63" s="4">
        <f>Главная!$C$19*(1+Главная!$C$18)*ROUND(((($C63-Главная!$C$6)*Главная!$C$12+1)*Главная!$D$4+((R$65-Главная!$C$5)*Главная!$C$13+1)*Главная!$D$5),3)</f>
        <v>83880</v>
      </c>
      <c r="S63" s="4">
        <f>Главная!$C$19*(1+Главная!$C$18)*ROUND(((($C63-Главная!$C$6)*Главная!$C$12+1)*Главная!$D$4+((S$65-Главная!$C$5)*Главная!$C$13+1)*Главная!$D$5),3)</f>
        <v>87480</v>
      </c>
      <c r="T63" s="4">
        <f>Главная!$C$19*(1+Главная!$C$18)*ROUND(((($C63-Главная!$C$6)*Главная!$C$12+1)*Главная!$D$4+((T$65-Главная!$C$5)*Главная!$C$13+1)*Главная!$D$5),3)</f>
        <v>91080</v>
      </c>
      <c r="U63" s="4">
        <f>Главная!$C$19*(1+Главная!$C$18)*ROUND(((($C63-Главная!$C$6)*Главная!$C$12+1)*Главная!$D$4+((U$65-Главная!$C$5)*Главная!$C$13+1)*Главная!$D$5),3)</f>
        <v>94680</v>
      </c>
      <c r="V63" s="4">
        <f>Главная!$C$19*(1+Главная!$C$18)*ROUND(((($C63-Главная!$C$6)*Главная!$C$12+1)*Главная!$D$4+((V$65-Главная!$C$5)*Главная!$C$13+1)*Главная!$D$5),3)</f>
        <v>98280</v>
      </c>
      <c r="W63" s="4">
        <f>Главная!$C$19*(1+Главная!$C$18)*ROUND(((($C63-Главная!$C$6)*Главная!$C$12+1)*Главная!$D$4+((W$65-Главная!$C$5)*Главная!$C$13+1)*Главная!$D$5),3)</f>
        <v>101880</v>
      </c>
      <c r="X63" s="4">
        <f>Главная!$C$19*(1+Главная!$C$18)*ROUND(((($C63-Главная!$C$6)*Главная!$C$12+1)*Главная!$D$4+((X$65-Главная!$C$5)*Главная!$C$13+1)*Главная!$D$5),3)</f>
        <v>105480</v>
      </c>
      <c r="Y63" s="4">
        <f>Главная!$C$19*(1+Главная!$C$18)*ROUND(((($C63-Главная!$C$6)*Главная!$C$12+1)*Главная!$D$4+((Y$65-Главная!$C$5)*Главная!$C$13+1)*Главная!$D$5),3)</f>
        <v>109080</v>
      </c>
    </row>
    <row r="64" spans="3:25" x14ac:dyDescent="0.25">
      <c r="C64" s="2">
        <v>6.25</v>
      </c>
      <c r="D64" s="4">
        <f>Главная!$C$19*(1+Главная!$C$18)*ROUND(((($C64-Главная!$C$6)*Главная!$C$12+1)*Главная!$D$4+((D$65-Главная!$C$5)*Главная!$C$13+1)*Главная!$D$5),3)</f>
        <v>32760.000000000004</v>
      </c>
      <c r="E64" s="4">
        <f>Главная!$C$19*(1+Главная!$C$18)*ROUND(((($C64-Главная!$C$6)*Главная!$C$12+1)*Главная!$D$4+((E$65-Главная!$C$5)*Главная!$C$13+1)*Главная!$D$5),3)</f>
        <v>36360</v>
      </c>
      <c r="F64" s="4">
        <f>Главная!$C$19*(1+Главная!$C$18)*ROUND(((($C64-Главная!$C$6)*Главная!$C$12+1)*Главная!$D$4+((F$65-Главная!$C$5)*Главная!$C$13+1)*Главная!$D$5),3)</f>
        <v>39960</v>
      </c>
      <c r="G64" s="4">
        <f>Главная!$C$19*(1+Главная!$C$18)*ROUND(((($C64-Главная!$C$6)*Главная!$C$12+1)*Главная!$D$4+((G$65-Главная!$C$5)*Главная!$C$13+1)*Главная!$D$5),3)</f>
        <v>43560</v>
      </c>
      <c r="H64" s="4">
        <f>Главная!$C$19*(1+Главная!$C$18)*ROUND(((($C64-Главная!$C$6)*Главная!$C$12+1)*Главная!$D$4+((H$65-Главная!$C$5)*Главная!$C$13+1)*Главная!$D$5),3)</f>
        <v>47160</v>
      </c>
      <c r="I64" s="4">
        <f>Главная!$C$19*(1+Главная!$C$18)*ROUND(((($C64-Главная!$C$6)*Главная!$C$12+1)*Главная!$D$4+((I$65-Главная!$C$5)*Главная!$C$13+1)*Главная!$D$5),3)</f>
        <v>50760</v>
      </c>
      <c r="J64" s="4">
        <f>Главная!$C$19*(1+Главная!$C$18)*ROUND(((($C64-Главная!$C$6)*Главная!$C$12+1)*Главная!$D$4+((J$65-Главная!$C$5)*Главная!$C$13+1)*Главная!$D$5),3)</f>
        <v>54360</v>
      </c>
      <c r="K64" s="4">
        <f>Главная!$C$19*(1+Главная!$C$18)*ROUND(((($C64-Главная!$C$6)*Главная!$C$12+1)*Главная!$D$4+((K$65-Главная!$C$5)*Главная!$C$13+1)*Главная!$D$5),3)</f>
        <v>57960</v>
      </c>
      <c r="L64" s="4">
        <f>Главная!$C$19*(1+Главная!$C$18)*ROUND(((($C64-Главная!$C$6)*Главная!$C$12+1)*Главная!$D$4+((L$65-Главная!$C$5)*Главная!$C$13+1)*Главная!$D$5),3)</f>
        <v>61560</v>
      </c>
      <c r="M64" s="4">
        <f>Главная!$C$19*(1+Главная!$C$18)*ROUND(((($C64-Главная!$C$6)*Главная!$C$12+1)*Главная!$D$4+((M$65-Главная!$C$5)*Главная!$C$13+1)*Главная!$D$5),3)</f>
        <v>65160.000000000007</v>
      </c>
      <c r="N64" s="4">
        <f>Главная!$C$19*(1+Главная!$C$18)*ROUND(((($C64-Главная!$C$6)*Главная!$C$12+1)*Главная!$D$4+((N$65-Главная!$C$5)*Главная!$C$13+1)*Главная!$D$5),3)</f>
        <v>68760</v>
      </c>
      <c r="O64" s="4">
        <f>Главная!$C$19*(1+Главная!$C$18)*ROUND(((($C64-Главная!$C$6)*Главная!$C$12+1)*Главная!$D$4+((O$65-Главная!$C$5)*Главная!$C$13+1)*Главная!$D$5),3)</f>
        <v>72360</v>
      </c>
      <c r="P64" s="4">
        <f>Главная!$C$19*(1+Главная!$C$18)*ROUND(((($C64-Главная!$C$6)*Главная!$C$12+1)*Главная!$D$4+((P$65-Главная!$C$5)*Главная!$C$13+1)*Главная!$D$5),3)</f>
        <v>75960</v>
      </c>
      <c r="Q64" s="4">
        <f>Главная!$C$19*(1+Главная!$C$18)*ROUND(((($C64-Главная!$C$6)*Главная!$C$12+1)*Главная!$D$4+((Q$65-Главная!$C$5)*Главная!$C$13+1)*Главная!$D$5),3)</f>
        <v>79560</v>
      </c>
      <c r="R64" s="4">
        <f>Главная!$C$19*(1+Главная!$C$18)*ROUND(((($C64-Главная!$C$6)*Главная!$C$12+1)*Главная!$D$4+((R$65-Главная!$C$5)*Главная!$C$13+1)*Главная!$D$5),3)</f>
        <v>83160</v>
      </c>
      <c r="S64" s="4">
        <f>Главная!$C$19*(1+Главная!$C$18)*ROUND(((($C64-Главная!$C$6)*Главная!$C$12+1)*Главная!$D$4+((S$65-Главная!$C$5)*Главная!$C$13+1)*Главная!$D$5),3)</f>
        <v>86760</v>
      </c>
      <c r="T64" s="4">
        <f>Главная!$C$19*(1+Главная!$C$18)*ROUND(((($C64-Главная!$C$6)*Главная!$C$12+1)*Главная!$D$4+((T$65-Главная!$C$5)*Главная!$C$13+1)*Главная!$D$5),3)</f>
        <v>90360</v>
      </c>
      <c r="U64" s="4">
        <f>Главная!$C$19*(1+Главная!$C$18)*ROUND(((($C64-Главная!$C$6)*Главная!$C$12+1)*Главная!$D$4+((U$65-Главная!$C$5)*Главная!$C$13+1)*Главная!$D$5),3)</f>
        <v>93960</v>
      </c>
      <c r="V64" s="4">
        <f>Главная!$C$19*(1+Главная!$C$18)*ROUND(((($C64-Главная!$C$6)*Главная!$C$12+1)*Главная!$D$4+((V$65-Главная!$C$5)*Главная!$C$13+1)*Главная!$D$5),3)</f>
        <v>97560</v>
      </c>
      <c r="W64" s="4">
        <f>Главная!$C$19*(1+Главная!$C$18)*ROUND(((($C64-Главная!$C$6)*Главная!$C$12+1)*Главная!$D$4+((W$65-Главная!$C$5)*Главная!$C$13+1)*Главная!$D$5),3)</f>
        <v>101160</v>
      </c>
      <c r="X64" s="4">
        <f>Главная!$C$19*(1+Главная!$C$18)*ROUND(((($C64-Главная!$C$6)*Главная!$C$12+1)*Главная!$D$4+((X$65-Главная!$C$5)*Главная!$C$13+1)*Главная!$D$5),3)</f>
        <v>104760</v>
      </c>
      <c r="Y64" s="4">
        <f>Главная!$C$19*(1+Главная!$C$18)*ROUND(((($C64-Главная!$C$6)*Главная!$C$12+1)*Главная!$D$4+((Y$65-Главная!$C$5)*Главная!$C$13+1)*Главная!$D$5),3)</f>
        <v>108360</v>
      </c>
    </row>
    <row r="65" spans="4:25" x14ac:dyDescent="0.25">
      <c r="D65">
        <v>2.9</v>
      </c>
      <c r="E65">
        <v>3</v>
      </c>
      <c r="F65">
        <v>3.1</v>
      </c>
      <c r="G65">
        <v>3.2</v>
      </c>
      <c r="H65">
        <v>3.3</v>
      </c>
      <c r="I65">
        <v>3.4</v>
      </c>
      <c r="J65">
        <v>3.5</v>
      </c>
      <c r="K65">
        <v>3.6</v>
      </c>
      <c r="L65">
        <v>3.7</v>
      </c>
      <c r="M65">
        <v>3.8</v>
      </c>
      <c r="N65">
        <v>3.9</v>
      </c>
      <c r="O65">
        <v>4</v>
      </c>
      <c r="P65">
        <v>4.0999999999999996</v>
      </c>
      <c r="Q65">
        <v>4.2</v>
      </c>
      <c r="R65">
        <v>4.3</v>
      </c>
      <c r="S65">
        <v>4.4000000000000004</v>
      </c>
      <c r="T65">
        <v>4.5</v>
      </c>
      <c r="U65">
        <v>4.5999999999999996</v>
      </c>
      <c r="V65">
        <v>4.7</v>
      </c>
      <c r="W65">
        <v>4.8</v>
      </c>
      <c r="X65">
        <v>4.9000000000000004</v>
      </c>
      <c r="Y65">
        <v>5</v>
      </c>
    </row>
  </sheetData>
  <conditionalFormatting sqref="D4:Y6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Главная</vt:lpstr>
      <vt:lpstr>Данные для графика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Аржанова Ирина Евгеньевна</dc:creator>
  <cp:lastModifiedBy>Павел Герасимов</cp:lastModifiedBy>
  <cp:lastPrinted>2023-09-14T12:11:45Z</cp:lastPrinted>
  <dcterms:created xsi:type="dcterms:W3CDTF">2023-09-06T10:37:05Z</dcterms:created>
  <dcterms:modified xsi:type="dcterms:W3CDTF">2023-09-27T17:40:45Z</dcterms:modified>
</cp:coreProperties>
</file>