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oject_codes\investment\final_data\query_db\"/>
    </mc:Choice>
  </mc:AlternateContent>
  <xr:revisionPtr revIDLastSave="0" documentId="13_ncr:1_{7DEAEEB1-3407-4175-8E07-E7B46EC2EA3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el" sheetId="3" r:id="rId1"/>
    <sheet name="raw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F2" i="1"/>
  <c r="E2" i="1"/>
  <c r="B86" i="1"/>
  <c r="A8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</calcChain>
</file>

<file path=xl/sharedStrings.xml><?xml version="1.0" encoding="utf-8"?>
<sst xmlns="http://schemas.openxmlformats.org/spreadsheetml/2006/main" count="322" uniqueCount="251">
  <si>
    <t>166020</t>
  </si>
  <si>
    <t>中欧成长优选混合A</t>
  </si>
  <si>
    <t>166019</t>
  </si>
  <si>
    <t>中欧价值智选混合A</t>
  </si>
  <si>
    <t>166009</t>
  </si>
  <si>
    <t>中欧新动力混合(LOF)</t>
  </si>
  <si>
    <t>001955</t>
  </si>
  <si>
    <t>中欧养老产业混合A</t>
  </si>
  <si>
    <t>001990</t>
  </si>
  <si>
    <t>中欧数据挖掘混合A</t>
  </si>
  <si>
    <t>166006</t>
  </si>
  <si>
    <t>中欧行业成长混合(LOF</t>
  </si>
  <si>
    <t>166001</t>
  </si>
  <si>
    <t>中欧新趋势混合A</t>
  </si>
  <si>
    <t>166024</t>
  </si>
  <si>
    <t>中欧恒利三年定期开放混合</t>
  </si>
  <si>
    <t>166005</t>
  </si>
  <si>
    <t>中欧价值发现混合A</t>
  </si>
  <si>
    <t>162703</t>
  </si>
  <si>
    <t>广发小盘成长混合(LOF</t>
  </si>
  <si>
    <t>005233</t>
  </si>
  <si>
    <t>广发睿毅领先混合A</t>
  </si>
  <si>
    <t>001763</t>
  </si>
  <si>
    <t>广发多策略混合</t>
  </si>
  <si>
    <t>002624</t>
  </si>
  <si>
    <t>广发优企精选混合A</t>
  </si>
  <si>
    <t>000747</t>
  </si>
  <si>
    <t>广发逆向策略混合A</t>
  </si>
  <si>
    <t>519688</t>
  </si>
  <si>
    <t>交银精选混合</t>
  </si>
  <si>
    <t>519736</t>
  </si>
  <si>
    <t>交银新成长混合</t>
  </si>
  <si>
    <t>501087</t>
  </si>
  <si>
    <t>交银瑞丰三年封闭混合</t>
  </si>
  <si>
    <t>519697</t>
  </si>
  <si>
    <t>交银优势行业混合</t>
  </si>
  <si>
    <t>161912</t>
  </si>
  <si>
    <t>万家社会责任18个月定开</t>
  </si>
  <si>
    <t>167508</t>
  </si>
  <si>
    <t>安信价值发现两年定开混合</t>
  </si>
  <si>
    <t>501071</t>
  </si>
  <si>
    <t>泓德三年封闭丰泽混合</t>
  </si>
  <si>
    <t>161005</t>
  </si>
  <si>
    <t>富国天惠成长混合A/B(</t>
  </si>
  <si>
    <t>富国通胀通缩主题轮动混合</t>
  </si>
  <si>
    <t>000362</t>
  </si>
  <si>
    <t>国泰聚信价值优势混合A</t>
  </si>
  <si>
    <t>020018</t>
  </si>
  <si>
    <t>国泰金鹿混合</t>
  </si>
  <si>
    <t>002307</t>
  </si>
  <si>
    <t>银华多元视野灵活配置混合</t>
  </si>
  <si>
    <t>450011</t>
  </si>
  <si>
    <t>国富研究精选混合</t>
  </si>
  <si>
    <t>450001</t>
  </si>
  <si>
    <t>国富中国收益混合</t>
  </si>
  <si>
    <t>450009</t>
  </si>
  <si>
    <t>国富中小盘股票</t>
  </si>
  <si>
    <t>002628</t>
  </si>
  <si>
    <t>招商安博灵活配置混合A</t>
  </si>
  <si>
    <t>003165</t>
  </si>
  <si>
    <t>鹏华弘嘉混合A类</t>
  </si>
  <si>
    <t>160919</t>
  </si>
  <si>
    <t>大成产业升级股票(LOF</t>
  </si>
  <si>
    <t>240022</t>
  </si>
  <si>
    <t>华宝资源优选混合A</t>
  </si>
  <si>
    <t>162605</t>
  </si>
  <si>
    <t>景顺长城鼎益混合(LOF</t>
  </si>
  <si>
    <t>160133</t>
  </si>
  <si>
    <t>南方天元新产业股票(LO</t>
  </si>
  <si>
    <t>005267</t>
  </si>
  <si>
    <t>嘉实价值精选股票</t>
  </si>
  <si>
    <t>040035</t>
  </si>
  <si>
    <t>华安逆向策略混合A</t>
  </si>
  <si>
    <t>001651</t>
  </si>
  <si>
    <t>工银新蓝筹股票A</t>
  </si>
  <si>
    <t>501046</t>
  </si>
  <si>
    <t>财通多策略福鑫定开混合</t>
  </si>
  <si>
    <t>007802</t>
  </si>
  <si>
    <t>兴全合泰混合A</t>
  </si>
  <si>
    <t>163406</t>
  </si>
  <si>
    <t>兴全合润混合(LOF)</t>
  </si>
  <si>
    <t>001603</t>
  </si>
  <si>
    <t>易方达安盈回报混合</t>
  </si>
  <si>
    <t>501053</t>
  </si>
  <si>
    <t>东方红目标优选定开混合</t>
  </si>
  <si>
    <t>169106</t>
  </si>
  <si>
    <t>东方红创新优选定开混合</t>
  </si>
  <si>
    <t>000171</t>
  </si>
  <si>
    <t>易方达裕丰回报债券</t>
  </si>
  <si>
    <t>161911</t>
  </si>
  <si>
    <t>万家强化收益定开债</t>
  </si>
  <si>
    <t>008383</t>
  </si>
  <si>
    <t>招商安心收益债券A</t>
  </si>
  <si>
    <t>217022</t>
  </si>
  <si>
    <t>招商产业债券A</t>
  </si>
  <si>
    <t>161716</t>
  </si>
  <si>
    <t>招商双债增强债券(LOF</t>
  </si>
  <si>
    <t>160632</t>
  </si>
  <si>
    <t>鹏华酒A</t>
  </si>
  <si>
    <t>160633</t>
  </si>
  <si>
    <t>鹏华券商A</t>
  </si>
  <si>
    <t>161028</t>
  </si>
  <si>
    <t>富国中证新能源汽车指数(</t>
  </si>
  <si>
    <t>161121</t>
  </si>
  <si>
    <t>易方达中证银行指数(LO</t>
  </si>
  <si>
    <t>160517</t>
  </si>
  <si>
    <t>博时中证银行指数(LOF</t>
  </si>
  <si>
    <t>161723</t>
  </si>
  <si>
    <t>招商中证银行指数A</t>
  </si>
  <si>
    <t>163407</t>
  </si>
  <si>
    <t>兴全沪深300指数(LO</t>
  </si>
  <si>
    <t>162216</t>
  </si>
  <si>
    <t>泰达中证500指数增强(</t>
  </si>
  <si>
    <t>100061</t>
  </si>
  <si>
    <t>富国中国中小盘混合(QD</t>
  </si>
  <si>
    <t>262001</t>
  </si>
  <si>
    <t>景顺长城大中华混合(QD</t>
  </si>
  <si>
    <t>000934</t>
  </si>
  <si>
    <t>国富大中华精选混合</t>
  </si>
  <si>
    <t>富国天盈债券(LOF)C</t>
  </si>
  <si>
    <t>鹏华丰泽债券(LOF)</t>
  </si>
  <si>
    <t>501189嘉实产业优选混合(LOF</t>
  </si>
  <si>
    <t>166020中欧成长优选混合A</t>
  </si>
  <si>
    <t>166019中欧价值智选混合A</t>
  </si>
  <si>
    <t>166009中欧新动力混合(LOF)</t>
  </si>
  <si>
    <t>001955中欧养老产业混合A</t>
  </si>
  <si>
    <t>001990中欧数据挖掘混合A</t>
  </si>
  <si>
    <t>166006中欧行业成长混合(LOF</t>
  </si>
  <si>
    <t>166002中欧新蓝筹混合A</t>
  </si>
  <si>
    <t>166001中欧新趋势混合A</t>
  </si>
  <si>
    <t>001117中欧精选定期开放混合A</t>
  </si>
  <si>
    <t>166024中欧恒利三年定期开放混合</t>
  </si>
  <si>
    <t>166005中欧价值发现混合A</t>
  </si>
  <si>
    <t>162703广发小盘成长混合(LOF</t>
  </si>
  <si>
    <t>005233广发睿毅领先混合A</t>
  </si>
  <si>
    <t>001763广发多策略混合</t>
  </si>
  <si>
    <t>002624广发优企精选混合A</t>
  </si>
  <si>
    <t>000747广发逆向策略混合A</t>
  </si>
  <si>
    <t>519688交银精选混合</t>
  </si>
  <si>
    <t>519736交银新成长混合</t>
  </si>
  <si>
    <t>501087交银瑞丰三年封闭混合</t>
  </si>
  <si>
    <t>519697交银优势行业混合</t>
  </si>
  <si>
    <t>161912万家社会责任18个月定开</t>
  </si>
  <si>
    <t>167508安信价值发现两年定开混合</t>
  </si>
  <si>
    <t>001500泓德远见回报混合</t>
  </si>
  <si>
    <t>501071泓德三年封闭丰泽混合</t>
  </si>
  <si>
    <t>006259汇添富红利增长混合A</t>
  </si>
  <si>
    <t>519069汇添富价值精选混合A</t>
  </si>
  <si>
    <t>161005富国天惠成长混合A/B(</t>
  </si>
  <si>
    <t>100039富国通胀通缩主题轮动混合</t>
  </si>
  <si>
    <t>000362国泰聚信价值优势混合A</t>
  </si>
  <si>
    <t>020018国泰金鹿混合</t>
  </si>
  <si>
    <t>003940银华盛世精选灵活配置混合</t>
  </si>
  <si>
    <t>180031银华中小盘混合</t>
  </si>
  <si>
    <t>002307银华多元视野灵活配置混合</t>
  </si>
  <si>
    <t>450011国富研究精选混合</t>
  </si>
  <si>
    <t>450001国富中国收益混合</t>
  </si>
  <si>
    <t>450009国富中小盘股票</t>
  </si>
  <si>
    <t>002628招商安博灵活配置混合A</t>
  </si>
  <si>
    <t>003165鹏华弘嘉混合A类</t>
  </si>
  <si>
    <t>160919大成产业升级股票(LOF</t>
  </si>
  <si>
    <t>240022华宝资源优选混合A</t>
  </si>
  <si>
    <t>162605景顺长城鼎益混合(LOF</t>
  </si>
  <si>
    <t>202023南方优选成长混合A</t>
  </si>
  <si>
    <t>160133南方天元新产业股票(LO</t>
  </si>
  <si>
    <t>005267嘉实价值精选股票</t>
  </si>
  <si>
    <t>000136民生加银策略精选混合A</t>
  </si>
  <si>
    <t>006058民生加银新兴成长混合</t>
  </si>
  <si>
    <t>040035华安逆向策略混合A</t>
  </si>
  <si>
    <t>001651工银新蓝筹股票A</t>
  </si>
  <si>
    <t>501046财通多策略福鑫定开混合</t>
  </si>
  <si>
    <t>007802兴全合泰混合A</t>
  </si>
  <si>
    <t>163402兴全趋势投资混合(LOF</t>
  </si>
  <si>
    <t>163406兴全合润混合(LOF)</t>
  </si>
  <si>
    <t>163412兴全轻资产混合(LOF)</t>
  </si>
  <si>
    <t>340001兴全可转债混合</t>
  </si>
  <si>
    <t>110011易方达优质精选混合(QD</t>
  </si>
  <si>
    <t>001603易方达安盈回报混合</t>
  </si>
  <si>
    <t>501053东方红目标优选定开混合</t>
  </si>
  <si>
    <t>169106东方红创新优选定开混合</t>
  </si>
  <si>
    <t>001406东方红策略精选混合C</t>
  </si>
  <si>
    <t>001182易方达安心回馈混合</t>
  </si>
  <si>
    <t>110027易方达安心回报债券A</t>
  </si>
  <si>
    <t>000171易方达裕丰回报债券</t>
  </si>
  <si>
    <t>161115易方达岁丰添利债券(LO</t>
  </si>
  <si>
    <t>007916财通资管鸿福短债C</t>
  </si>
  <si>
    <t>161015富国天盈债券(LOF)C</t>
  </si>
  <si>
    <t>161014富国汇利回报两年定期开放</t>
  </si>
  <si>
    <t>160618鹏华丰泽债券(LOF)</t>
  </si>
  <si>
    <t>161911万家强化收益定开债</t>
  </si>
  <si>
    <t>008383招商安心收益债券A</t>
  </si>
  <si>
    <t>217022招商产业债券A</t>
  </si>
  <si>
    <t>161716招商双债增强债券(LOF</t>
  </si>
  <si>
    <t>160632鹏华酒A</t>
  </si>
  <si>
    <t>160633鹏华券商A</t>
  </si>
  <si>
    <t>161028富国中证新能源汽车指数(</t>
  </si>
  <si>
    <t>161121易方达中证银行指数(LO</t>
  </si>
  <si>
    <t>160517博时中证银行指数(LOF</t>
  </si>
  <si>
    <t>161723招商中证银行指数A</t>
  </si>
  <si>
    <t>110003易方达上证50增强A</t>
  </si>
  <si>
    <t>163407兴全沪深300指数(LO</t>
  </si>
  <si>
    <t>162216泰达中证500指数增强(</t>
  </si>
  <si>
    <t>100061富国中国中小盘混合(QD</t>
  </si>
  <si>
    <t>262001景顺长城大中华混合(QD</t>
  </si>
  <si>
    <t>000934国富大中华精选混合</t>
  </si>
  <si>
    <t>160125南方香港优选股票</t>
  </si>
  <si>
    <t>code</t>
  </si>
  <si>
    <t>code</t>
    <phoneticPr fontId="1" type="noConversion"/>
  </si>
  <si>
    <t>name</t>
  </si>
  <si>
    <t>name</t>
    <phoneticPr fontId="1" type="noConversion"/>
  </si>
  <si>
    <t>161115</t>
  </si>
  <si>
    <t>易方达岁丰添利债券(LO</t>
  </si>
  <si>
    <t>161015</t>
  </si>
  <si>
    <t>161014</t>
  </si>
  <si>
    <t>富国汇利回报两年定期开放</t>
  </si>
  <si>
    <t>160618</t>
  </si>
  <si>
    <t>国富恒瑞债券A</t>
  </si>
  <si>
    <t>万家新兴蓝筹灵活配置混合</t>
  </si>
  <si>
    <t>万家品质生活混合A</t>
  </si>
  <si>
    <t>西部利得成长精选混合</t>
  </si>
  <si>
    <t>博时裕隆灵活配置混合A</t>
  </si>
  <si>
    <t>002361国富恒瑞债券A</t>
  </si>
  <si>
    <t>519196万家新兴蓝筹灵活配置混合</t>
  </si>
  <si>
    <t>519195万家品质生活混合A</t>
  </si>
  <si>
    <t>673020西部利得成长精选混合</t>
  </si>
  <si>
    <t>000652博时裕隆灵活配置混合A</t>
  </si>
  <si>
    <t>001990中欧数据挖掘多因子混合A</t>
  </si>
  <si>
    <t>501087交银瑞丰混合(LOF)</t>
  </si>
  <si>
    <t>501071泓德丰泽混合(LOF)</t>
  </si>
  <si>
    <t>501022银华鑫盛灵活配置混合(L</t>
  </si>
  <si>
    <t>000171易方达裕丰回报债券A</t>
  </si>
  <si>
    <t>163001长信医疗保健混合(LOF</t>
  </si>
  <si>
    <t>515950富国中证医药50ETF</t>
  </si>
  <si>
    <t>561310国泰中证消费电子主题ET</t>
  </si>
  <si>
    <t>512520华泰MSCI中国A股国际</t>
  </si>
  <si>
    <t>raw</t>
    <phoneticPr fontId="1" type="noConversion"/>
  </si>
  <si>
    <t>501022</t>
  </si>
  <si>
    <t>银华鑫盛灵活配置混合</t>
    <phoneticPr fontId="1" type="noConversion"/>
  </si>
  <si>
    <t>002361</t>
  </si>
  <si>
    <t>519196</t>
  </si>
  <si>
    <t>519195</t>
  </si>
  <si>
    <t>673020</t>
  </si>
  <si>
    <t>000652</t>
  </si>
  <si>
    <t>163001</t>
  </si>
  <si>
    <t>515950</t>
  </si>
  <si>
    <t>富国中证医药50ETF</t>
  </si>
  <si>
    <t>561310</t>
  </si>
  <si>
    <t>国泰中证消费电子主题ET</t>
  </si>
  <si>
    <t>512520</t>
  </si>
  <si>
    <t>华泰MSCI中国A股国际</t>
  </si>
  <si>
    <t>长信医疗保健混合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</si>
</sst>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D398-D0B3-40C7-B0D8-18E05D0C5AEB}">
  <dimension ref="A1:B75"/>
  <sheetViews>
    <sheetView tabSelected="1" topLeftCell="A49" workbookViewId="0">
      <selection activeCell="B77" sqref="B77"/>
    </sheetView>
  </sheetViews>
  <sheetFormatPr defaultRowHeight="13.8" x14ac:dyDescent="0.25"/>
  <cols>
    <col min="1" max="1" width="7.44140625" bestFit="1" customWidth="1"/>
    <col min="2" max="2" width="25.44140625" bestFit="1" customWidth="1"/>
  </cols>
  <sheetData>
    <row r="1" spans="1:2" x14ac:dyDescent="0.25">
      <c r="A1" t="s">
        <v>206</v>
      </c>
      <c r="B1" t="s">
        <v>208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239</v>
      </c>
      <c r="B21" t="s">
        <v>217</v>
      </c>
    </row>
    <row r="22" spans="1:2" x14ac:dyDescent="0.25">
      <c r="A22" t="s">
        <v>240</v>
      </c>
      <c r="B22" t="s">
        <v>218</v>
      </c>
    </row>
    <row r="23" spans="1:2" x14ac:dyDescent="0.25">
      <c r="A23" t="s">
        <v>45</v>
      </c>
      <c r="B23" t="s">
        <v>46</v>
      </c>
    </row>
    <row r="24" spans="1:2" x14ac:dyDescent="0.25">
      <c r="A24" t="s">
        <v>47</v>
      </c>
      <c r="B24" t="s">
        <v>48</v>
      </c>
    </row>
    <row r="25" spans="1:2" x14ac:dyDescent="0.25">
      <c r="A25" t="s">
        <v>42</v>
      </c>
      <c r="B25" t="s">
        <v>43</v>
      </c>
    </row>
    <row r="26" spans="1:2" x14ac:dyDescent="0.25">
      <c r="A26">
        <v>100039</v>
      </c>
      <c r="B26" t="s">
        <v>44</v>
      </c>
    </row>
    <row r="27" spans="1:2" x14ac:dyDescent="0.25">
      <c r="A27" t="s">
        <v>38</v>
      </c>
      <c r="B27" t="s">
        <v>39</v>
      </c>
    </row>
    <row r="28" spans="1:2" x14ac:dyDescent="0.25">
      <c r="A28" t="s">
        <v>51</v>
      </c>
      <c r="B28" t="s">
        <v>52</v>
      </c>
    </row>
    <row r="29" spans="1:2" x14ac:dyDescent="0.25">
      <c r="A29" t="s">
        <v>53</v>
      </c>
      <c r="B29" t="s">
        <v>54</v>
      </c>
    </row>
    <row r="30" spans="1:2" x14ac:dyDescent="0.25">
      <c r="A30" t="s">
        <v>55</v>
      </c>
      <c r="B30" t="s">
        <v>56</v>
      </c>
    </row>
    <row r="31" spans="1:2" x14ac:dyDescent="0.25">
      <c r="A31" t="s">
        <v>40</v>
      </c>
      <c r="B31" t="s">
        <v>41</v>
      </c>
    </row>
    <row r="32" spans="1:2" x14ac:dyDescent="0.25">
      <c r="A32" t="s">
        <v>49</v>
      </c>
      <c r="B32" t="s">
        <v>50</v>
      </c>
    </row>
    <row r="33" spans="1:2" x14ac:dyDescent="0.25">
      <c r="A33" t="s">
        <v>236</v>
      </c>
      <c r="B33" t="s">
        <v>237</v>
      </c>
    </row>
    <row r="34" spans="1:2" x14ac:dyDescent="0.25">
      <c r="A34" t="s">
        <v>77</v>
      </c>
      <c r="B34" t="s">
        <v>78</v>
      </c>
    </row>
    <row r="35" spans="1:2" x14ac:dyDescent="0.25">
      <c r="A35" t="s">
        <v>79</v>
      </c>
      <c r="B35" t="s">
        <v>80</v>
      </c>
    </row>
    <row r="36" spans="1:2" x14ac:dyDescent="0.25">
      <c r="A36" t="s">
        <v>57</v>
      </c>
      <c r="B36" t="s">
        <v>58</v>
      </c>
    </row>
    <row r="37" spans="1:2" x14ac:dyDescent="0.25">
      <c r="A37" t="s">
        <v>59</v>
      </c>
      <c r="B37" t="s">
        <v>60</v>
      </c>
    </row>
    <row r="38" spans="1:2" x14ac:dyDescent="0.25">
      <c r="A38" t="s">
        <v>61</v>
      </c>
      <c r="B38" t="s">
        <v>62</v>
      </c>
    </row>
    <row r="39" spans="1:2" x14ac:dyDescent="0.25">
      <c r="A39" t="s">
        <v>63</v>
      </c>
      <c r="B39" t="s">
        <v>64</v>
      </c>
    </row>
    <row r="40" spans="1:2" x14ac:dyDescent="0.25">
      <c r="A40" t="s">
        <v>65</v>
      </c>
      <c r="B40" t="s">
        <v>66</v>
      </c>
    </row>
    <row r="41" spans="1:2" x14ac:dyDescent="0.25">
      <c r="A41" t="s">
        <v>67</v>
      </c>
      <c r="B41" t="s">
        <v>68</v>
      </c>
    </row>
    <row r="42" spans="1:2" x14ac:dyDescent="0.25">
      <c r="A42" t="s">
        <v>69</v>
      </c>
      <c r="B42" t="s">
        <v>70</v>
      </c>
    </row>
    <row r="43" spans="1:2" x14ac:dyDescent="0.25">
      <c r="A43" t="s">
        <v>71</v>
      </c>
      <c r="B43" t="s">
        <v>72</v>
      </c>
    </row>
    <row r="44" spans="1:2" x14ac:dyDescent="0.25">
      <c r="A44" t="s">
        <v>73</v>
      </c>
      <c r="B44" t="s">
        <v>74</v>
      </c>
    </row>
    <row r="45" spans="1:2" x14ac:dyDescent="0.25">
      <c r="A45" t="s">
        <v>75</v>
      </c>
      <c r="B45" t="s">
        <v>76</v>
      </c>
    </row>
    <row r="46" spans="1:2" x14ac:dyDescent="0.25">
      <c r="A46" t="s">
        <v>81</v>
      </c>
      <c r="B46" t="s">
        <v>82</v>
      </c>
    </row>
    <row r="47" spans="1:2" x14ac:dyDescent="0.25">
      <c r="A47" t="s">
        <v>241</v>
      </c>
      <c r="B47" t="s">
        <v>219</v>
      </c>
    </row>
    <row r="48" spans="1:2" x14ac:dyDescent="0.25">
      <c r="A48" t="s">
        <v>242</v>
      </c>
      <c r="B48" t="s">
        <v>220</v>
      </c>
    </row>
    <row r="49" spans="1:2" x14ac:dyDescent="0.25">
      <c r="A49" t="s">
        <v>243</v>
      </c>
      <c r="B49" t="s">
        <v>250</v>
      </c>
    </row>
    <row r="50" spans="1:2" x14ac:dyDescent="0.25">
      <c r="A50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244</v>
      </c>
      <c r="B58" t="s">
        <v>245</v>
      </c>
    </row>
    <row r="59" spans="1:2" x14ac:dyDescent="0.25">
      <c r="A59" t="s">
        <v>246</v>
      </c>
      <c r="B59" t="s">
        <v>247</v>
      </c>
    </row>
    <row r="60" spans="1:2" x14ac:dyDescent="0.25">
      <c r="A60" t="s">
        <v>248</v>
      </c>
      <c r="B60" t="s">
        <v>249</v>
      </c>
    </row>
    <row r="61" spans="1:2" x14ac:dyDescent="0.25">
      <c r="A61" t="s">
        <v>113</v>
      </c>
      <c r="B61" t="s">
        <v>114</v>
      </c>
    </row>
    <row r="62" spans="1:2" x14ac:dyDescent="0.25">
      <c r="A62" t="s">
        <v>115</v>
      </c>
      <c r="B62" t="s">
        <v>116</v>
      </c>
    </row>
    <row r="63" spans="1:2" x14ac:dyDescent="0.25">
      <c r="A63" t="s">
        <v>117</v>
      </c>
      <c r="B63" t="s">
        <v>118</v>
      </c>
    </row>
    <row r="64" spans="1:2" x14ac:dyDescent="0.25">
      <c r="A64" t="s">
        <v>83</v>
      </c>
      <c r="B64" t="s">
        <v>84</v>
      </c>
    </row>
    <row r="65" spans="1:2" x14ac:dyDescent="0.25">
      <c r="A65" t="s">
        <v>85</v>
      </c>
      <c r="B65" t="s">
        <v>86</v>
      </c>
    </row>
    <row r="66" spans="1:2" x14ac:dyDescent="0.25">
      <c r="A66" t="s">
        <v>238</v>
      </c>
      <c r="B66" t="s">
        <v>216</v>
      </c>
    </row>
    <row r="67" spans="1:2" x14ac:dyDescent="0.25">
      <c r="A67" t="s">
        <v>87</v>
      </c>
      <c r="B67" t="s">
        <v>88</v>
      </c>
    </row>
    <row r="68" spans="1:2" x14ac:dyDescent="0.25">
      <c r="A68" t="s">
        <v>210</v>
      </c>
      <c r="B68" t="s">
        <v>211</v>
      </c>
    </row>
    <row r="69" spans="1:2" x14ac:dyDescent="0.25">
      <c r="A69" t="s">
        <v>212</v>
      </c>
      <c r="B69" t="s">
        <v>119</v>
      </c>
    </row>
    <row r="70" spans="1:2" x14ac:dyDescent="0.25">
      <c r="A70" t="s">
        <v>213</v>
      </c>
      <c r="B70" t="s">
        <v>214</v>
      </c>
    </row>
    <row r="71" spans="1:2" x14ac:dyDescent="0.25">
      <c r="A71" t="s">
        <v>215</v>
      </c>
      <c r="B71" t="s">
        <v>120</v>
      </c>
    </row>
    <row r="72" spans="1:2" x14ac:dyDescent="0.25">
      <c r="A72" t="s">
        <v>89</v>
      </c>
      <c r="B72" t="s">
        <v>90</v>
      </c>
    </row>
    <row r="73" spans="1:2" x14ac:dyDescent="0.25">
      <c r="A73" t="s">
        <v>91</v>
      </c>
      <c r="B73" t="s">
        <v>92</v>
      </c>
    </row>
    <row r="74" spans="1:2" x14ac:dyDescent="0.25">
      <c r="A74" t="s">
        <v>93</v>
      </c>
      <c r="B74" t="s">
        <v>94</v>
      </c>
    </row>
    <row r="75" spans="1:2" x14ac:dyDescent="0.25">
      <c r="A75" t="s">
        <v>95</v>
      </c>
      <c r="B75" t="s">
        <v>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opLeftCell="A64" workbookViewId="0">
      <selection activeCell="B98" sqref="A89:B98"/>
    </sheetView>
  </sheetViews>
  <sheetFormatPr defaultRowHeight="13.8" x14ac:dyDescent="0.25"/>
  <cols>
    <col min="2" max="2" width="40" customWidth="1"/>
    <col min="3" max="3" width="32.109375" bestFit="1" customWidth="1"/>
    <col min="5" max="5" width="7.5546875" bestFit="1" customWidth="1"/>
    <col min="6" max="6" width="27.109375" bestFit="1" customWidth="1"/>
    <col min="7" max="7" width="33.6640625" bestFit="1" customWidth="1"/>
    <col min="8" max="8" width="18.5546875" customWidth="1"/>
  </cols>
  <sheetData>
    <row r="1" spans="1:8" x14ac:dyDescent="0.25">
      <c r="A1" t="s">
        <v>207</v>
      </c>
      <c r="B1" t="s">
        <v>209</v>
      </c>
      <c r="C1" t="s">
        <v>235</v>
      </c>
      <c r="E1" t="s">
        <v>207</v>
      </c>
      <c r="F1" t="s">
        <v>209</v>
      </c>
      <c r="G1" t="s">
        <v>235</v>
      </c>
    </row>
    <row r="2" spans="1:8" x14ac:dyDescent="0.25">
      <c r="A2" t="str">
        <f>LEFT(C2,6)</f>
        <v>166020</v>
      </c>
      <c r="B2" t="str">
        <f>RIGHT(C2,LEN(C2)-6)</f>
        <v>中欧成长优选混合A</v>
      </c>
      <c r="C2" t="s">
        <v>122</v>
      </c>
      <c r="E2" t="str">
        <f>LEFT(G2,6)</f>
        <v>002361</v>
      </c>
      <c r="F2" t="str">
        <f>RIGHT(G2,LEN(G2)-6)</f>
        <v>国富恒瑞债券A</v>
      </c>
      <c r="G2" t="s">
        <v>221</v>
      </c>
      <c r="H2" t="e">
        <f>VLOOKUP(E2,A$2:B$86,2,0)</f>
        <v>#N/A</v>
      </c>
    </row>
    <row r="3" spans="1:8" x14ac:dyDescent="0.25">
      <c r="A3" t="str">
        <f t="shared" ref="A3:A66" si="0">LEFT(C3,6)</f>
        <v>166019</v>
      </c>
      <c r="B3" t="str">
        <f t="shared" ref="B3:B66" si="1">RIGHT(C3,LEN(C3)-6)</f>
        <v>中欧价值智选混合A</v>
      </c>
      <c r="C3" t="s">
        <v>123</v>
      </c>
      <c r="E3" t="str">
        <f t="shared" ref="E3:E63" si="2">LEFT(G3,6)</f>
        <v>519196</v>
      </c>
      <c r="F3" t="str">
        <f t="shared" ref="F3:F63" si="3">RIGHT(G3,LEN(G3)-6)</f>
        <v>万家新兴蓝筹灵活配置混合</v>
      </c>
      <c r="G3" t="s">
        <v>222</v>
      </c>
      <c r="H3" t="e">
        <f t="shared" ref="H3:H63" si="4">VLOOKUP(E3,A$2:B$86,2,0)</f>
        <v>#N/A</v>
      </c>
    </row>
    <row r="4" spans="1:8" x14ac:dyDescent="0.25">
      <c r="A4" t="str">
        <f t="shared" si="0"/>
        <v>166009</v>
      </c>
      <c r="B4" t="str">
        <f t="shared" si="1"/>
        <v>中欧新动力混合(LOF)</v>
      </c>
      <c r="C4" t="s">
        <v>124</v>
      </c>
      <c r="E4" t="str">
        <f t="shared" si="2"/>
        <v>519195</v>
      </c>
      <c r="F4" t="str">
        <f t="shared" si="3"/>
        <v>万家品质生活混合A</v>
      </c>
      <c r="G4" t="s">
        <v>223</v>
      </c>
      <c r="H4" t="e">
        <f t="shared" si="4"/>
        <v>#N/A</v>
      </c>
    </row>
    <row r="5" spans="1:8" x14ac:dyDescent="0.25">
      <c r="A5" t="str">
        <f t="shared" si="0"/>
        <v>001955</v>
      </c>
      <c r="B5" t="str">
        <f t="shared" si="1"/>
        <v>中欧养老产业混合A</v>
      </c>
      <c r="C5" t="s">
        <v>125</v>
      </c>
      <c r="E5" t="str">
        <f t="shared" si="2"/>
        <v>673020</v>
      </c>
      <c r="F5" t="str">
        <f t="shared" si="3"/>
        <v>西部利得成长精选混合</v>
      </c>
      <c r="G5" t="s">
        <v>224</v>
      </c>
      <c r="H5" t="e">
        <f t="shared" si="4"/>
        <v>#N/A</v>
      </c>
    </row>
    <row r="6" spans="1:8" x14ac:dyDescent="0.25">
      <c r="A6" t="str">
        <f t="shared" si="0"/>
        <v>001990</v>
      </c>
      <c r="B6" t="str">
        <f t="shared" si="1"/>
        <v>中欧数据挖掘混合A</v>
      </c>
      <c r="C6" t="s">
        <v>126</v>
      </c>
      <c r="E6" t="str">
        <f t="shared" si="2"/>
        <v>000652</v>
      </c>
      <c r="F6" t="str">
        <f t="shared" si="3"/>
        <v>博时裕隆灵活配置混合A</v>
      </c>
      <c r="G6" t="s">
        <v>225</v>
      </c>
      <c r="H6" t="e">
        <f t="shared" si="4"/>
        <v>#N/A</v>
      </c>
    </row>
    <row r="7" spans="1:8" x14ac:dyDescent="0.25">
      <c r="A7" t="str">
        <f t="shared" si="0"/>
        <v>166006</v>
      </c>
      <c r="B7" t="str">
        <f t="shared" si="1"/>
        <v>中欧行业成长混合(LOF</v>
      </c>
      <c r="C7" t="s">
        <v>127</v>
      </c>
      <c r="E7" t="str">
        <f t="shared" si="2"/>
        <v>001955</v>
      </c>
      <c r="F7" t="str">
        <f t="shared" si="3"/>
        <v>中欧养老产业混合A</v>
      </c>
      <c r="G7" t="s">
        <v>125</v>
      </c>
      <c r="H7" t="str">
        <f t="shared" si="4"/>
        <v>中欧养老产业混合A</v>
      </c>
    </row>
    <row r="8" spans="1:8" x14ac:dyDescent="0.25">
      <c r="A8" t="str">
        <f t="shared" si="0"/>
        <v>166002</v>
      </c>
      <c r="B8" t="str">
        <f t="shared" si="1"/>
        <v>中欧新蓝筹混合A</v>
      </c>
      <c r="C8" t="s">
        <v>128</v>
      </c>
      <c r="E8" t="str">
        <f t="shared" si="2"/>
        <v>001990</v>
      </c>
      <c r="F8" t="str">
        <f t="shared" si="3"/>
        <v>中欧数据挖掘多因子混合A</v>
      </c>
      <c r="G8" t="s">
        <v>226</v>
      </c>
      <c r="H8" t="str">
        <f t="shared" si="4"/>
        <v>中欧数据挖掘混合A</v>
      </c>
    </row>
    <row r="9" spans="1:8" x14ac:dyDescent="0.25">
      <c r="A9" t="str">
        <f t="shared" si="0"/>
        <v>166001</v>
      </c>
      <c r="B9" t="str">
        <f t="shared" si="1"/>
        <v>中欧新趋势混合A</v>
      </c>
      <c r="C9" t="s">
        <v>129</v>
      </c>
      <c r="E9" t="str">
        <f t="shared" si="2"/>
        <v>166006</v>
      </c>
      <c r="F9" t="str">
        <f t="shared" si="3"/>
        <v>中欧行业成长混合(LOF</v>
      </c>
      <c r="G9" t="s">
        <v>127</v>
      </c>
      <c r="H9" t="str">
        <f t="shared" si="4"/>
        <v>中欧行业成长混合(LOF</v>
      </c>
    </row>
    <row r="10" spans="1:8" x14ac:dyDescent="0.25">
      <c r="A10" t="str">
        <f t="shared" si="0"/>
        <v>001117</v>
      </c>
      <c r="B10" t="str">
        <f t="shared" si="1"/>
        <v>中欧精选定期开放混合A</v>
      </c>
      <c r="C10" t="s">
        <v>130</v>
      </c>
      <c r="E10" t="str">
        <f t="shared" si="2"/>
        <v>166001</v>
      </c>
      <c r="F10" t="str">
        <f t="shared" si="3"/>
        <v>中欧新趋势混合A</v>
      </c>
      <c r="G10" t="s">
        <v>129</v>
      </c>
      <c r="H10" t="str">
        <f t="shared" si="4"/>
        <v>中欧新趋势混合A</v>
      </c>
    </row>
    <row r="11" spans="1:8" x14ac:dyDescent="0.25">
      <c r="A11" t="str">
        <f t="shared" si="0"/>
        <v>166024</v>
      </c>
      <c r="B11" t="str">
        <f t="shared" si="1"/>
        <v>中欧恒利三年定期开放混合</v>
      </c>
      <c r="C11" t="s">
        <v>131</v>
      </c>
      <c r="E11" t="str">
        <f t="shared" si="2"/>
        <v>166024</v>
      </c>
      <c r="F11" t="str">
        <f t="shared" si="3"/>
        <v>中欧恒利三年定期开放混合</v>
      </c>
      <c r="G11" t="s">
        <v>131</v>
      </c>
      <c r="H11" t="str">
        <f t="shared" si="4"/>
        <v>中欧恒利三年定期开放混合</v>
      </c>
    </row>
    <row r="12" spans="1:8" x14ac:dyDescent="0.25">
      <c r="A12" t="str">
        <f t="shared" si="0"/>
        <v>166005</v>
      </c>
      <c r="B12" t="str">
        <f t="shared" si="1"/>
        <v>中欧价值发现混合A</v>
      </c>
      <c r="C12" t="s">
        <v>132</v>
      </c>
      <c r="E12" t="str">
        <f t="shared" si="2"/>
        <v>166005</v>
      </c>
      <c r="F12" t="str">
        <f t="shared" si="3"/>
        <v>中欧价值发现混合A</v>
      </c>
      <c r="G12" t="s">
        <v>132</v>
      </c>
      <c r="H12" t="str">
        <f t="shared" si="4"/>
        <v>中欧价值发现混合A</v>
      </c>
    </row>
    <row r="13" spans="1:8" x14ac:dyDescent="0.25">
      <c r="A13" t="str">
        <f t="shared" si="0"/>
        <v>162703</v>
      </c>
      <c r="B13" t="str">
        <f t="shared" si="1"/>
        <v>广发小盘成长混合(LOF</v>
      </c>
      <c r="C13" t="s">
        <v>133</v>
      </c>
      <c r="E13" t="str">
        <f t="shared" si="2"/>
        <v>162703</v>
      </c>
      <c r="F13" t="str">
        <f t="shared" si="3"/>
        <v>广发小盘成长混合(LOF</v>
      </c>
      <c r="G13" t="s">
        <v>133</v>
      </c>
      <c r="H13" t="str">
        <f t="shared" si="4"/>
        <v>广发小盘成长混合(LOF</v>
      </c>
    </row>
    <row r="14" spans="1:8" x14ac:dyDescent="0.25">
      <c r="A14" t="str">
        <f t="shared" si="0"/>
        <v>005233</v>
      </c>
      <c r="B14" t="str">
        <f t="shared" si="1"/>
        <v>广发睿毅领先混合A</v>
      </c>
      <c r="C14" t="s">
        <v>134</v>
      </c>
      <c r="E14" t="str">
        <f t="shared" si="2"/>
        <v>001763</v>
      </c>
      <c r="F14" t="str">
        <f t="shared" si="3"/>
        <v>广发多策略混合</v>
      </c>
      <c r="G14" t="s">
        <v>135</v>
      </c>
      <c r="H14" t="str">
        <f t="shared" si="4"/>
        <v>广发多策略混合</v>
      </c>
    </row>
    <row r="15" spans="1:8" x14ac:dyDescent="0.25">
      <c r="A15" t="str">
        <f t="shared" si="0"/>
        <v>001763</v>
      </c>
      <c r="B15" t="str">
        <f t="shared" si="1"/>
        <v>广发多策略混合</v>
      </c>
      <c r="C15" t="s">
        <v>135</v>
      </c>
      <c r="E15" t="str">
        <f t="shared" si="2"/>
        <v>000747</v>
      </c>
      <c r="F15" t="str">
        <f t="shared" si="3"/>
        <v>广发逆向策略混合A</v>
      </c>
      <c r="G15" t="s">
        <v>137</v>
      </c>
      <c r="H15" t="str">
        <f t="shared" si="4"/>
        <v>广发逆向策略混合A</v>
      </c>
    </row>
    <row r="16" spans="1:8" x14ac:dyDescent="0.25">
      <c r="A16" t="str">
        <f t="shared" si="0"/>
        <v>002624</v>
      </c>
      <c r="B16" t="str">
        <f t="shared" si="1"/>
        <v>广发优企精选混合A</v>
      </c>
      <c r="C16" t="s">
        <v>136</v>
      </c>
      <c r="E16" t="str">
        <f t="shared" si="2"/>
        <v>501087</v>
      </c>
      <c r="F16" t="str">
        <f t="shared" si="3"/>
        <v>交银瑞丰混合(LOF)</v>
      </c>
      <c r="G16" t="s">
        <v>227</v>
      </c>
      <c r="H16" t="str">
        <f t="shared" si="4"/>
        <v>交银瑞丰三年封闭混合</v>
      </c>
    </row>
    <row r="17" spans="1:8" x14ac:dyDescent="0.25">
      <c r="A17" t="str">
        <f t="shared" si="0"/>
        <v>000747</v>
      </c>
      <c r="B17" t="str">
        <f t="shared" si="1"/>
        <v>广发逆向策略混合A</v>
      </c>
      <c r="C17" t="s">
        <v>137</v>
      </c>
      <c r="E17" t="str">
        <f t="shared" si="2"/>
        <v>161912</v>
      </c>
      <c r="F17" t="str">
        <f t="shared" si="3"/>
        <v>万家社会责任18个月定开</v>
      </c>
      <c r="G17" t="s">
        <v>142</v>
      </c>
      <c r="H17" t="str">
        <f t="shared" si="4"/>
        <v>万家社会责任18个月定开</v>
      </c>
    </row>
    <row r="18" spans="1:8" x14ac:dyDescent="0.25">
      <c r="A18" t="str">
        <f t="shared" si="0"/>
        <v>519688</v>
      </c>
      <c r="B18" t="str">
        <f t="shared" si="1"/>
        <v>交银精选混合</v>
      </c>
      <c r="C18" t="s">
        <v>138</v>
      </c>
      <c r="E18" t="str">
        <f t="shared" si="2"/>
        <v>161005</v>
      </c>
      <c r="F18" t="str">
        <f t="shared" si="3"/>
        <v>富国天惠成长混合A/B(</v>
      </c>
      <c r="G18" t="s">
        <v>148</v>
      </c>
      <c r="H18" t="str">
        <f t="shared" si="4"/>
        <v>富国天惠成长混合A/B(</v>
      </c>
    </row>
    <row r="19" spans="1:8" x14ac:dyDescent="0.25">
      <c r="A19" t="str">
        <f t="shared" si="0"/>
        <v>519736</v>
      </c>
      <c r="B19" t="str">
        <f t="shared" si="1"/>
        <v>交银新成长混合</v>
      </c>
      <c r="C19" t="s">
        <v>139</v>
      </c>
      <c r="E19" t="str">
        <f t="shared" si="2"/>
        <v>167508</v>
      </c>
      <c r="F19" t="str">
        <f t="shared" si="3"/>
        <v>安信价值发现两年定开混合</v>
      </c>
      <c r="G19" t="s">
        <v>143</v>
      </c>
      <c r="H19" t="str">
        <f t="shared" si="4"/>
        <v>安信价值发现两年定开混合</v>
      </c>
    </row>
    <row r="20" spans="1:8" x14ac:dyDescent="0.25">
      <c r="A20" t="str">
        <f t="shared" si="0"/>
        <v>501087</v>
      </c>
      <c r="B20" t="str">
        <f t="shared" si="1"/>
        <v>交银瑞丰三年封闭混合</v>
      </c>
      <c r="C20" t="s">
        <v>140</v>
      </c>
      <c r="E20" t="str">
        <f t="shared" si="2"/>
        <v>501071</v>
      </c>
      <c r="F20" t="str">
        <f t="shared" si="3"/>
        <v>泓德丰泽混合(LOF)</v>
      </c>
      <c r="G20" t="s">
        <v>228</v>
      </c>
      <c r="H20" t="str">
        <f t="shared" si="4"/>
        <v>泓德三年封闭丰泽混合</v>
      </c>
    </row>
    <row r="21" spans="1:8" x14ac:dyDescent="0.25">
      <c r="A21" t="str">
        <f t="shared" si="0"/>
        <v>519697</v>
      </c>
      <c r="B21" t="str">
        <f t="shared" si="1"/>
        <v>交银优势行业混合</v>
      </c>
      <c r="C21" t="s">
        <v>141</v>
      </c>
      <c r="E21" t="str">
        <f t="shared" si="2"/>
        <v>000362</v>
      </c>
      <c r="F21" t="str">
        <f t="shared" si="3"/>
        <v>国泰聚信价值优势混合A</v>
      </c>
      <c r="G21" t="s">
        <v>150</v>
      </c>
      <c r="H21" t="str">
        <f t="shared" si="4"/>
        <v>国泰聚信价值优势混合A</v>
      </c>
    </row>
    <row r="22" spans="1:8" x14ac:dyDescent="0.25">
      <c r="A22" t="str">
        <f t="shared" si="0"/>
        <v>161912</v>
      </c>
      <c r="B22" t="str">
        <f t="shared" si="1"/>
        <v>万家社会责任18个月定开</v>
      </c>
      <c r="C22" t="s">
        <v>142</v>
      </c>
      <c r="E22" t="str">
        <f t="shared" si="2"/>
        <v>020018</v>
      </c>
      <c r="F22" t="str">
        <f t="shared" si="3"/>
        <v>国泰金鹿混合</v>
      </c>
      <c r="G22" t="s">
        <v>151</v>
      </c>
      <c r="H22" t="str">
        <f t="shared" si="4"/>
        <v>国泰金鹿混合</v>
      </c>
    </row>
    <row r="23" spans="1:8" x14ac:dyDescent="0.25">
      <c r="A23" t="str">
        <f t="shared" si="0"/>
        <v>167508</v>
      </c>
      <c r="B23" t="str">
        <f t="shared" si="1"/>
        <v>安信价值发现两年定开混合</v>
      </c>
      <c r="C23" t="s">
        <v>143</v>
      </c>
      <c r="E23" t="str">
        <f t="shared" si="2"/>
        <v>501022</v>
      </c>
      <c r="F23" t="str">
        <f t="shared" si="3"/>
        <v>银华鑫盛灵活配置混合(L</v>
      </c>
      <c r="G23" t="s">
        <v>229</v>
      </c>
      <c r="H23" t="e">
        <f t="shared" si="4"/>
        <v>#N/A</v>
      </c>
    </row>
    <row r="24" spans="1:8" x14ac:dyDescent="0.25">
      <c r="A24" t="str">
        <f t="shared" si="0"/>
        <v>001500</v>
      </c>
      <c r="B24" t="str">
        <f t="shared" si="1"/>
        <v>泓德远见回报混合</v>
      </c>
      <c r="C24" t="s">
        <v>144</v>
      </c>
      <c r="E24" t="str">
        <f t="shared" si="2"/>
        <v>002307</v>
      </c>
      <c r="F24" t="str">
        <f t="shared" si="3"/>
        <v>银华多元视野灵活配置混合</v>
      </c>
      <c r="G24" t="s">
        <v>154</v>
      </c>
      <c r="H24" t="str">
        <f t="shared" si="4"/>
        <v>银华多元视野灵活配置混合</v>
      </c>
    </row>
    <row r="25" spans="1:8" x14ac:dyDescent="0.25">
      <c r="A25" t="str">
        <f t="shared" si="0"/>
        <v>501071</v>
      </c>
      <c r="B25" t="str">
        <f t="shared" si="1"/>
        <v>泓德三年封闭丰泽混合</v>
      </c>
      <c r="C25" t="s">
        <v>145</v>
      </c>
      <c r="E25" t="str">
        <f t="shared" si="2"/>
        <v>006058</v>
      </c>
      <c r="F25" t="str">
        <f t="shared" si="3"/>
        <v>民生加银新兴成长混合</v>
      </c>
      <c r="G25" t="s">
        <v>167</v>
      </c>
      <c r="H25" t="str">
        <f t="shared" si="4"/>
        <v>民生加银新兴成长混合</v>
      </c>
    </row>
    <row r="26" spans="1:8" x14ac:dyDescent="0.25">
      <c r="A26" t="str">
        <f t="shared" si="0"/>
        <v>006259</v>
      </c>
      <c r="B26" t="str">
        <f t="shared" si="1"/>
        <v>汇添富红利增长混合A</v>
      </c>
      <c r="C26" t="s">
        <v>146</v>
      </c>
      <c r="E26" t="str">
        <f t="shared" si="2"/>
        <v>450011</v>
      </c>
      <c r="F26" t="str">
        <f t="shared" si="3"/>
        <v>国富研究精选混合</v>
      </c>
      <c r="G26" t="s">
        <v>155</v>
      </c>
      <c r="H26" t="str">
        <f t="shared" si="4"/>
        <v>国富研究精选混合</v>
      </c>
    </row>
    <row r="27" spans="1:8" x14ac:dyDescent="0.25">
      <c r="A27" t="str">
        <f t="shared" si="0"/>
        <v>519069</v>
      </c>
      <c r="B27" t="str">
        <f t="shared" si="1"/>
        <v>汇添富价值精选混合A</v>
      </c>
      <c r="C27" t="s">
        <v>147</v>
      </c>
      <c r="E27" t="str">
        <f t="shared" si="2"/>
        <v>450009</v>
      </c>
      <c r="F27" t="str">
        <f t="shared" si="3"/>
        <v>国富中小盘股票</v>
      </c>
      <c r="G27" t="s">
        <v>157</v>
      </c>
      <c r="H27" t="str">
        <f t="shared" si="4"/>
        <v>国富中小盘股票</v>
      </c>
    </row>
    <row r="28" spans="1:8" x14ac:dyDescent="0.25">
      <c r="A28" t="str">
        <f t="shared" si="0"/>
        <v>161005</v>
      </c>
      <c r="B28" t="str">
        <f t="shared" si="1"/>
        <v>富国天惠成长混合A/B(</v>
      </c>
      <c r="C28" t="s">
        <v>148</v>
      </c>
      <c r="E28" t="str">
        <f t="shared" si="2"/>
        <v>002628</v>
      </c>
      <c r="F28" t="str">
        <f t="shared" si="3"/>
        <v>招商安博灵活配置混合A</v>
      </c>
      <c r="G28" t="s">
        <v>158</v>
      </c>
      <c r="H28" t="str">
        <f t="shared" si="4"/>
        <v>招商安博灵活配置混合A</v>
      </c>
    </row>
    <row r="29" spans="1:8" x14ac:dyDescent="0.25">
      <c r="A29" t="str">
        <f t="shared" si="0"/>
        <v>100039</v>
      </c>
      <c r="B29" t="str">
        <f t="shared" si="1"/>
        <v>富国通胀通缩主题轮动混合</v>
      </c>
      <c r="C29" t="s">
        <v>149</v>
      </c>
      <c r="E29" t="str">
        <f t="shared" si="2"/>
        <v>003165</v>
      </c>
      <c r="F29" t="str">
        <f t="shared" si="3"/>
        <v>鹏华弘嘉混合A类</v>
      </c>
      <c r="G29" t="s">
        <v>159</v>
      </c>
      <c r="H29" t="str">
        <f t="shared" si="4"/>
        <v>鹏华弘嘉混合A类</v>
      </c>
    </row>
    <row r="30" spans="1:8" x14ac:dyDescent="0.25">
      <c r="A30" t="str">
        <f t="shared" si="0"/>
        <v>000362</v>
      </c>
      <c r="B30" t="str">
        <f t="shared" si="1"/>
        <v>国泰聚信价值优势混合A</v>
      </c>
      <c r="C30" t="s">
        <v>150</v>
      </c>
      <c r="E30" t="str">
        <f t="shared" si="2"/>
        <v>240022</v>
      </c>
      <c r="F30" t="str">
        <f t="shared" si="3"/>
        <v>华宝资源优选混合A</v>
      </c>
      <c r="G30" t="s">
        <v>161</v>
      </c>
      <c r="H30" t="str">
        <f t="shared" si="4"/>
        <v>华宝资源优选混合A</v>
      </c>
    </row>
    <row r="31" spans="1:8" x14ac:dyDescent="0.25">
      <c r="A31" t="str">
        <f t="shared" si="0"/>
        <v>020018</v>
      </c>
      <c r="B31" t="str">
        <f t="shared" si="1"/>
        <v>国泰金鹿混合</v>
      </c>
      <c r="C31" t="s">
        <v>151</v>
      </c>
      <c r="E31" t="str">
        <f t="shared" si="2"/>
        <v>160133</v>
      </c>
      <c r="F31" t="str">
        <f t="shared" si="3"/>
        <v>南方天元新产业股票(LO</v>
      </c>
      <c r="G31" t="s">
        <v>164</v>
      </c>
      <c r="H31" t="str">
        <f t="shared" si="4"/>
        <v>南方天元新产业股票(LO</v>
      </c>
    </row>
    <row r="32" spans="1:8" x14ac:dyDescent="0.25">
      <c r="A32" t="str">
        <f t="shared" si="0"/>
        <v>003940</v>
      </c>
      <c r="B32" t="str">
        <f t="shared" si="1"/>
        <v>银华盛世精选灵活配置混合</v>
      </c>
      <c r="C32" t="s">
        <v>152</v>
      </c>
      <c r="E32" t="str">
        <f t="shared" si="2"/>
        <v>162605</v>
      </c>
      <c r="F32" t="str">
        <f t="shared" si="3"/>
        <v>景顺长城鼎益混合(LOF</v>
      </c>
      <c r="G32" t="s">
        <v>162</v>
      </c>
      <c r="H32" t="str">
        <f t="shared" si="4"/>
        <v>景顺长城鼎益混合(LOF</v>
      </c>
    </row>
    <row r="33" spans="1:8" x14ac:dyDescent="0.25">
      <c r="A33" t="str">
        <f t="shared" si="0"/>
        <v>180031</v>
      </c>
      <c r="B33" t="str">
        <f t="shared" si="1"/>
        <v>银华中小盘混合</v>
      </c>
      <c r="C33" t="s">
        <v>153</v>
      </c>
      <c r="E33" t="str">
        <f t="shared" si="2"/>
        <v>001651</v>
      </c>
      <c r="F33" t="str">
        <f t="shared" si="3"/>
        <v>工银新蓝筹股票A</v>
      </c>
      <c r="G33" t="s">
        <v>169</v>
      </c>
      <c r="H33" t="str">
        <f t="shared" si="4"/>
        <v>工银新蓝筹股票A</v>
      </c>
    </row>
    <row r="34" spans="1:8" x14ac:dyDescent="0.25">
      <c r="A34" t="str">
        <f t="shared" si="0"/>
        <v>002307</v>
      </c>
      <c r="B34" t="str">
        <f t="shared" si="1"/>
        <v>银华多元视野灵活配置混合</v>
      </c>
      <c r="C34" t="s">
        <v>154</v>
      </c>
      <c r="E34" t="str">
        <f t="shared" si="2"/>
        <v>501046</v>
      </c>
      <c r="F34" t="str">
        <f t="shared" si="3"/>
        <v>财通多策略福鑫定开混合</v>
      </c>
      <c r="G34" t="s">
        <v>170</v>
      </c>
      <c r="H34" t="str">
        <f t="shared" si="4"/>
        <v>财通多策略福鑫定开混合</v>
      </c>
    </row>
    <row r="35" spans="1:8" x14ac:dyDescent="0.25">
      <c r="A35" t="str">
        <f t="shared" si="0"/>
        <v>450011</v>
      </c>
      <c r="B35" t="str">
        <f t="shared" si="1"/>
        <v>国富研究精选混合</v>
      </c>
      <c r="C35" t="s">
        <v>155</v>
      </c>
      <c r="E35" t="str">
        <f t="shared" si="2"/>
        <v>007802</v>
      </c>
      <c r="F35" t="str">
        <f t="shared" si="3"/>
        <v>兴全合泰混合A</v>
      </c>
      <c r="G35" t="s">
        <v>171</v>
      </c>
      <c r="H35" t="str">
        <f t="shared" si="4"/>
        <v>兴全合泰混合A</v>
      </c>
    </row>
    <row r="36" spans="1:8" x14ac:dyDescent="0.25">
      <c r="A36" t="str">
        <f t="shared" si="0"/>
        <v>450001</v>
      </c>
      <c r="B36" t="str">
        <f t="shared" si="1"/>
        <v>国富中国收益混合</v>
      </c>
      <c r="C36" t="s">
        <v>156</v>
      </c>
      <c r="E36" t="str">
        <f t="shared" si="2"/>
        <v>163406</v>
      </c>
      <c r="F36" t="str">
        <f t="shared" si="3"/>
        <v>兴全合润混合(LOF)</v>
      </c>
      <c r="G36" t="s">
        <v>173</v>
      </c>
      <c r="H36" t="str">
        <f t="shared" si="4"/>
        <v>兴全合润混合(LOF)</v>
      </c>
    </row>
    <row r="37" spans="1:8" x14ac:dyDescent="0.25">
      <c r="A37" t="str">
        <f t="shared" si="0"/>
        <v>450009</v>
      </c>
      <c r="B37" t="str">
        <f t="shared" si="1"/>
        <v>国富中小盘股票</v>
      </c>
      <c r="C37" t="s">
        <v>157</v>
      </c>
      <c r="E37" t="str">
        <f t="shared" si="2"/>
        <v>163412</v>
      </c>
      <c r="F37" t="str">
        <f t="shared" si="3"/>
        <v>兴全轻资产混合(LOF)</v>
      </c>
      <c r="G37" t="s">
        <v>174</v>
      </c>
      <c r="H37" t="str">
        <f t="shared" si="4"/>
        <v>兴全轻资产混合(LOF)</v>
      </c>
    </row>
    <row r="38" spans="1:8" x14ac:dyDescent="0.25">
      <c r="A38" t="str">
        <f t="shared" si="0"/>
        <v>002628</v>
      </c>
      <c r="B38" t="str">
        <f t="shared" si="1"/>
        <v>招商安博灵活配置混合A</v>
      </c>
      <c r="C38" t="s">
        <v>158</v>
      </c>
      <c r="E38" t="str">
        <f t="shared" si="2"/>
        <v>001603</v>
      </c>
      <c r="F38" t="str">
        <f t="shared" si="3"/>
        <v>易方达安盈回报混合</v>
      </c>
      <c r="G38" t="s">
        <v>177</v>
      </c>
      <c r="H38" t="str">
        <f t="shared" si="4"/>
        <v>易方达安盈回报混合</v>
      </c>
    </row>
    <row r="39" spans="1:8" x14ac:dyDescent="0.25">
      <c r="A39" t="str">
        <f t="shared" si="0"/>
        <v>003165</v>
      </c>
      <c r="B39" t="str">
        <f t="shared" si="1"/>
        <v>鹏华弘嘉混合A类</v>
      </c>
      <c r="C39" t="s">
        <v>159</v>
      </c>
      <c r="E39" t="str">
        <f t="shared" si="2"/>
        <v>501053</v>
      </c>
      <c r="F39" t="str">
        <f t="shared" si="3"/>
        <v>东方红目标优选定开混合</v>
      </c>
      <c r="G39" t="s">
        <v>178</v>
      </c>
      <c r="H39" t="str">
        <f t="shared" si="4"/>
        <v>东方红目标优选定开混合</v>
      </c>
    </row>
    <row r="40" spans="1:8" x14ac:dyDescent="0.25">
      <c r="A40" t="str">
        <f t="shared" si="0"/>
        <v>160919</v>
      </c>
      <c r="B40" t="str">
        <f t="shared" si="1"/>
        <v>大成产业升级股票(LOF</v>
      </c>
      <c r="C40" t="s">
        <v>160</v>
      </c>
      <c r="E40" t="str">
        <f t="shared" si="2"/>
        <v>169106</v>
      </c>
      <c r="F40" t="str">
        <f t="shared" si="3"/>
        <v>东方红创新优选定开混合</v>
      </c>
      <c r="G40" t="s">
        <v>179</v>
      </c>
      <c r="H40" t="str">
        <f t="shared" si="4"/>
        <v>东方红创新优选定开混合</v>
      </c>
    </row>
    <row r="41" spans="1:8" x14ac:dyDescent="0.25">
      <c r="A41" t="str">
        <f t="shared" si="0"/>
        <v>240022</v>
      </c>
      <c r="B41" t="str">
        <f t="shared" si="1"/>
        <v>华宝资源优选混合A</v>
      </c>
      <c r="C41" t="s">
        <v>161</v>
      </c>
      <c r="E41" t="str">
        <f t="shared" si="2"/>
        <v>000171</v>
      </c>
      <c r="F41" t="str">
        <f t="shared" si="3"/>
        <v>易方达裕丰回报债券A</v>
      </c>
      <c r="G41" t="s">
        <v>230</v>
      </c>
      <c r="H41" t="str">
        <f t="shared" si="4"/>
        <v>易方达裕丰回报债券</v>
      </c>
    </row>
    <row r="42" spans="1:8" x14ac:dyDescent="0.25">
      <c r="A42" t="str">
        <f t="shared" si="0"/>
        <v>162605</v>
      </c>
      <c r="B42" t="str">
        <f t="shared" si="1"/>
        <v>景顺长城鼎益混合(LOF</v>
      </c>
      <c r="C42" t="s">
        <v>162</v>
      </c>
      <c r="E42" t="str">
        <f t="shared" si="2"/>
        <v>161115</v>
      </c>
      <c r="F42" t="str">
        <f t="shared" si="3"/>
        <v>易方达岁丰添利债券(LO</v>
      </c>
      <c r="G42" t="s">
        <v>184</v>
      </c>
      <c r="H42" t="str">
        <f t="shared" si="4"/>
        <v>易方达岁丰添利债券(LO</v>
      </c>
    </row>
    <row r="43" spans="1:8" x14ac:dyDescent="0.25">
      <c r="A43" t="str">
        <f t="shared" si="0"/>
        <v>202023</v>
      </c>
      <c r="B43" t="str">
        <f t="shared" si="1"/>
        <v>南方优选成长混合A</v>
      </c>
      <c r="C43" t="s">
        <v>163</v>
      </c>
      <c r="E43" t="str">
        <f t="shared" si="2"/>
        <v>161015</v>
      </c>
      <c r="F43" t="str">
        <f t="shared" si="3"/>
        <v>富国天盈债券(LOF)C</v>
      </c>
      <c r="G43" t="s">
        <v>186</v>
      </c>
      <c r="H43" t="str">
        <f t="shared" si="4"/>
        <v>富国天盈债券(LOF)C</v>
      </c>
    </row>
    <row r="44" spans="1:8" x14ac:dyDescent="0.25">
      <c r="A44" t="str">
        <f t="shared" si="0"/>
        <v>160133</v>
      </c>
      <c r="B44" t="str">
        <f t="shared" si="1"/>
        <v>南方天元新产业股票(LO</v>
      </c>
      <c r="C44" t="s">
        <v>164</v>
      </c>
      <c r="E44" t="str">
        <f t="shared" si="2"/>
        <v>161014</v>
      </c>
      <c r="F44" t="str">
        <f t="shared" si="3"/>
        <v>富国汇利回报两年定期开放</v>
      </c>
      <c r="G44" t="s">
        <v>187</v>
      </c>
      <c r="H44" t="str">
        <f t="shared" si="4"/>
        <v>富国汇利回报两年定期开放</v>
      </c>
    </row>
    <row r="45" spans="1:8" x14ac:dyDescent="0.25">
      <c r="A45" t="str">
        <f t="shared" si="0"/>
        <v>501189</v>
      </c>
      <c r="B45" t="str">
        <f t="shared" si="1"/>
        <v>嘉实产业优选混合(LOF</v>
      </c>
      <c r="C45" t="s">
        <v>121</v>
      </c>
      <c r="E45" t="str">
        <f t="shared" si="2"/>
        <v>160618</v>
      </c>
      <c r="F45" t="str">
        <f t="shared" si="3"/>
        <v>鹏华丰泽债券(LOF)</v>
      </c>
      <c r="G45" t="s">
        <v>188</v>
      </c>
      <c r="H45" t="str">
        <f t="shared" si="4"/>
        <v>鹏华丰泽债券(LOF)</v>
      </c>
    </row>
    <row r="46" spans="1:8" x14ac:dyDescent="0.25">
      <c r="A46" t="str">
        <f t="shared" si="0"/>
        <v>005267</v>
      </c>
      <c r="B46" t="str">
        <f t="shared" si="1"/>
        <v>嘉实价值精选股票</v>
      </c>
      <c r="C46" t="s">
        <v>165</v>
      </c>
      <c r="E46" t="str">
        <f t="shared" si="2"/>
        <v>161911</v>
      </c>
      <c r="F46" t="str">
        <f t="shared" si="3"/>
        <v>万家强化收益定开债</v>
      </c>
      <c r="G46" t="s">
        <v>189</v>
      </c>
      <c r="H46" t="str">
        <f t="shared" si="4"/>
        <v>万家强化收益定开债</v>
      </c>
    </row>
    <row r="47" spans="1:8" x14ac:dyDescent="0.25">
      <c r="A47" t="str">
        <f t="shared" si="0"/>
        <v>000136</v>
      </c>
      <c r="B47" t="str">
        <f t="shared" si="1"/>
        <v>民生加银策略精选混合A</v>
      </c>
      <c r="C47" t="s">
        <v>166</v>
      </c>
      <c r="E47" t="str">
        <f t="shared" si="2"/>
        <v>008383</v>
      </c>
      <c r="F47" t="str">
        <f t="shared" si="3"/>
        <v>招商安心收益债券A</v>
      </c>
      <c r="G47" t="s">
        <v>190</v>
      </c>
      <c r="H47" t="str">
        <f t="shared" si="4"/>
        <v>招商安心收益债券A</v>
      </c>
    </row>
    <row r="48" spans="1:8" x14ac:dyDescent="0.25">
      <c r="A48" t="str">
        <f t="shared" si="0"/>
        <v>006058</v>
      </c>
      <c r="B48" t="str">
        <f t="shared" si="1"/>
        <v>民生加银新兴成长混合</v>
      </c>
      <c r="C48" t="s">
        <v>167</v>
      </c>
      <c r="E48" t="str">
        <f t="shared" si="2"/>
        <v>217022</v>
      </c>
      <c r="F48" t="str">
        <f t="shared" si="3"/>
        <v>招商产业债券A</v>
      </c>
      <c r="G48" t="s">
        <v>191</v>
      </c>
      <c r="H48" t="str">
        <f t="shared" si="4"/>
        <v>招商产业债券A</v>
      </c>
    </row>
    <row r="49" spans="1:8" x14ac:dyDescent="0.25">
      <c r="A49" t="str">
        <f t="shared" si="0"/>
        <v>040035</v>
      </c>
      <c r="B49" t="str">
        <f t="shared" si="1"/>
        <v>华安逆向策略混合A</v>
      </c>
      <c r="C49" t="s">
        <v>168</v>
      </c>
      <c r="E49" t="str">
        <f t="shared" si="2"/>
        <v>161716</v>
      </c>
      <c r="F49" t="str">
        <f t="shared" si="3"/>
        <v>招商双债增强债券(LOF</v>
      </c>
      <c r="G49" t="s">
        <v>192</v>
      </c>
      <c r="H49" t="str">
        <f t="shared" si="4"/>
        <v>招商双债增强债券(LOF</v>
      </c>
    </row>
    <row r="50" spans="1:8" x14ac:dyDescent="0.25">
      <c r="A50" t="str">
        <f t="shared" si="0"/>
        <v>001651</v>
      </c>
      <c r="B50" t="str">
        <f t="shared" si="1"/>
        <v>工银新蓝筹股票A</v>
      </c>
      <c r="C50" t="s">
        <v>169</v>
      </c>
      <c r="E50" t="str">
        <f t="shared" si="2"/>
        <v>007916</v>
      </c>
      <c r="F50" t="str">
        <f t="shared" si="3"/>
        <v>财通资管鸿福短债C</v>
      </c>
      <c r="G50" t="s">
        <v>185</v>
      </c>
      <c r="H50" t="str">
        <f t="shared" si="4"/>
        <v>财通资管鸿福短债C</v>
      </c>
    </row>
    <row r="51" spans="1:8" x14ac:dyDescent="0.25">
      <c r="A51" t="str">
        <f t="shared" si="0"/>
        <v>501046</v>
      </c>
      <c r="B51" t="str">
        <f t="shared" si="1"/>
        <v>财通多策略福鑫定开混合</v>
      </c>
      <c r="C51" t="s">
        <v>170</v>
      </c>
      <c r="E51" t="str">
        <f t="shared" si="2"/>
        <v>160632</v>
      </c>
      <c r="F51" t="str">
        <f t="shared" si="3"/>
        <v>鹏华酒A</v>
      </c>
      <c r="G51" t="s">
        <v>193</v>
      </c>
      <c r="H51" t="str">
        <f t="shared" si="4"/>
        <v>鹏华酒A</v>
      </c>
    </row>
    <row r="52" spans="1:8" x14ac:dyDescent="0.25">
      <c r="A52" t="str">
        <f t="shared" si="0"/>
        <v>007802</v>
      </c>
      <c r="B52" t="str">
        <f t="shared" si="1"/>
        <v>兴全合泰混合A</v>
      </c>
      <c r="C52" t="s">
        <v>171</v>
      </c>
      <c r="E52" t="str">
        <f t="shared" si="2"/>
        <v>160633</v>
      </c>
      <c r="F52" t="str">
        <f t="shared" si="3"/>
        <v>鹏华券商A</v>
      </c>
      <c r="G52" t="s">
        <v>194</v>
      </c>
      <c r="H52" t="str">
        <f t="shared" si="4"/>
        <v>鹏华券商A</v>
      </c>
    </row>
    <row r="53" spans="1:8" x14ac:dyDescent="0.25">
      <c r="A53" t="str">
        <f t="shared" si="0"/>
        <v>163402</v>
      </c>
      <c r="B53" t="str">
        <f t="shared" si="1"/>
        <v>兴全趋势投资混合(LOF</v>
      </c>
      <c r="C53" t="s">
        <v>172</v>
      </c>
      <c r="E53" t="str">
        <f t="shared" si="2"/>
        <v>161028</v>
      </c>
      <c r="F53" t="str">
        <f t="shared" si="3"/>
        <v>富国中证新能源汽车指数(</v>
      </c>
      <c r="G53" t="s">
        <v>195</v>
      </c>
      <c r="H53" t="str">
        <f t="shared" si="4"/>
        <v>富国中证新能源汽车指数(</v>
      </c>
    </row>
    <row r="54" spans="1:8" x14ac:dyDescent="0.25">
      <c r="A54" t="str">
        <f t="shared" si="0"/>
        <v>163406</v>
      </c>
      <c r="B54" t="str">
        <f t="shared" si="1"/>
        <v>兴全合润混合(LOF)</v>
      </c>
      <c r="C54" t="s">
        <v>173</v>
      </c>
      <c r="E54" t="str">
        <f t="shared" si="2"/>
        <v>161121</v>
      </c>
      <c r="F54" t="str">
        <f t="shared" si="3"/>
        <v>易方达中证银行指数(LO</v>
      </c>
      <c r="G54" t="s">
        <v>196</v>
      </c>
      <c r="H54" t="str">
        <f t="shared" si="4"/>
        <v>易方达中证银行指数(LO</v>
      </c>
    </row>
    <row r="55" spans="1:8" x14ac:dyDescent="0.25">
      <c r="A55" t="str">
        <f t="shared" si="0"/>
        <v>163412</v>
      </c>
      <c r="B55" t="str">
        <f t="shared" si="1"/>
        <v>兴全轻资产混合(LOF)</v>
      </c>
      <c r="C55" t="s">
        <v>174</v>
      </c>
      <c r="E55" t="str">
        <f t="shared" si="2"/>
        <v>160517</v>
      </c>
      <c r="F55" t="str">
        <f t="shared" si="3"/>
        <v>博时中证银行指数(LOF</v>
      </c>
      <c r="G55" t="s">
        <v>197</v>
      </c>
      <c r="H55" t="str">
        <f t="shared" si="4"/>
        <v>博时中证银行指数(LOF</v>
      </c>
    </row>
    <row r="56" spans="1:8" x14ac:dyDescent="0.25">
      <c r="A56" t="str">
        <f t="shared" si="0"/>
        <v>340001</v>
      </c>
      <c r="B56" t="str">
        <f t="shared" si="1"/>
        <v>兴全可转债混合</v>
      </c>
      <c r="C56" t="s">
        <v>175</v>
      </c>
      <c r="E56" t="str">
        <f t="shared" si="2"/>
        <v>163001</v>
      </c>
      <c r="F56" t="str">
        <f t="shared" si="3"/>
        <v>长信医疗保健混合(LOF</v>
      </c>
      <c r="G56" t="s">
        <v>231</v>
      </c>
      <c r="H56" t="e">
        <f t="shared" si="4"/>
        <v>#N/A</v>
      </c>
    </row>
    <row r="57" spans="1:8" x14ac:dyDescent="0.25">
      <c r="A57" t="str">
        <f t="shared" si="0"/>
        <v>110011</v>
      </c>
      <c r="B57" t="str">
        <f t="shared" si="1"/>
        <v>易方达优质精选混合(QD</v>
      </c>
      <c r="C57" t="s">
        <v>176</v>
      </c>
      <c r="E57" t="str">
        <f t="shared" si="2"/>
        <v>163407</v>
      </c>
      <c r="F57" t="str">
        <f t="shared" si="3"/>
        <v>兴全沪深300指数(LO</v>
      </c>
      <c r="G57" t="s">
        <v>200</v>
      </c>
      <c r="H57" t="str">
        <f t="shared" si="4"/>
        <v>兴全沪深300指数(LO</v>
      </c>
    </row>
    <row r="58" spans="1:8" x14ac:dyDescent="0.25">
      <c r="A58" t="str">
        <f t="shared" si="0"/>
        <v>001603</v>
      </c>
      <c r="B58" t="str">
        <f t="shared" si="1"/>
        <v>易方达安盈回报混合</v>
      </c>
      <c r="C58" t="s">
        <v>177</v>
      </c>
      <c r="E58" t="str">
        <f t="shared" si="2"/>
        <v>162216</v>
      </c>
      <c r="F58" t="str">
        <f t="shared" si="3"/>
        <v>泰达中证500指数增强(</v>
      </c>
      <c r="G58" t="s">
        <v>201</v>
      </c>
      <c r="H58" t="str">
        <f t="shared" si="4"/>
        <v>泰达中证500指数增强(</v>
      </c>
    </row>
    <row r="59" spans="1:8" x14ac:dyDescent="0.25">
      <c r="A59" t="str">
        <f t="shared" si="0"/>
        <v>501053</v>
      </c>
      <c r="B59" t="str">
        <f t="shared" si="1"/>
        <v>东方红目标优选定开混合</v>
      </c>
      <c r="C59" t="s">
        <v>178</v>
      </c>
      <c r="E59" t="str">
        <f t="shared" si="2"/>
        <v>000934</v>
      </c>
      <c r="F59" t="str">
        <f t="shared" si="3"/>
        <v>国富大中华精选混合</v>
      </c>
      <c r="G59" t="s">
        <v>204</v>
      </c>
      <c r="H59" t="str">
        <f t="shared" si="4"/>
        <v>国富大中华精选混合</v>
      </c>
    </row>
    <row r="60" spans="1:8" x14ac:dyDescent="0.25">
      <c r="A60" t="str">
        <f t="shared" si="0"/>
        <v>169106</v>
      </c>
      <c r="B60" t="str">
        <f t="shared" si="1"/>
        <v>东方红创新优选定开混合</v>
      </c>
      <c r="C60" t="s">
        <v>179</v>
      </c>
      <c r="E60" t="str">
        <f t="shared" si="2"/>
        <v>100061</v>
      </c>
      <c r="F60" t="str">
        <f t="shared" si="3"/>
        <v>富国中国中小盘混合(QD</v>
      </c>
      <c r="G60" t="s">
        <v>202</v>
      </c>
      <c r="H60" t="str">
        <f t="shared" si="4"/>
        <v>富国中国中小盘混合(QD</v>
      </c>
    </row>
    <row r="61" spans="1:8" x14ac:dyDescent="0.25">
      <c r="A61" t="str">
        <f t="shared" si="0"/>
        <v>001406</v>
      </c>
      <c r="B61" t="str">
        <f t="shared" si="1"/>
        <v>东方红策略精选混合C</v>
      </c>
      <c r="C61" t="s">
        <v>180</v>
      </c>
      <c r="E61" t="str">
        <f t="shared" si="2"/>
        <v>515950</v>
      </c>
      <c r="F61" t="str">
        <f t="shared" si="3"/>
        <v>富国中证医药50ETF</v>
      </c>
      <c r="G61" t="s">
        <v>232</v>
      </c>
      <c r="H61" t="e">
        <f t="shared" si="4"/>
        <v>#N/A</v>
      </c>
    </row>
    <row r="62" spans="1:8" x14ac:dyDescent="0.25">
      <c r="A62" t="str">
        <f t="shared" si="0"/>
        <v>001182</v>
      </c>
      <c r="B62" t="str">
        <f t="shared" si="1"/>
        <v>易方达安心回馈混合</v>
      </c>
      <c r="C62" t="s">
        <v>181</v>
      </c>
      <c r="E62" t="str">
        <f t="shared" si="2"/>
        <v>561310</v>
      </c>
      <c r="F62" t="str">
        <f t="shared" si="3"/>
        <v>国泰中证消费电子主题ET</v>
      </c>
      <c r="G62" t="s">
        <v>233</v>
      </c>
      <c r="H62" t="e">
        <f t="shared" si="4"/>
        <v>#N/A</v>
      </c>
    </row>
    <row r="63" spans="1:8" x14ac:dyDescent="0.25">
      <c r="A63" t="str">
        <f t="shared" si="0"/>
        <v>110027</v>
      </c>
      <c r="B63" t="str">
        <f t="shared" si="1"/>
        <v>易方达安心回报债券A</v>
      </c>
      <c r="C63" t="s">
        <v>182</v>
      </c>
      <c r="E63" t="str">
        <f t="shared" si="2"/>
        <v>512520</v>
      </c>
      <c r="F63" t="str">
        <f t="shared" si="3"/>
        <v>华泰MSCI中国A股国际</v>
      </c>
      <c r="G63" t="s">
        <v>234</v>
      </c>
      <c r="H63" t="e">
        <f t="shared" si="4"/>
        <v>#N/A</v>
      </c>
    </row>
    <row r="64" spans="1:8" x14ac:dyDescent="0.25">
      <c r="A64" t="str">
        <f t="shared" si="0"/>
        <v>000171</v>
      </c>
      <c r="B64" t="str">
        <f t="shared" si="1"/>
        <v>易方达裕丰回报债券</v>
      </c>
      <c r="C64" t="s">
        <v>183</v>
      </c>
    </row>
    <row r="65" spans="1:3" x14ac:dyDescent="0.25">
      <c r="A65" t="str">
        <f t="shared" si="0"/>
        <v>161115</v>
      </c>
      <c r="B65" t="str">
        <f t="shared" si="1"/>
        <v>易方达岁丰添利债券(LO</v>
      </c>
      <c r="C65" t="s">
        <v>184</v>
      </c>
    </row>
    <row r="66" spans="1:3" x14ac:dyDescent="0.25">
      <c r="A66" t="str">
        <f t="shared" si="0"/>
        <v>007916</v>
      </c>
      <c r="B66" t="str">
        <f t="shared" si="1"/>
        <v>财通资管鸿福短债C</v>
      </c>
      <c r="C66" t="s">
        <v>185</v>
      </c>
    </row>
    <row r="67" spans="1:3" x14ac:dyDescent="0.25">
      <c r="A67" t="str">
        <f t="shared" ref="A67:A86" si="5">LEFT(C67,6)</f>
        <v>161015</v>
      </c>
      <c r="B67" t="str">
        <f t="shared" ref="B67:B86" si="6">RIGHT(C67,LEN(C67)-6)</f>
        <v>富国天盈债券(LOF)C</v>
      </c>
      <c r="C67" t="s">
        <v>186</v>
      </c>
    </row>
    <row r="68" spans="1:3" x14ac:dyDescent="0.25">
      <c r="A68" t="str">
        <f t="shared" si="5"/>
        <v>161014</v>
      </c>
      <c r="B68" t="str">
        <f t="shared" si="6"/>
        <v>富国汇利回报两年定期开放</v>
      </c>
      <c r="C68" t="s">
        <v>187</v>
      </c>
    </row>
    <row r="69" spans="1:3" x14ac:dyDescent="0.25">
      <c r="A69" t="str">
        <f t="shared" si="5"/>
        <v>160618</v>
      </c>
      <c r="B69" t="str">
        <f t="shared" si="6"/>
        <v>鹏华丰泽债券(LOF)</v>
      </c>
      <c r="C69" t="s">
        <v>188</v>
      </c>
    </row>
    <row r="70" spans="1:3" x14ac:dyDescent="0.25">
      <c r="A70" t="str">
        <f t="shared" si="5"/>
        <v>161911</v>
      </c>
      <c r="B70" t="str">
        <f t="shared" si="6"/>
        <v>万家强化收益定开债</v>
      </c>
      <c r="C70" t="s">
        <v>189</v>
      </c>
    </row>
    <row r="71" spans="1:3" x14ac:dyDescent="0.25">
      <c r="A71" t="str">
        <f t="shared" si="5"/>
        <v>008383</v>
      </c>
      <c r="B71" t="str">
        <f t="shared" si="6"/>
        <v>招商安心收益债券A</v>
      </c>
      <c r="C71" t="s">
        <v>190</v>
      </c>
    </row>
    <row r="72" spans="1:3" x14ac:dyDescent="0.25">
      <c r="A72" t="str">
        <f t="shared" si="5"/>
        <v>217022</v>
      </c>
      <c r="B72" t="str">
        <f t="shared" si="6"/>
        <v>招商产业债券A</v>
      </c>
      <c r="C72" t="s">
        <v>191</v>
      </c>
    </row>
    <row r="73" spans="1:3" x14ac:dyDescent="0.25">
      <c r="A73" t="str">
        <f t="shared" si="5"/>
        <v>161716</v>
      </c>
      <c r="B73" t="str">
        <f t="shared" si="6"/>
        <v>招商双债增强债券(LOF</v>
      </c>
      <c r="C73" t="s">
        <v>192</v>
      </c>
    </row>
    <row r="74" spans="1:3" x14ac:dyDescent="0.25">
      <c r="A74" t="str">
        <f t="shared" si="5"/>
        <v>160632</v>
      </c>
      <c r="B74" t="str">
        <f t="shared" si="6"/>
        <v>鹏华酒A</v>
      </c>
      <c r="C74" t="s">
        <v>193</v>
      </c>
    </row>
    <row r="75" spans="1:3" x14ac:dyDescent="0.25">
      <c r="A75" t="str">
        <f t="shared" si="5"/>
        <v>160633</v>
      </c>
      <c r="B75" t="str">
        <f t="shared" si="6"/>
        <v>鹏华券商A</v>
      </c>
      <c r="C75" t="s">
        <v>194</v>
      </c>
    </row>
    <row r="76" spans="1:3" x14ac:dyDescent="0.25">
      <c r="A76" t="str">
        <f t="shared" si="5"/>
        <v>161028</v>
      </c>
      <c r="B76" t="str">
        <f t="shared" si="6"/>
        <v>富国中证新能源汽车指数(</v>
      </c>
      <c r="C76" t="s">
        <v>195</v>
      </c>
    </row>
    <row r="77" spans="1:3" x14ac:dyDescent="0.25">
      <c r="A77" t="str">
        <f t="shared" si="5"/>
        <v>161121</v>
      </c>
      <c r="B77" t="str">
        <f t="shared" si="6"/>
        <v>易方达中证银行指数(LO</v>
      </c>
      <c r="C77" t="s">
        <v>196</v>
      </c>
    </row>
    <row r="78" spans="1:3" x14ac:dyDescent="0.25">
      <c r="A78" t="str">
        <f t="shared" si="5"/>
        <v>160517</v>
      </c>
      <c r="B78" t="str">
        <f t="shared" si="6"/>
        <v>博时中证银行指数(LOF</v>
      </c>
      <c r="C78" t="s">
        <v>197</v>
      </c>
    </row>
    <row r="79" spans="1:3" x14ac:dyDescent="0.25">
      <c r="A79" t="str">
        <f t="shared" si="5"/>
        <v>161723</v>
      </c>
      <c r="B79" t="str">
        <f t="shared" si="6"/>
        <v>招商中证银行指数A</v>
      </c>
      <c r="C79" t="s">
        <v>198</v>
      </c>
    </row>
    <row r="80" spans="1:3" x14ac:dyDescent="0.25">
      <c r="A80" t="str">
        <f t="shared" si="5"/>
        <v>110003</v>
      </c>
      <c r="B80" t="str">
        <f t="shared" si="6"/>
        <v>易方达上证50增强A</v>
      </c>
      <c r="C80" t="s">
        <v>199</v>
      </c>
    </row>
    <row r="81" spans="1:3" x14ac:dyDescent="0.25">
      <c r="A81" t="str">
        <f t="shared" si="5"/>
        <v>163407</v>
      </c>
      <c r="B81" t="str">
        <f t="shared" si="6"/>
        <v>兴全沪深300指数(LO</v>
      </c>
      <c r="C81" t="s">
        <v>200</v>
      </c>
    </row>
    <row r="82" spans="1:3" x14ac:dyDescent="0.25">
      <c r="A82" t="str">
        <f t="shared" si="5"/>
        <v>162216</v>
      </c>
      <c r="B82" t="str">
        <f t="shared" si="6"/>
        <v>泰达中证500指数增强(</v>
      </c>
      <c r="C82" t="s">
        <v>201</v>
      </c>
    </row>
    <row r="83" spans="1:3" x14ac:dyDescent="0.25">
      <c r="A83" t="str">
        <f t="shared" si="5"/>
        <v>100061</v>
      </c>
      <c r="B83" t="str">
        <f t="shared" si="6"/>
        <v>富国中国中小盘混合(QD</v>
      </c>
      <c r="C83" t="s">
        <v>202</v>
      </c>
    </row>
    <row r="84" spans="1:3" x14ac:dyDescent="0.25">
      <c r="A84" t="str">
        <f t="shared" si="5"/>
        <v>262001</v>
      </c>
      <c r="B84" t="str">
        <f t="shared" si="6"/>
        <v>景顺长城大中华混合(QD</v>
      </c>
      <c r="C84" t="s">
        <v>203</v>
      </c>
    </row>
    <row r="85" spans="1:3" x14ac:dyDescent="0.25">
      <c r="A85" t="str">
        <f t="shared" si="5"/>
        <v>000934</v>
      </c>
      <c r="B85" t="str">
        <f t="shared" si="6"/>
        <v>国富大中华精选混合</v>
      </c>
      <c r="C85" t="s">
        <v>204</v>
      </c>
    </row>
    <row r="86" spans="1:3" x14ac:dyDescent="0.25">
      <c r="A86" t="str">
        <f t="shared" si="5"/>
        <v>160125</v>
      </c>
      <c r="B86" t="str">
        <f t="shared" si="6"/>
        <v>南方香港优选股票</v>
      </c>
      <c r="C86" t="s">
        <v>205</v>
      </c>
    </row>
    <row r="89" spans="1:3" x14ac:dyDescent="0.25">
      <c r="A89" t="s">
        <v>236</v>
      </c>
      <c r="B89" t="s">
        <v>237</v>
      </c>
    </row>
    <row r="90" spans="1:3" x14ac:dyDescent="0.25">
      <c r="A90" t="s">
        <v>238</v>
      </c>
      <c r="B90" t="s">
        <v>216</v>
      </c>
    </row>
    <row r="91" spans="1:3" x14ac:dyDescent="0.25">
      <c r="A91" t="s">
        <v>239</v>
      </c>
      <c r="B91" t="s">
        <v>217</v>
      </c>
    </row>
    <row r="92" spans="1:3" x14ac:dyDescent="0.25">
      <c r="A92" t="s">
        <v>240</v>
      </c>
      <c r="B92" t="s">
        <v>218</v>
      </c>
    </row>
    <row r="93" spans="1:3" x14ac:dyDescent="0.25">
      <c r="A93" t="s">
        <v>241</v>
      </c>
      <c r="B93" t="s">
        <v>219</v>
      </c>
    </row>
    <row r="94" spans="1:3" x14ac:dyDescent="0.25">
      <c r="A94" t="s">
        <v>242</v>
      </c>
      <c r="B94" t="s">
        <v>220</v>
      </c>
    </row>
    <row r="95" spans="1:3" x14ac:dyDescent="0.25">
      <c r="A95" t="s">
        <v>243</v>
      </c>
      <c r="B95" t="s">
        <v>250</v>
      </c>
    </row>
    <row r="96" spans="1:3" x14ac:dyDescent="0.25">
      <c r="A96" t="s">
        <v>244</v>
      </c>
      <c r="B96" t="s">
        <v>245</v>
      </c>
    </row>
    <row r="97" spans="1:2" x14ac:dyDescent="0.25">
      <c r="A97" t="s">
        <v>246</v>
      </c>
      <c r="B97" t="s">
        <v>247</v>
      </c>
    </row>
    <row r="98" spans="1:2" x14ac:dyDescent="0.25">
      <c r="A98" t="s">
        <v>248</v>
      </c>
      <c r="B98" t="s">
        <v>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Jiang</cp:lastModifiedBy>
  <dcterms:created xsi:type="dcterms:W3CDTF">2015-06-05T18:19:34Z</dcterms:created>
  <dcterms:modified xsi:type="dcterms:W3CDTF">2023-01-18T08:26:32Z</dcterms:modified>
</cp:coreProperties>
</file>