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AEA\AkAES\Working Documents\Data &amp; Analysis\Socioeconomic\"/>
    </mc:Choice>
  </mc:AlternateContent>
  <bookViews>
    <workbookView xWindow="0" yWindow="0" windowWidth="28800" windowHeight="11835"/>
  </bookViews>
  <sheets>
    <sheet name="Res Fuel Use Data to model" sheetId="3" r:id="rId1"/>
    <sheet name="ACS_13_5YR_B25040_with_ann" sheetId="1" r:id="rId2"/>
    <sheet name="Sheet1" sheetId="2" r:id="rId3"/>
  </sheets>
  <externalReferences>
    <externalReference r:id="rId4"/>
  </externalReferences>
  <definedNames>
    <definedName name="_xlnm._FilterDatabase" localSheetId="2" hidden="1">Sheet1!$A$1:$W$226</definedName>
  </definedNames>
  <calcPr calcId="152511"/>
</workbook>
</file>

<file path=xl/calcChain.xml><?xml version="1.0" encoding="utf-8"?>
<calcChain xmlns="http://schemas.openxmlformats.org/spreadsheetml/2006/main">
  <c r="D3" i="2" l="1"/>
  <c r="F3" i="2" s="1"/>
  <c r="E3" i="2"/>
  <c r="H3" i="2"/>
  <c r="I3" i="2"/>
  <c r="L3" i="2"/>
  <c r="M3" i="2"/>
  <c r="P3" i="2"/>
  <c r="Q3" i="2"/>
  <c r="R3" i="2"/>
  <c r="S3" i="2"/>
  <c r="T3" i="2"/>
  <c r="U3" i="2"/>
  <c r="V3" i="2"/>
  <c r="W3" i="2"/>
  <c r="D4" i="2"/>
  <c r="F4" i="2" s="1"/>
  <c r="E4" i="2"/>
  <c r="H4" i="2"/>
  <c r="I4" i="2"/>
  <c r="L4" i="2"/>
  <c r="M4" i="2"/>
  <c r="P4" i="2"/>
  <c r="Q4" i="2"/>
  <c r="S4" i="2"/>
  <c r="T4" i="2"/>
  <c r="U4" i="2"/>
  <c r="V4" i="2"/>
  <c r="W4" i="2"/>
  <c r="D5" i="2"/>
  <c r="F5" i="2" s="1"/>
  <c r="E5" i="2"/>
  <c r="H5" i="2"/>
  <c r="I5" i="2"/>
  <c r="L5" i="2"/>
  <c r="M5" i="2"/>
  <c r="P5" i="2"/>
  <c r="Q5" i="2"/>
  <c r="S5" i="2"/>
  <c r="T5" i="2"/>
  <c r="U5" i="2"/>
  <c r="W5" i="2"/>
  <c r="D6" i="2"/>
  <c r="F6" i="2" s="1"/>
  <c r="E6" i="2"/>
  <c r="H6" i="2"/>
  <c r="I6" i="2"/>
  <c r="L6" i="2"/>
  <c r="M6" i="2"/>
  <c r="P6" i="2"/>
  <c r="Q6" i="2"/>
  <c r="S6" i="2"/>
  <c r="T6" i="2"/>
  <c r="U6" i="2"/>
  <c r="W6" i="2"/>
  <c r="D7" i="2"/>
  <c r="F7" i="2" s="1"/>
  <c r="E7" i="2"/>
  <c r="H7" i="2"/>
  <c r="I7" i="2"/>
  <c r="L7" i="2"/>
  <c r="M7" i="2"/>
  <c r="P7" i="2"/>
  <c r="Q7" i="2"/>
  <c r="T7" i="2"/>
  <c r="U7" i="2"/>
  <c r="W7" i="2"/>
  <c r="D8" i="2"/>
  <c r="F8" i="2" s="1"/>
  <c r="E8" i="2"/>
  <c r="H8" i="2"/>
  <c r="I8" i="2"/>
  <c r="L8" i="2"/>
  <c r="M8" i="2"/>
  <c r="P8" i="2"/>
  <c r="Q8" i="2"/>
  <c r="T8" i="2"/>
  <c r="U8" i="2"/>
  <c r="D9" i="2"/>
  <c r="F9" i="2" s="1"/>
  <c r="E9" i="2"/>
  <c r="H9" i="2"/>
  <c r="I9" i="2"/>
  <c r="L9" i="2"/>
  <c r="M9" i="2"/>
  <c r="P9" i="2"/>
  <c r="Q9" i="2"/>
  <c r="T9" i="2"/>
  <c r="U9" i="2"/>
  <c r="D10" i="2"/>
  <c r="F10" i="2" s="1"/>
  <c r="E10" i="2"/>
  <c r="H10" i="2"/>
  <c r="I10" i="2"/>
  <c r="L10" i="2"/>
  <c r="M10" i="2"/>
  <c r="P10" i="2"/>
  <c r="Q10" i="2"/>
  <c r="T10" i="2"/>
  <c r="U10" i="2"/>
  <c r="D11" i="2"/>
  <c r="F11" i="2" s="1"/>
  <c r="E11" i="2"/>
  <c r="H11" i="2"/>
  <c r="I11" i="2"/>
  <c r="L11" i="2"/>
  <c r="M11" i="2"/>
  <c r="P11" i="2"/>
  <c r="Q11" i="2"/>
  <c r="T11" i="2"/>
  <c r="U11" i="2"/>
  <c r="D12" i="2"/>
  <c r="F12" i="2" s="1"/>
  <c r="E12" i="2"/>
  <c r="H12" i="2"/>
  <c r="I12" i="2"/>
  <c r="L12" i="2"/>
  <c r="M12" i="2"/>
  <c r="P12" i="2"/>
  <c r="Q12" i="2"/>
  <c r="T12" i="2"/>
  <c r="U12" i="2"/>
  <c r="D13" i="2"/>
  <c r="F13" i="2" s="1"/>
  <c r="E13" i="2"/>
  <c r="H13" i="2"/>
  <c r="I13" i="2"/>
  <c r="L13" i="2"/>
  <c r="M13" i="2"/>
  <c r="P13" i="2"/>
  <c r="Q13" i="2"/>
  <c r="T13" i="2"/>
  <c r="U13" i="2"/>
  <c r="D14" i="2"/>
  <c r="E14" i="2"/>
  <c r="H14" i="2"/>
  <c r="I14" i="2"/>
  <c r="L14" i="2"/>
  <c r="M14" i="2"/>
  <c r="P14" i="2"/>
  <c r="Q14" i="2"/>
  <c r="T14" i="2"/>
  <c r="U14" i="2"/>
  <c r="D15" i="2"/>
  <c r="L15" i="2" s="1"/>
  <c r="E15" i="2"/>
  <c r="D16" i="2"/>
  <c r="E16" i="2"/>
  <c r="H16" i="2"/>
  <c r="I16" i="2"/>
  <c r="L16" i="2"/>
  <c r="M16" i="2"/>
  <c r="O16" i="2"/>
  <c r="P16" i="2"/>
  <c r="Q16" i="2"/>
  <c r="S16" i="2"/>
  <c r="T16" i="2"/>
  <c r="U16" i="2"/>
  <c r="W16" i="2"/>
  <c r="D17" i="2"/>
  <c r="E17" i="2"/>
  <c r="G17" i="2"/>
  <c r="I17" i="2"/>
  <c r="K17" i="2"/>
  <c r="L17" i="2"/>
  <c r="O17" i="2"/>
  <c r="P17" i="2"/>
  <c r="Q17" i="2"/>
  <c r="T17" i="2"/>
  <c r="U17" i="2"/>
  <c r="W17" i="2"/>
  <c r="D18" i="2"/>
  <c r="E18" i="2"/>
  <c r="G18" i="2"/>
  <c r="H18" i="2"/>
  <c r="I18" i="2"/>
  <c r="K18" i="2"/>
  <c r="L18" i="2"/>
  <c r="M18" i="2"/>
  <c r="O18" i="2"/>
  <c r="P18" i="2"/>
  <c r="Q18" i="2"/>
  <c r="S18" i="2"/>
  <c r="T18" i="2"/>
  <c r="U18" i="2"/>
  <c r="W18" i="2"/>
  <c r="D19" i="2"/>
  <c r="K19" i="2" s="1"/>
  <c r="E19" i="2"/>
  <c r="H19" i="2"/>
  <c r="I19" i="2"/>
  <c r="M19" i="2"/>
  <c r="O19" i="2"/>
  <c r="Q19" i="2"/>
  <c r="S19" i="2"/>
  <c r="T19" i="2"/>
  <c r="W19" i="2"/>
  <c r="D20" i="2"/>
  <c r="E20" i="2"/>
  <c r="I20" i="2"/>
  <c r="O20" i="2"/>
  <c r="S20" i="2"/>
  <c r="W20" i="2"/>
  <c r="D21" i="2"/>
  <c r="I21" i="2" s="1"/>
  <c r="E21" i="2"/>
  <c r="G21" i="2"/>
  <c r="H21" i="2"/>
  <c r="K21" i="2"/>
  <c r="L21" i="2"/>
  <c r="O21" i="2"/>
  <c r="P21" i="2"/>
  <c r="R21" i="2"/>
  <c r="S21" i="2"/>
  <c r="T21" i="2"/>
  <c r="V21" i="2"/>
  <c r="W21" i="2"/>
  <c r="D22" i="2"/>
  <c r="I22" i="2" s="1"/>
  <c r="E22" i="2"/>
  <c r="G22" i="2"/>
  <c r="H22" i="2"/>
  <c r="K22" i="2"/>
  <c r="L22" i="2"/>
  <c r="O22" i="2"/>
  <c r="P22" i="2"/>
  <c r="S22" i="2"/>
  <c r="T22" i="2"/>
  <c r="V22" i="2"/>
  <c r="W22" i="2"/>
  <c r="D23" i="2"/>
  <c r="I23" i="2" s="1"/>
  <c r="E23" i="2"/>
  <c r="G23" i="2"/>
  <c r="H23" i="2"/>
  <c r="K23" i="2"/>
  <c r="L23" i="2"/>
  <c r="O23" i="2"/>
  <c r="P23" i="2"/>
  <c r="S23" i="2"/>
  <c r="T23" i="2"/>
  <c r="V23" i="2"/>
  <c r="W23" i="2"/>
  <c r="D24" i="2"/>
  <c r="I24" i="2" s="1"/>
  <c r="E24" i="2"/>
  <c r="G24" i="2"/>
  <c r="H24" i="2"/>
  <c r="K24" i="2"/>
  <c r="L24" i="2"/>
  <c r="O24" i="2"/>
  <c r="P24" i="2"/>
  <c r="S24" i="2"/>
  <c r="T24" i="2"/>
  <c r="W24" i="2"/>
  <c r="D25" i="2"/>
  <c r="I25" i="2" s="1"/>
  <c r="E25" i="2"/>
  <c r="G25" i="2"/>
  <c r="H25" i="2"/>
  <c r="K25" i="2"/>
  <c r="L25" i="2"/>
  <c r="O25" i="2"/>
  <c r="P25" i="2"/>
  <c r="S25" i="2"/>
  <c r="T25" i="2"/>
  <c r="W25" i="2"/>
  <c r="D26" i="2"/>
  <c r="I26" i="2" s="1"/>
  <c r="E26" i="2"/>
  <c r="G26" i="2"/>
  <c r="H26" i="2"/>
  <c r="K26" i="2"/>
  <c r="L26" i="2"/>
  <c r="O26" i="2"/>
  <c r="P26" i="2"/>
  <c r="S26" i="2"/>
  <c r="T26" i="2"/>
  <c r="W26" i="2"/>
  <c r="D27" i="2"/>
  <c r="I27" i="2" s="1"/>
  <c r="E27" i="2"/>
  <c r="G27" i="2"/>
  <c r="H27" i="2"/>
  <c r="K27" i="2"/>
  <c r="L27" i="2"/>
  <c r="O27" i="2"/>
  <c r="P27" i="2"/>
  <c r="S27" i="2"/>
  <c r="T27" i="2"/>
  <c r="W27" i="2"/>
  <c r="D28" i="2"/>
  <c r="I28" i="2" s="1"/>
  <c r="E28" i="2"/>
  <c r="G28" i="2"/>
  <c r="H28" i="2"/>
  <c r="K28" i="2"/>
  <c r="L28" i="2"/>
  <c r="O28" i="2"/>
  <c r="P28" i="2"/>
  <c r="S28" i="2"/>
  <c r="T28" i="2"/>
  <c r="W28" i="2"/>
  <c r="D29" i="2"/>
  <c r="I29" i="2" s="1"/>
  <c r="E29" i="2"/>
  <c r="G29" i="2"/>
  <c r="H29" i="2"/>
  <c r="K29" i="2"/>
  <c r="L29" i="2"/>
  <c r="O29" i="2"/>
  <c r="P29" i="2"/>
  <c r="S29" i="2"/>
  <c r="T29" i="2"/>
  <c r="W29" i="2"/>
  <c r="D30" i="2"/>
  <c r="I30" i="2" s="1"/>
  <c r="E30" i="2"/>
  <c r="G30" i="2"/>
  <c r="H30" i="2"/>
  <c r="K30" i="2"/>
  <c r="L30" i="2"/>
  <c r="O30" i="2"/>
  <c r="P30" i="2"/>
  <c r="S30" i="2"/>
  <c r="T30" i="2"/>
  <c r="W30" i="2"/>
  <c r="D31" i="2"/>
  <c r="I31" i="2" s="1"/>
  <c r="E31" i="2"/>
  <c r="G31" i="2"/>
  <c r="H31" i="2"/>
  <c r="K31" i="2"/>
  <c r="L31" i="2"/>
  <c r="O31" i="2"/>
  <c r="P31" i="2"/>
  <c r="S31" i="2"/>
  <c r="T31" i="2"/>
  <c r="W31" i="2"/>
  <c r="D32" i="2"/>
  <c r="I32" i="2" s="1"/>
  <c r="E32" i="2"/>
  <c r="G32" i="2"/>
  <c r="H32" i="2"/>
  <c r="K32" i="2"/>
  <c r="L32" i="2"/>
  <c r="O32" i="2"/>
  <c r="P32" i="2"/>
  <c r="S32" i="2"/>
  <c r="T32" i="2"/>
  <c r="W32" i="2"/>
  <c r="D33" i="2"/>
  <c r="G33" i="2" s="1"/>
  <c r="E33" i="2"/>
  <c r="K33" i="2"/>
  <c r="L33" i="2"/>
  <c r="S33" i="2"/>
  <c r="T33" i="2"/>
  <c r="D34" i="2"/>
  <c r="E34" i="2"/>
  <c r="G34" i="2"/>
  <c r="K34" i="2"/>
  <c r="L34" i="2"/>
  <c r="O34" i="2"/>
  <c r="S34" i="2"/>
  <c r="T34" i="2"/>
  <c r="W34" i="2"/>
  <c r="D35" i="2"/>
  <c r="E35" i="2"/>
  <c r="G35" i="2"/>
  <c r="H35" i="2"/>
  <c r="K35" i="2"/>
  <c r="L35" i="2"/>
  <c r="O35" i="2"/>
  <c r="P35" i="2"/>
  <c r="S35" i="2"/>
  <c r="T35" i="2"/>
  <c r="W35" i="2"/>
  <c r="D36" i="2"/>
  <c r="S36" i="2" s="1"/>
  <c r="E36" i="2"/>
  <c r="D37" i="2"/>
  <c r="G37" i="2" s="1"/>
  <c r="E37" i="2"/>
  <c r="J37" i="2"/>
  <c r="K37" i="2"/>
  <c r="O37" i="2"/>
  <c r="P37" i="2"/>
  <c r="T37" i="2"/>
  <c r="V37" i="2"/>
  <c r="D38" i="2"/>
  <c r="E38" i="2"/>
  <c r="F38" i="2"/>
  <c r="H38" i="2"/>
  <c r="J38" i="2"/>
  <c r="K38" i="2"/>
  <c r="N38" i="2"/>
  <c r="O38" i="2"/>
  <c r="P38" i="2"/>
  <c r="S38" i="2"/>
  <c r="T38" i="2"/>
  <c r="V38" i="2"/>
  <c r="D39" i="2"/>
  <c r="E39" i="2"/>
  <c r="F39" i="2"/>
  <c r="H39" i="2"/>
  <c r="J39" i="2"/>
  <c r="K39" i="2"/>
  <c r="N39" i="2"/>
  <c r="O39" i="2"/>
  <c r="P39" i="2"/>
  <c r="S39" i="2"/>
  <c r="T39" i="2"/>
  <c r="V39" i="2"/>
  <c r="D40" i="2"/>
  <c r="E40" i="2"/>
  <c r="F40" i="2"/>
  <c r="H40" i="2"/>
  <c r="J40" i="2"/>
  <c r="K40" i="2"/>
  <c r="N40" i="2"/>
  <c r="O40" i="2"/>
  <c r="P40" i="2"/>
  <c r="S40" i="2"/>
  <c r="T40" i="2"/>
  <c r="V40" i="2"/>
  <c r="D41" i="2"/>
  <c r="E41" i="2"/>
  <c r="F41" i="2"/>
  <c r="H41" i="2"/>
  <c r="J41" i="2"/>
  <c r="K41" i="2"/>
  <c r="N41" i="2"/>
  <c r="O41" i="2"/>
  <c r="P41" i="2"/>
  <c r="S41" i="2"/>
  <c r="T41" i="2"/>
  <c r="V41" i="2"/>
  <c r="D42" i="2"/>
  <c r="E42" i="2"/>
  <c r="F42" i="2"/>
  <c r="H42" i="2"/>
  <c r="J42" i="2"/>
  <c r="K42" i="2"/>
  <c r="N42" i="2"/>
  <c r="O42" i="2"/>
  <c r="P42" i="2"/>
  <c r="S42" i="2"/>
  <c r="T42" i="2"/>
  <c r="V42" i="2"/>
  <c r="D43" i="2"/>
  <c r="E43" i="2"/>
  <c r="F43" i="2"/>
  <c r="H43" i="2"/>
  <c r="J43" i="2"/>
  <c r="K43" i="2"/>
  <c r="N43" i="2"/>
  <c r="O43" i="2"/>
  <c r="P43" i="2"/>
  <c r="S43" i="2"/>
  <c r="T43" i="2"/>
  <c r="V43" i="2"/>
  <c r="D44" i="2"/>
  <c r="E44" i="2"/>
  <c r="F44" i="2"/>
  <c r="H44" i="2"/>
  <c r="J44" i="2"/>
  <c r="K44" i="2"/>
  <c r="N44" i="2"/>
  <c r="O44" i="2"/>
  <c r="P44" i="2"/>
  <c r="S44" i="2"/>
  <c r="T44" i="2"/>
  <c r="V44" i="2"/>
  <c r="D45" i="2"/>
  <c r="E45" i="2"/>
  <c r="F45" i="2"/>
  <c r="H45" i="2"/>
  <c r="J45" i="2"/>
  <c r="K45" i="2"/>
  <c r="N45" i="2"/>
  <c r="O45" i="2"/>
  <c r="P45" i="2"/>
  <c r="S45" i="2"/>
  <c r="T45" i="2"/>
  <c r="V45" i="2"/>
  <c r="D46" i="2"/>
  <c r="E46" i="2"/>
  <c r="F46" i="2"/>
  <c r="H46" i="2"/>
  <c r="J46" i="2"/>
  <c r="K46" i="2"/>
  <c r="N46" i="2"/>
  <c r="O46" i="2"/>
  <c r="P46" i="2"/>
  <c r="S46" i="2"/>
  <c r="T46" i="2"/>
  <c r="V46" i="2"/>
  <c r="D47" i="2"/>
  <c r="E47" i="2"/>
  <c r="F47" i="2"/>
  <c r="H47" i="2"/>
  <c r="J47" i="2"/>
  <c r="K47" i="2"/>
  <c r="N47" i="2"/>
  <c r="O47" i="2"/>
  <c r="P47" i="2"/>
  <c r="S47" i="2"/>
  <c r="T47" i="2"/>
  <c r="V47" i="2"/>
  <c r="D48" i="2"/>
  <c r="E48" i="2"/>
  <c r="F48" i="2"/>
  <c r="H48" i="2"/>
  <c r="J48" i="2"/>
  <c r="K48" i="2"/>
  <c r="N48" i="2"/>
  <c r="O48" i="2"/>
  <c r="P48" i="2"/>
  <c r="S48" i="2"/>
  <c r="T48" i="2"/>
  <c r="V48" i="2"/>
  <c r="D49" i="2"/>
  <c r="G49" i="2" s="1"/>
  <c r="E49" i="2"/>
  <c r="F49" i="2"/>
  <c r="H49" i="2"/>
  <c r="I49" i="2"/>
  <c r="J49" i="2"/>
  <c r="L49" i="2"/>
  <c r="M49" i="2"/>
  <c r="N49" i="2"/>
  <c r="P49" i="2"/>
  <c r="Q49" i="2"/>
  <c r="R49" i="2"/>
  <c r="T49" i="2"/>
  <c r="U49" i="2"/>
  <c r="V49" i="2"/>
  <c r="D50" i="2"/>
  <c r="G50" i="2" s="1"/>
  <c r="E50" i="2"/>
  <c r="F50" i="2"/>
  <c r="H50" i="2"/>
  <c r="I50" i="2"/>
  <c r="J50" i="2"/>
  <c r="L50" i="2"/>
  <c r="M50" i="2"/>
  <c r="N50" i="2"/>
  <c r="P50" i="2"/>
  <c r="Q50" i="2"/>
  <c r="R50" i="2"/>
  <c r="T50" i="2"/>
  <c r="U50" i="2"/>
  <c r="V50" i="2"/>
  <c r="D51" i="2"/>
  <c r="G51" i="2" s="1"/>
  <c r="E51" i="2"/>
  <c r="F51" i="2"/>
  <c r="H51" i="2"/>
  <c r="I51" i="2"/>
  <c r="J51" i="2"/>
  <c r="L51" i="2"/>
  <c r="M51" i="2"/>
  <c r="N51" i="2"/>
  <c r="P51" i="2"/>
  <c r="Q51" i="2"/>
  <c r="R51" i="2"/>
  <c r="T51" i="2"/>
  <c r="U51" i="2"/>
  <c r="V51" i="2"/>
  <c r="D52" i="2"/>
  <c r="G52" i="2" s="1"/>
  <c r="E52" i="2"/>
  <c r="F52" i="2"/>
  <c r="H52" i="2"/>
  <c r="I52" i="2"/>
  <c r="J52" i="2"/>
  <c r="L52" i="2"/>
  <c r="M52" i="2"/>
  <c r="N52" i="2"/>
  <c r="P52" i="2"/>
  <c r="Q52" i="2"/>
  <c r="R52" i="2"/>
  <c r="T52" i="2"/>
  <c r="U52" i="2"/>
  <c r="V52" i="2"/>
  <c r="D53" i="2"/>
  <c r="G53" i="2" s="1"/>
  <c r="E53" i="2"/>
  <c r="F53" i="2"/>
  <c r="H53" i="2"/>
  <c r="I53" i="2"/>
  <c r="J53" i="2"/>
  <c r="L53" i="2"/>
  <c r="M53" i="2"/>
  <c r="N53" i="2"/>
  <c r="P53" i="2"/>
  <c r="Q53" i="2"/>
  <c r="R53" i="2"/>
  <c r="T53" i="2"/>
  <c r="U53" i="2"/>
  <c r="V53" i="2"/>
  <c r="D54" i="2"/>
  <c r="G54" i="2" s="1"/>
  <c r="E54" i="2"/>
  <c r="F54" i="2"/>
  <c r="H54" i="2"/>
  <c r="I54" i="2"/>
  <c r="J54" i="2"/>
  <c r="L54" i="2"/>
  <c r="M54" i="2"/>
  <c r="N54" i="2"/>
  <c r="P54" i="2"/>
  <c r="Q54" i="2"/>
  <c r="R54" i="2"/>
  <c r="T54" i="2"/>
  <c r="U54" i="2"/>
  <c r="V54" i="2"/>
  <c r="D55" i="2"/>
  <c r="G55" i="2" s="1"/>
  <c r="E55" i="2"/>
  <c r="F55" i="2"/>
  <c r="H55" i="2"/>
  <c r="I55" i="2"/>
  <c r="J55" i="2"/>
  <c r="L55" i="2"/>
  <c r="M55" i="2"/>
  <c r="N55" i="2"/>
  <c r="P55" i="2"/>
  <c r="Q55" i="2"/>
  <c r="R55" i="2"/>
  <c r="T55" i="2"/>
  <c r="U55" i="2"/>
  <c r="V55" i="2"/>
  <c r="D56" i="2"/>
  <c r="J56" i="2" s="1"/>
  <c r="E56" i="2"/>
  <c r="F56" i="2"/>
  <c r="H56" i="2"/>
  <c r="I56" i="2"/>
  <c r="L56" i="2"/>
  <c r="M56" i="2"/>
  <c r="N56" i="2"/>
  <c r="Q56" i="2"/>
  <c r="R56" i="2"/>
  <c r="T56" i="2"/>
  <c r="V56" i="2"/>
  <c r="D57" i="2"/>
  <c r="H57" i="2" s="1"/>
  <c r="E57" i="2"/>
  <c r="I57" i="2"/>
  <c r="N57" i="2"/>
  <c r="T57" i="2"/>
  <c r="D58" i="2"/>
  <c r="E58" i="2"/>
  <c r="I58" i="2"/>
  <c r="J58" i="2"/>
  <c r="N58" i="2"/>
  <c r="P58" i="2"/>
  <c r="T58" i="2"/>
  <c r="U58" i="2"/>
  <c r="D59" i="2"/>
  <c r="E59" i="2"/>
  <c r="F59" i="2"/>
  <c r="H59" i="2"/>
  <c r="I59" i="2"/>
  <c r="J59" i="2"/>
  <c r="L59" i="2"/>
  <c r="M59" i="2"/>
  <c r="N59" i="2"/>
  <c r="P59" i="2"/>
  <c r="Q59" i="2"/>
  <c r="R59" i="2"/>
  <c r="T59" i="2"/>
  <c r="U59" i="2"/>
  <c r="V59" i="2"/>
  <c r="D60" i="2"/>
  <c r="J60" i="2" s="1"/>
  <c r="E60" i="2"/>
  <c r="F60" i="2"/>
  <c r="H60" i="2"/>
  <c r="I60" i="2"/>
  <c r="L60" i="2"/>
  <c r="M60" i="2"/>
  <c r="N60" i="2"/>
  <c r="Q60" i="2"/>
  <c r="R60" i="2"/>
  <c r="T60" i="2"/>
  <c r="V60" i="2"/>
  <c r="D61" i="2"/>
  <c r="H61" i="2" s="1"/>
  <c r="E61" i="2"/>
  <c r="I61" i="2"/>
  <c r="N61" i="2"/>
  <c r="T61" i="2"/>
  <c r="D62" i="2"/>
  <c r="E62" i="2"/>
  <c r="I62" i="2"/>
  <c r="J62" i="2"/>
  <c r="N62" i="2"/>
  <c r="P62" i="2"/>
  <c r="T62" i="2"/>
  <c r="U62" i="2"/>
  <c r="D63" i="2"/>
  <c r="E63" i="2"/>
  <c r="F63" i="2"/>
  <c r="H63" i="2"/>
  <c r="I63" i="2"/>
  <c r="J63" i="2"/>
  <c r="L63" i="2"/>
  <c r="M63" i="2"/>
  <c r="N63" i="2"/>
  <c r="P63" i="2"/>
  <c r="Q63" i="2"/>
  <c r="R63" i="2"/>
  <c r="T63" i="2"/>
  <c r="U63" i="2"/>
  <c r="V63" i="2"/>
  <c r="D64" i="2"/>
  <c r="J64" i="2" s="1"/>
  <c r="E64" i="2"/>
  <c r="F64" i="2"/>
  <c r="H64" i="2"/>
  <c r="I64" i="2"/>
  <c r="L64" i="2"/>
  <c r="M64" i="2"/>
  <c r="N64" i="2"/>
  <c r="Q64" i="2"/>
  <c r="R64" i="2"/>
  <c r="T64" i="2"/>
  <c r="V64" i="2"/>
  <c r="D65" i="2"/>
  <c r="H65" i="2" s="1"/>
  <c r="E65" i="2"/>
  <c r="I65" i="2"/>
  <c r="N65" i="2"/>
  <c r="T65" i="2"/>
  <c r="D66" i="2"/>
  <c r="E66" i="2"/>
  <c r="I66" i="2"/>
  <c r="J66" i="2"/>
  <c r="N66" i="2"/>
  <c r="P66" i="2"/>
  <c r="T66" i="2"/>
  <c r="U66" i="2"/>
  <c r="D67" i="2"/>
  <c r="E67" i="2"/>
  <c r="F67" i="2"/>
  <c r="H67" i="2"/>
  <c r="I67" i="2"/>
  <c r="J67" i="2"/>
  <c r="L67" i="2"/>
  <c r="M67" i="2"/>
  <c r="N67" i="2"/>
  <c r="P67" i="2"/>
  <c r="Q67" i="2"/>
  <c r="R67" i="2"/>
  <c r="T67" i="2"/>
  <c r="U67" i="2"/>
  <c r="V67" i="2"/>
  <c r="D68" i="2"/>
  <c r="J68" i="2" s="1"/>
  <c r="E68" i="2"/>
  <c r="F68" i="2"/>
  <c r="H68" i="2"/>
  <c r="I68" i="2"/>
  <c r="L68" i="2"/>
  <c r="M68" i="2"/>
  <c r="N68" i="2"/>
  <c r="Q68" i="2"/>
  <c r="R68" i="2"/>
  <c r="T68" i="2"/>
  <c r="V68" i="2"/>
  <c r="D69" i="2"/>
  <c r="H69" i="2" s="1"/>
  <c r="E69" i="2"/>
  <c r="I69" i="2"/>
  <c r="N69" i="2"/>
  <c r="T69" i="2"/>
  <c r="D70" i="2"/>
  <c r="E70" i="2"/>
  <c r="I70" i="2"/>
  <c r="J70" i="2"/>
  <c r="N70" i="2"/>
  <c r="P70" i="2"/>
  <c r="T70" i="2"/>
  <c r="U70" i="2"/>
  <c r="D71" i="2"/>
  <c r="E71" i="2"/>
  <c r="F71" i="2"/>
  <c r="H71" i="2"/>
  <c r="I71" i="2"/>
  <c r="J71" i="2"/>
  <c r="L71" i="2"/>
  <c r="M71" i="2"/>
  <c r="N71" i="2"/>
  <c r="P71" i="2"/>
  <c r="Q71" i="2"/>
  <c r="R71" i="2"/>
  <c r="T71" i="2"/>
  <c r="U71" i="2"/>
  <c r="V71" i="2"/>
  <c r="W71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F2" i="2"/>
  <c r="G2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F1" i="2"/>
  <c r="E1" i="2"/>
  <c r="D1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3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E2" i="2"/>
  <c r="B2" i="2"/>
  <c r="C2" i="2"/>
  <c r="D2" i="2"/>
  <c r="A2" i="2"/>
  <c r="G70" i="2" l="1"/>
  <c r="K70" i="2"/>
  <c r="O70" i="2"/>
  <c r="S70" i="2"/>
  <c r="W70" i="2"/>
  <c r="R69" i="2"/>
  <c r="M69" i="2"/>
  <c r="G66" i="2"/>
  <c r="K66" i="2"/>
  <c r="O66" i="2"/>
  <c r="S66" i="2"/>
  <c r="W66" i="2"/>
  <c r="R65" i="2"/>
  <c r="M65" i="2"/>
  <c r="G62" i="2"/>
  <c r="K62" i="2"/>
  <c r="O62" i="2"/>
  <c r="S62" i="2"/>
  <c r="W62" i="2"/>
  <c r="R61" i="2"/>
  <c r="M61" i="2"/>
  <c r="G58" i="2"/>
  <c r="K58" i="2"/>
  <c r="O58" i="2"/>
  <c r="S58" i="2"/>
  <c r="W58" i="2"/>
  <c r="R57" i="2"/>
  <c r="M57" i="2"/>
  <c r="G69" i="2"/>
  <c r="K69" i="2"/>
  <c r="O69" i="2"/>
  <c r="S69" i="2"/>
  <c r="W69" i="2"/>
  <c r="G65" i="2"/>
  <c r="K65" i="2"/>
  <c r="O65" i="2"/>
  <c r="S65" i="2"/>
  <c r="W65" i="2"/>
  <c r="G61" i="2"/>
  <c r="K61" i="2"/>
  <c r="O61" i="2"/>
  <c r="S61" i="2"/>
  <c r="W61" i="2"/>
  <c r="G57" i="2"/>
  <c r="K57" i="2"/>
  <c r="O57" i="2"/>
  <c r="S57" i="2"/>
  <c r="W57" i="2"/>
  <c r="I36" i="2"/>
  <c r="M36" i="2"/>
  <c r="Q36" i="2"/>
  <c r="U36" i="2"/>
  <c r="F36" i="2"/>
  <c r="J36" i="2"/>
  <c r="N36" i="2"/>
  <c r="R36" i="2"/>
  <c r="V36" i="2"/>
  <c r="H36" i="2"/>
  <c r="P36" i="2"/>
  <c r="L36" i="2"/>
  <c r="T36" i="2"/>
  <c r="G36" i="2"/>
  <c r="O36" i="2"/>
  <c r="W36" i="2"/>
  <c r="G71" i="2"/>
  <c r="K71" i="2"/>
  <c r="O71" i="2"/>
  <c r="S71" i="2"/>
  <c r="R70" i="2"/>
  <c r="M70" i="2"/>
  <c r="H70" i="2"/>
  <c r="V69" i="2"/>
  <c r="Q69" i="2"/>
  <c r="L69" i="2"/>
  <c r="F69" i="2"/>
  <c r="U68" i="2"/>
  <c r="P68" i="2"/>
  <c r="G67" i="2"/>
  <c r="K67" i="2"/>
  <c r="O67" i="2"/>
  <c r="S67" i="2"/>
  <c r="W67" i="2"/>
  <c r="R66" i="2"/>
  <c r="M66" i="2"/>
  <c r="H66" i="2"/>
  <c r="V65" i="2"/>
  <c r="Q65" i="2"/>
  <c r="L65" i="2"/>
  <c r="F65" i="2"/>
  <c r="U64" i="2"/>
  <c r="P64" i="2"/>
  <c r="G63" i="2"/>
  <c r="K63" i="2"/>
  <c r="O63" i="2"/>
  <c r="S63" i="2"/>
  <c r="W63" i="2"/>
  <c r="R62" i="2"/>
  <c r="M62" i="2"/>
  <c r="H62" i="2"/>
  <c r="V61" i="2"/>
  <c r="Q61" i="2"/>
  <c r="L61" i="2"/>
  <c r="F61" i="2"/>
  <c r="U60" i="2"/>
  <c r="P60" i="2"/>
  <c r="G59" i="2"/>
  <c r="K59" i="2"/>
  <c r="O59" i="2"/>
  <c r="S59" i="2"/>
  <c r="W59" i="2"/>
  <c r="R58" i="2"/>
  <c r="M58" i="2"/>
  <c r="H58" i="2"/>
  <c r="V57" i="2"/>
  <c r="Q57" i="2"/>
  <c r="L57" i="2"/>
  <c r="F57" i="2"/>
  <c r="U56" i="2"/>
  <c r="P56" i="2"/>
  <c r="K36" i="2"/>
  <c r="V70" i="2"/>
  <c r="Q70" i="2"/>
  <c r="L70" i="2"/>
  <c r="F70" i="2"/>
  <c r="U69" i="2"/>
  <c r="P69" i="2"/>
  <c r="J69" i="2"/>
  <c r="G68" i="2"/>
  <c r="K68" i="2"/>
  <c r="O68" i="2"/>
  <c r="S68" i="2"/>
  <c r="W68" i="2"/>
  <c r="V66" i="2"/>
  <c r="Q66" i="2"/>
  <c r="L66" i="2"/>
  <c r="F66" i="2"/>
  <c r="U65" i="2"/>
  <c r="P65" i="2"/>
  <c r="J65" i="2"/>
  <c r="G64" i="2"/>
  <c r="K64" i="2"/>
  <c r="O64" i="2"/>
  <c r="S64" i="2"/>
  <c r="W64" i="2"/>
  <c r="V62" i="2"/>
  <c r="Q62" i="2"/>
  <c r="L62" i="2"/>
  <c r="F62" i="2"/>
  <c r="U61" i="2"/>
  <c r="P61" i="2"/>
  <c r="J61" i="2"/>
  <c r="G60" i="2"/>
  <c r="K60" i="2"/>
  <c r="O60" i="2"/>
  <c r="S60" i="2"/>
  <c r="W60" i="2"/>
  <c r="V58" i="2"/>
  <c r="Q58" i="2"/>
  <c r="L58" i="2"/>
  <c r="F58" i="2"/>
  <c r="U57" i="2"/>
  <c r="P57" i="2"/>
  <c r="J57" i="2"/>
  <c r="G56" i="2"/>
  <c r="K56" i="2"/>
  <c r="O56" i="2"/>
  <c r="S56" i="2"/>
  <c r="W56" i="2"/>
  <c r="I48" i="2"/>
  <c r="M48" i="2"/>
  <c r="Q48" i="2"/>
  <c r="U48" i="2"/>
  <c r="I47" i="2"/>
  <c r="M47" i="2"/>
  <c r="Q47" i="2"/>
  <c r="U47" i="2"/>
  <c r="I46" i="2"/>
  <c r="M46" i="2"/>
  <c r="Q46" i="2"/>
  <c r="U46" i="2"/>
  <c r="I45" i="2"/>
  <c r="M45" i="2"/>
  <c r="Q45" i="2"/>
  <c r="U45" i="2"/>
  <c r="I44" i="2"/>
  <c r="M44" i="2"/>
  <c r="Q44" i="2"/>
  <c r="U44" i="2"/>
  <c r="I43" i="2"/>
  <c r="M43" i="2"/>
  <c r="Q43" i="2"/>
  <c r="U43" i="2"/>
  <c r="I42" i="2"/>
  <c r="M42" i="2"/>
  <c r="Q42" i="2"/>
  <c r="U42" i="2"/>
  <c r="I41" i="2"/>
  <c r="M41" i="2"/>
  <c r="Q41" i="2"/>
  <c r="U41" i="2"/>
  <c r="I40" i="2"/>
  <c r="M40" i="2"/>
  <c r="Q40" i="2"/>
  <c r="U40" i="2"/>
  <c r="I39" i="2"/>
  <c r="M39" i="2"/>
  <c r="Q39" i="2"/>
  <c r="U39" i="2"/>
  <c r="I38" i="2"/>
  <c r="M38" i="2"/>
  <c r="Q38" i="2"/>
  <c r="U38" i="2"/>
  <c r="S37" i="2"/>
  <c r="N37" i="2"/>
  <c r="H37" i="2"/>
  <c r="I34" i="2"/>
  <c r="M34" i="2"/>
  <c r="Q34" i="2"/>
  <c r="U34" i="2"/>
  <c r="F34" i="2"/>
  <c r="J34" i="2"/>
  <c r="N34" i="2"/>
  <c r="R34" i="2"/>
  <c r="V34" i="2"/>
  <c r="P33" i="2"/>
  <c r="H33" i="2"/>
  <c r="T15" i="2"/>
  <c r="W55" i="2"/>
  <c r="S55" i="2"/>
  <c r="O55" i="2"/>
  <c r="K55" i="2"/>
  <c r="W54" i="2"/>
  <c r="S54" i="2"/>
  <c r="O54" i="2"/>
  <c r="K54" i="2"/>
  <c r="W53" i="2"/>
  <c r="S53" i="2"/>
  <c r="O53" i="2"/>
  <c r="K53" i="2"/>
  <c r="W52" i="2"/>
  <c r="S52" i="2"/>
  <c r="O52" i="2"/>
  <c r="K52" i="2"/>
  <c r="W51" i="2"/>
  <c r="S51" i="2"/>
  <c r="O51" i="2"/>
  <c r="K51" i="2"/>
  <c r="W50" i="2"/>
  <c r="S50" i="2"/>
  <c r="O50" i="2"/>
  <c r="K50" i="2"/>
  <c r="W49" i="2"/>
  <c r="S49" i="2"/>
  <c r="O49" i="2"/>
  <c r="K49" i="2"/>
  <c r="W48" i="2"/>
  <c r="R48" i="2"/>
  <c r="L48" i="2"/>
  <c r="G48" i="2"/>
  <c r="W47" i="2"/>
  <c r="R47" i="2"/>
  <c r="L47" i="2"/>
  <c r="G47" i="2"/>
  <c r="W46" i="2"/>
  <c r="R46" i="2"/>
  <c r="L46" i="2"/>
  <c r="G46" i="2"/>
  <c r="W45" i="2"/>
  <c r="R45" i="2"/>
  <c r="L45" i="2"/>
  <c r="G45" i="2"/>
  <c r="W44" i="2"/>
  <c r="R44" i="2"/>
  <c r="L44" i="2"/>
  <c r="G44" i="2"/>
  <c r="W43" i="2"/>
  <c r="R43" i="2"/>
  <c r="L43" i="2"/>
  <c r="G43" i="2"/>
  <c r="W42" i="2"/>
  <c r="R42" i="2"/>
  <c r="L42" i="2"/>
  <c r="G42" i="2"/>
  <c r="W41" i="2"/>
  <c r="R41" i="2"/>
  <c r="L41" i="2"/>
  <c r="G41" i="2"/>
  <c r="W40" i="2"/>
  <c r="R40" i="2"/>
  <c r="L40" i="2"/>
  <c r="G40" i="2"/>
  <c r="W39" i="2"/>
  <c r="R39" i="2"/>
  <c r="L39" i="2"/>
  <c r="G39" i="2"/>
  <c r="W38" i="2"/>
  <c r="R38" i="2"/>
  <c r="L38" i="2"/>
  <c r="G38" i="2"/>
  <c r="W37" i="2"/>
  <c r="R37" i="2"/>
  <c r="L37" i="2"/>
  <c r="I35" i="2"/>
  <c r="M35" i="2"/>
  <c r="Q35" i="2"/>
  <c r="U35" i="2"/>
  <c r="F35" i="2"/>
  <c r="J35" i="2"/>
  <c r="N35" i="2"/>
  <c r="R35" i="2"/>
  <c r="V35" i="2"/>
  <c r="P34" i="2"/>
  <c r="H34" i="2"/>
  <c r="W33" i="2"/>
  <c r="O33" i="2"/>
  <c r="F20" i="2"/>
  <c r="J20" i="2"/>
  <c r="N20" i="2"/>
  <c r="K20" i="2"/>
  <c r="P20" i="2"/>
  <c r="T20" i="2"/>
  <c r="G20" i="2"/>
  <c r="L20" i="2"/>
  <c r="Q20" i="2"/>
  <c r="U20" i="2"/>
  <c r="H20" i="2"/>
  <c r="M20" i="2"/>
  <c r="R20" i="2"/>
  <c r="V20" i="2"/>
  <c r="I37" i="2"/>
  <c r="M37" i="2"/>
  <c r="Q37" i="2"/>
  <c r="U37" i="2"/>
  <c r="F37" i="2"/>
  <c r="I33" i="2"/>
  <c r="M33" i="2"/>
  <c r="Q33" i="2"/>
  <c r="U33" i="2"/>
  <c r="F33" i="2"/>
  <c r="J33" i="2"/>
  <c r="N33" i="2"/>
  <c r="R33" i="2"/>
  <c r="V33" i="2"/>
  <c r="F15" i="2"/>
  <c r="J15" i="2"/>
  <c r="N15" i="2"/>
  <c r="R15" i="2"/>
  <c r="V15" i="2"/>
  <c r="G15" i="2"/>
  <c r="K15" i="2"/>
  <c r="O15" i="2"/>
  <c r="S15" i="2"/>
  <c r="W15" i="2"/>
  <c r="M15" i="2"/>
  <c r="U15" i="2"/>
  <c r="H15" i="2"/>
  <c r="P15" i="2"/>
  <c r="I15" i="2"/>
  <c r="Q15" i="2"/>
  <c r="V32" i="2"/>
  <c r="R32" i="2"/>
  <c r="N32" i="2"/>
  <c r="J32" i="2"/>
  <c r="F32" i="2"/>
  <c r="V31" i="2"/>
  <c r="R31" i="2"/>
  <c r="N31" i="2"/>
  <c r="J31" i="2"/>
  <c r="F31" i="2"/>
  <c r="V30" i="2"/>
  <c r="R30" i="2"/>
  <c r="N30" i="2"/>
  <c r="J30" i="2"/>
  <c r="F30" i="2"/>
  <c r="V29" i="2"/>
  <c r="R29" i="2"/>
  <c r="N29" i="2"/>
  <c r="J29" i="2"/>
  <c r="F29" i="2"/>
  <c r="V28" i="2"/>
  <c r="R28" i="2"/>
  <c r="N28" i="2"/>
  <c r="J28" i="2"/>
  <c r="F28" i="2"/>
  <c r="V27" i="2"/>
  <c r="R27" i="2"/>
  <c r="N27" i="2"/>
  <c r="J27" i="2"/>
  <c r="F27" i="2"/>
  <c r="V26" i="2"/>
  <c r="R26" i="2"/>
  <c r="N26" i="2"/>
  <c r="J26" i="2"/>
  <c r="F26" i="2"/>
  <c r="V25" i="2"/>
  <c r="R25" i="2"/>
  <c r="N25" i="2"/>
  <c r="J25" i="2"/>
  <c r="F25" i="2"/>
  <c r="V24" i="2"/>
  <c r="R24" i="2"/>
  <c r="N24" i="2"/>
  <c r="J24" i="2"/>
  <c r="F24" i="2"/>
  <c r="R23" i="2"/>
  <c r="N23" i="2"/>
  <c r="J23" i="2"/>
  <c r="F23" i="2"/>
  <c r="R22" i="2"/>
  <c r="N22" i="2"/>
  <c r="J22" i="2"/>
  <c r="F22" i="2"/>
  <c r="N21" i="2"/>
  <c r="J21" i="2"/>
  <c r="F21" i="2"/>
  <c r="L19" i="2"/>
  <c r="G19" i="2"/>
  <c r="F17" i="2"/>
  <c r="J17" i="2"/>
  <c r="N17" i="2"/>
  <c r="R17" i="2"/>
  <c r="V17" i="2"/>
  <c r="U32" i="2"/>
  <c r="Q32" i="2"/>
  <c r="M32" i="2"/>
  <c r="U31" i="2"/>
  <c r="Q31" i="2"/>
  <c r="M31" i="2"/>
  <c r="U30" i="2"/>
  <c r="Q30" i="2"/>
  <c r="M30" i="2"/>
  <c r="U29" i="2"/>
  <c r="Q29" i="2"/>
  <c r="M29" i="2"/>
  <c r="U28" i="2"/>
  <c r="Q28" i="2"/>
  <c r="M28" i="2"/>
  <c r="U27" i="2"/>
  <c r="Q27" i="2"/>
  <c r="M27" i="2"/>
  <c r="U26" i="2"/>
  <c r="Q26" i="2"/>
  <c r="M26" i="2"/>
  <c r="U25" i="2"/>
  <c r="Q25" i="2"/>
  <c r="M25" i="2"/>
  <c r="U24" i="2"/>
  <c r="Q24" i="2"/>
  <c r="M24" i="2"/>
  <c r="U23" i="2"/>
  <c r="Q23" i="2"/>
  <c r="M23" i="2"/>
  <c r="U22" i="2"/>
  <c r="Q22" i="2"/>
  <c r="M22" i="2"/>
  <c r="U21" i="2"/>
  <c r="Q21" i="2"/>
  <c r="M21" i="2"/>
  <c r="U19" i="2"/>
  <c r="P19" i="2"/>
  <c r="F18" i="2"/>
  <c r="J18" i="2"/>
  <c r="N18" i="2"/>
  <c r="R18" i="2"/>
  <c r="V18" i="2"/>
  <c r="S17" i="2"/>
  <c r="M17" i="2"/>
  <c r="H17" i="2"/>
  <c r="F16" i="2"/>
  <c r="J16" i="2"/>
  <c r="N16" i="2"/>
  <c r="R16" i="2"/>
  <c r="V16" i="2"/>
  <c r="G16" i="2"/>
  <c r="K16" i="2"/>
  <c r="F14" i="2"/>
  <c r="J14" i="2"/>
  <c r="N14" i="2"/>
  <c r="R14" i="2"/>
  <c r="V14" i="2"/>
  <c r="G14" i="2"/>
  <c r="K14" i="2"/>
  <c r="O14" i="2"/>
  <c r="S14" i="2"/>
  <c r="W14" i="2"/>
  <c r="F19" i="2"/>
  <c r="J19" i="2"/>
  <c r="N19" i="2"/>
  <c r="R19" i="2"/>
  <c r="V19" i="2"/>
  <c r="W13" i="2"/>
  <c r="S13" i="2"/>
  <c r="O13" i="2"/>
  <c r="K13" i="2"/>
  <c r="G13" i="2"/>
  <c r="W12" i="2"/>
  <c r="S12" i="2"/>
  <c r="O12" i="2"/>
  <c r="K12" i="2"/>
  <c r="G12" i="2"/>
  <c r="W11" i="2"/>
  <c r="S11" i="2"/>
  <c r="O11" i="2"/>
  <c r="K11" i="2"/>
  <c r="G11" i="2"/>
  <c r="W10" i="2"/>
  <c r="S10" i="2"/>
  <c r="O10" i="2"/>
  <c r="K10" i="2"/>
  <c r="G10" i="2"/>
  <c r="W9" i="2"/>
  <c r="S9" i="2"/>
  <c r="O9" i="2"/>
  <c r="K9" i="2"/>
  <c r="G9" i="2"/>
  <c r="W8" i="2"/>
  <c r="S8" i="2"/>
  <c r="O8" i="2"/>
  <c r="K8" i="2"/>
  <c r="G8" i="2"/>
  <c r="S7" i="2"/>
  <c r="O7" i="2"/>
  <c r="K7" i="2"/>
  <c r="G7" i="2"/>
  <c r="O6" i="2"/>
  <c r="K6" i="2"/>
  <c r="G6" i="2"/>
  <c r="O5" i="2"/>
  <c r="K5" i="2"/>
  <c r="G5" i="2"/>
  <c r="O4" i="2"/>
  <c r="K4" i="2"/>
  <c r="G4" i="2"/>
  <c r="O3" i="2"/>
  <c r="K3" i="2"/>
  <c r="G3" i="2"/>
  <c r="V13" i="2"/>
  <c r="R13" i="2"/>
  <c r="N13" i="2"/>
  <c r="J13" i="2"/>
  <c r="V12" i="2"/>
  <c r="R12" i="2"/>
  <c r="N12" i="2"/>
  <c r="J12" i="2"/>
  <c r="V11" i="2"/>
  <c r="R11" i="2"/>
  <c r="N11" i="2"/>
  <c r="J11" i="2"/>
  <c r="V10" i="2"/>
  <c r="R10" i="2"/>
  <c r="N10" i="2"/>
  <c r="J10" i="2"/>
  <c r="V9" i="2"/>
  <c r="R9" i="2"/>
  <c r="N9" i="2"/>
  <c r="J9" i="2"/>
  <c r="V8" i="2"/>
  <c r="R8" i="2"/>
  <c r="N8" i="2"/>
  <c r="J8" i="2"/>
  <c r="V7" i="2"/>
  <c r="R7" i="2"/>
  <c r="N7" i="2"/>
  <c r="J7" i="2"/>
  <c r="V6" i="2"/>
  <c r="R6" i="2"/>
  <c r="N6" i="2"/>
  <c r="J6" i="2"/>
  <c r="V5" i="2"/>
  <c r="R5" i="2"/>
  <c r="N5" i="2"/>
  <c r="J5" i="2"/>
  <c r="R4" i="2"/>
  <c r="N4" i="2"/>
  <c r="J4" i="2"/>
  <c r="N3" i="2"/>
  <c r="J3" i="2"/>
</calcChain>
</file>

<file path=xl/sharedStrings.xml><?xml version="1.0" encoding="utf-8"?>
<sst xmlns="http://schemas.openxmlformats.org/spreadsheetml/2006/main" count="1368" uniqueCount="892">
  <si>
    <t>GEO.id</t>
  </si>
  <si>
    <t>GEO.id2</t>
  </si>
  <si>
    <t>GEO.display-label</t>
  </si>
  <si>
    <t>HD01_VD01</t>
  </si>
  <si>
    <t>HD02_VD01</t>
  </si>
  <si>
    <t>HD01_VD02</t>
  </si>
  <si>
    <t>HD02_VD02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</si>
  <si>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</si>
  <si>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</si>
  <si>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</si>
  <si>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</si>
  <si>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</si>
  <si>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</si>
  <si>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</si>
  <si>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</si>
  <si>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</si>
  <si>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</si>
  <si>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</si>
  <si>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</si>
  <si>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</si>
  <si>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</si>
  <si>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</si>
  <si>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</si>
  <si>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Id</t>
  </si>
  <si>
    <t>Id2</t>
  </si>
  <si>
    <t>Geography</t>
  </si>
  <si>
    <t>Estimate; Total:</t>
  </si>
  <si>
    <t>Margin of Error; Total:</t>
  </si>
  <si>
    <t>Estimate; Total: - Utility gas</t>
  </si>
  <si>
    <t>Margin of Error; Total: - Utility gas</t>
  </si>
  <si>
    <t>Estimate; Total: - Bottled, tank, or LP gas</t>
  </si>
  <si>
    <t>Margin of Error; Total: - Bottled, tank, or LP gas</t>
  </si>
  <si>
    <t>Estimate; Total: - Electricity</t>
  </si>
  <si>
    <t>Margin of Error; Total: - Electricity</t>
  </si>
  <si>
    <t>Estimate; Total: - Fuel oil, kerosene, etc.</t>
  </si>
  <si>
    <t>Margin of Error; Total: - Fuel oil, kerosene, etc.</t>
  </si>
  <si>
    <t>Estimate; Total: - Coal or coke</t>
  </si>
  <si>
    <t>Margin of Error; Total: - Coal or coke</t>
  </si>
  <si>
    <t>Estimate; Total: - Wood</t>
  </si>
  <si>
    <t>Margin of Error; Total: - Wood</t>
  </si>
  <si>
    <t>Estimate; Total: - Solar energy</t>
  </si>
  <si>
    <t>Margin of Error; Total: - Solar energy</t>
  </si>
  <si>
    <t>Estimate; Total: - Other fuel</t>
  </si>
  <si>
    <t>Margin of Error; Total: - Other fuel</t>
  </si>
  <si>
    <t>Estimate; Total: - No fuel used</t>
  </si>
  <si>
    <t>Margin of Error; Total: - No fuel used</t>
  </si>
  <si>
    <t>0400000US02</t>
  </si>
  <si>
    <t>Alaska</t>
  </si>
  <si>
    <t>1400000US02013000100</t>
  </si>
  <si>
    <t>Census Tract 1, Aleutians East Borough, Alaska</t>
  </si>
  <si>
    <t>1400000US02016000100</t>
  </si>
  <si>
    <t>Census Tract 1, Aleutians West Census Area, Alaska</t>
  </si>
  <si>
    <t>1400000US02016000200</t>
  </si>
  <si>
    <t>Census Tract 2, Aleutians West Census Area, Alaska</t>
  </si>
  <si>
    <t>1400000US02020000101</t>
  </si>
  <si>
    <t>Census Tract 1.01, Anchorage Municipality, Alaska</t>
  </si>
  <si>
    <t>1400000US02020000102</t>
  </si>
  <si>
    <t>Census Tract 1.02, Anchorage Municipality, Alaska</t>
  </si>
  <si>
    <t>1400000US02020000201</t>
  </si>
  <si>
    <t>Census Tract 2.01, Anchorage Municipality, Alaska</t>
  </si>
  <si>
    <t>1400000US02020000202</t>
  </si>
  <si>
    <t>Census Tract 2.02, Anchorage Municipality, Alaska</t>
  </si>
  <si>
    <t>1400000US02020000203</t>
  </si>
  <si>
    <t>Census Tract 2.03, Anchorage Municipality, Alaska</t>
  </si>
  <si>
    <t>1400000US02020000204</t>
  </si>
  <si>
    <t>Census Tract 2.04, Anchorage Municipality, Alaska</t>
  </si>
  <si>
    <t>1400000US02020000300</t>
  </si>
  <si>
    <t>Census Tract 3, Anchorage Municipality, Alaska</t>
  </si>
  <si>
    <t>1400000US02020000400</t>
  </si>
  <si>
    <t>Census Tract 4, Anchorage Municipality, Alaska</t>
  </si>
  <si>
    <t>1400000US02020000500</t>
  </si>
  <si>
    <t>Census Tract 5, Anchorage Municipality, Alaska</t>
  </si>
  <si>
    <t>1400000US02020000600</t>
  </si>
  <si>
    <t>Census Tract 6, Anchorage Municipality, Alaska</t>
  </si>
  <si>
    <t>1400000US02020000701</t>
  </si>
  <si>
    <t>Census Tract 7.01, Anchorage Municipality, Alaska</t>
  </si>
  <si>
    <t>1400000US02020000702</t>
  </si>
  <si>
    <t>Census Tract 7.02, Anchorage Municipality, Alaska</t>
  </si>
  <si>
    <t>1400000US02020000703</t>
  </si>
  <si>
    <t>Census Tract 7.03, Anchorage Municipality, Alaska</t>
  </si>
  <si>
    <t>1400000US02020000801</t>
  </si>
  <si>
    <t>Census Tract 8.01, Anchorage Municipality, Alaska</t>
  </si>
  <si>
    <t>1400000US02020000802</t>
  </si>
  <si>
    <t>Census Tract 8.02, Anchorage Municipality, Alaska</t>
  </si>
  <si>
    <t>1400000US02020000901</t>
  </si>
  <si>
    <t>Census Tract 9.01, Anchorage Municipality, Alaska</t>
  </si>
  <si>
    <t>1400000US02020000902</t>
  </si>
  <si>
    <t>Census Tract 9.02, Anchorage Municipality, Alaska</t>
  </si>
  <si>
    <t>1400000US02020001000</t>
  </si>
  <si>
    <t>Census Tract 10, Anchorage Municipality, Alaska</t>
  </si>
  <si>
    <t>1400000US02020001100</t>
  </si>
  <si>
    <t>Census Tract 11, Anchorage Municipality, Alaska</t>
  </si>
  <si>
    <t>1400000US02020001200</t>
  </si>
  <si>
    <t>Census Tract 12, Anchorage Municipality, Alaska</t>
  </si>
  <si>
    <t>1400000US02020001300</t>
  </si>
  <si>
    <t>Census Tract 13, Anchorage Municipality, Alaska</t>
  </si>
  <si>
    <t>1400000US02020001400</t>
  </si>
  <si>
    <t>Census Tract 14, Anchorage Municipality, Alaska</t>
  </si>
  <si>
    <t>1400000US02020001500</t>
  </si>
  <si>
    <t>Census Tract 15, Anchorage Municipality, Alaska</t>
  </si>
  <si>
    <t>1400000US02020001601</t>
  </si>
  <si>
    <t>Census Tract 16.01, Anchorage Municipality, Alaska</t>
  </si>
  <si>
    <t>1400000US02020001602</t>
  </si>
  <si>
    <t>Census Tract 16.02, Anchorage Municipality, Alaska</t>
  </si>
  <si>
    <t>1400000US02020001701</t>
  </si>
  <si>
    <t>Census Tract 17.01, Anchorage Municipality, Alaska</t>
  </si>
  <si>
    <t>1400000US02020001702</t>
  </si>
  <si>
    <t>Census Tract 17.02, Anchorage Municipality, Alaska</t>
  </si>
  <si>
    <t>1400000US02020001731</t>
  </si>
  <si>
    <t>Census Tract 17.31, Anchorage Municipality, Alaska</t>
  </si>
  <si>
    <t>1400000US02020001732</t>
  </si>
  <si>
    <t>Census Tract 17.32, Anchorage Municipality, Alaska</t>
  </si>
  <si>
    <t>1400000US02020001801</t>
  </si>
  <si>
    <t>Census Tract 18.01, Anchorage Municipality, Alaska</t>
  </si>
  <si>
    <t>1400000US02020001802</t>
  </si>
  <si>
    <t>Census Tract 18.02, Anchorage Municipality, Alaska</t>
  </si>
  <si>
    <t>1400000US02020001900</t>
  </si>
  <si>
    <t>Census Tract 19, Anchorage Municipality, Alaska</t>
  </si>
  <si>
    <t>1400000US02020002000</t>
  </si>
  <si>
    <t>Census Tract 20, Anchorage Municipality, Alaska</t>
  </si>
  <si>
    <t>1400000US02020002100</t>
  </si>
  <si>
    <t>Census Tract 21, Anchorage Municipality, Alaska</t>
  </si>
  <si>
    <t>1400000US02020002201</t>
  </si>
  <si>
    <t>Census Tract 22.01, Anchorage Municipality, Alaska</t>
  </si>
  <si>
    <t>1400000US02020002202</t>
  </si>
  <si>
    <t>Census Tract 22.02, Anchorage Municipality, Alaska</t>
  </si>
  <si>
    <t>1400000US02020002301</t>
  </si>
  <si>
    <t>Census Tract 23.01, Anchorage Municipality, Alaska</t>
  </si>
  <si>
    <t>1400000US02020002302</t>
  </si>
  <si>
    <t>Census Tract 23.02, Anchorage Municipality, Alaska</t>
  </si>
  <si>
    <t>1400000US02020002303</t>
  </si>
  <si>
    <t>Census Tract 23.03, Anchorage Municipality, Alaska</t>
  </si>
  <si>
    <t>1400000US02020002400</t>
  </si>
  <si>
    <t>Census Tract 24, Anchorage Municipality, Alaska</t>
  </si>
  <si>
    <t>1400000US02020002501</t>
  </si>
  <si>
    <t>Census Tract 25.01, Anchorage Municipality, Alaska</t>
  </si>
  <si>
    <t>1400000US02020002502</t>
  </si>
  <si>
    <t>Census Tract 25.02, Anchorage Municipality, Alaska</t>
  </si>
  <si>
    <t>1400000US02020002601</t>
  </si>
  <si>
    <t>Census Tract 26.01, Anchorage Municipality, Alaska</t>
  </si>
  <si>
    <t>1400000US02020002602</t>
  </si>
  <si>
    <t>Census Tract 26.02, Anchorage Municipality, Alaska</t>
  </si>
  <si>
    <t>1400000US02020002603</t>
  </si>
  <si>
    <t>Census Tract 26.03, Anchorage Municipality, Alaska</t>
  </si>
  <si>
    <t>1400000US02020002702</t>
  </si>
  <si>
    <t>Census Tract 27.02, Anchorage Municipality, Alaska</t>
  </si>
  <si>
    <t>1400000US02020002711</t>
  </si>
  <si>
    <t>Census Tract 27.11, Anchorage Municipality, Alaska</t>
  </si>
  <si>
    <t>1400000US02020002712</t>
  </si>
  <si>
    <t>Census Tract 27.12, Anchorage Municipality, Alaska</t>
  </si>
  <si>
    <t>1400000US02020002811</t>
  </si>
  <si>
    <t>Census Tract 28.11, Anchorage Municipality, Alaska</t>
  </si>
  <si>
    <t>1400000US02020002812</t>
  </si>
  <si>
    <t>Census Tract 28.12, Anchorage Municipality, Alaska</t>
  </si>
  <si>
    <t>1400000US02020002813</t>
  </si>
  <si>
    <t>Census Tract 28.13, Anchorage Municipality, Alaska</t>
  </si>
  <si>
    <t>1400000US02020002821</t>
  </si>
  <si>
    <t>Census Tract 28.21, Anchorage Municipality, Alaska</t>
  </si>
  <si>
    <t>1400000US02020002822</t>
  </si>
  <si>
    <t>Census Tract 28.22, Anchorage Municipality, Alaska</t>
  </si>
  <si>
    <t>1400000US02020002823</t>
  </si>
  <si>
    <t>Census Tract 28.23, Anchorage Municipality, Alaska</t>
  </si>
  <si>
    <t>1400000US02020002900</t>
  </si>
  <si>
    <t>Census Tract 29, Anchorage Municipality, Alaska</t>
  </si>
  <si>
    <t>1400000US02050000100</t>
  </si>
  <si>
    <t>Census Tract 1, Bethel Census Area, Alaska</t>
  </si>
  <si>
    <t>1400000US02050000200</t>
  </si>
  <si>
    <t>Census Tract 2, Bethel Census Area, Alaska</t>
  </si>
  <si>
    <t>1400000US02050000300</t>
  </si>
  <si>
    <t>Census Tract 3, Bethel Census Area, Alaska</t>
  </si>
  <si>
    <t>1400000US02060000100</t>
  </si>
  <si>
    <t>Census Tract 1, Bristol Bay Borough, Alaska</t>
  </si>
  <si>
    <t>1400000US02068000100</t>
  </si>
  <si>
    <t>Census Tract 1, Denali Borough, Alaska</t>
  </si>
  <si>
    <t>1400000US02070000100</t>
  </si>
  <si>
    <t>Census Tract 1, Dillingham Census Area, Alaska</t>
  </si>
  <si>
    <t>1400000US02070000200</t>
  </si>
  <si>
    <t>Census Tract 2, Dillingham Census Area, Alaska</t>
  </si>
  <si>
    <t>1400000US02090000100</t>
  </si>
  <si>
    <t>Census Tract 1, Fairbanks North Star Borough, Alaska</t>
  </si>
  <si>
    <t>1400000US02090000200</t>
  </si>
  <si>
    <t>Census Tract 2, Fairbanks North Star Borough, Alaska</t>
  </si>
  <si>
    <t>1400000US02090000300</t>
  </si>
  <si>
    <t>Census Tract 3, Fairbanks North Star Borough, Alaska</t>
  </si>
  <si>
    <t>1400000US02090000400</t>
  </si>
  <si>
    <t>Census Tract 4, Fairbanks North Star Borough, Alaska</t>
  </si>
  <si>
    <t>1400000US02090000500</t>
  </si>
  <si>
    <t>Census Tract 5, Fairbanks North Star Borough, Alaska</t>
  </si>
  <si>
    <t>1400000US02090000600</t>
  </si>
  <si>
    <t>Census Tract 6, Fairbanks North Star Borough, Alaska</t>
  </si>
  <si>
    <t>1400000US02090000700</t>
  </si>
  <si>
    <t>Census Tract 7, Fairbanks North Star Borough, Alaska</t>
  </si>
  <si>
    <t>1400000US02090000800</t>
  </si>
  <si>
    <t>Census Tract 8, Fairbanks North Star Borough, Alaska</t>
  </si>
  <si>
    <t>1400000US02090000900</t>
  </si>
  <si>
    <t>Census Tract 9, Fairbanks North Star Borough, Alaska</t>
  </si>
  <si>
    <t>1400000US02090001000</t>
  </si>
  <si>
    <t>Census Tract 10, Fairbanks North Star Borough, Alaska</t>
  </si>
  <si>
    <t>1400000US02090001100</t>
  </si>
  <si>
    <t>Census Tract 11, Fairbanks North Star Borough, Alaska</t>
  </si>
  <si>
    <t>1400000US02090001200</t>
  </si>
  <si>
    <t>Census Tract 12, Fairbanks North Star Borough, Alaska</t>
  </si>
  <si>
    <t>1400000US02090001300</t>
  </si>
  <si>
    <t>Census Tract 13, Fairbanks North Star Borough, Alaska</t>
  </si>
  <si>
    <t>1400000US02090001400</t>
  </si>
  <si>
    <t>Census Tract 14, Fairbanks North Star Borough, Alaska</t>
  </si>
  <si>
    <t>1400000US02090001500</t>
  </si>
  <si>
    <t>Census Tract 15, Fairbanks North Star Borough, Alaska</t>
  </si>
  <si>
    <t>1400000US02090001600</t>
  </si>
  <si>
    <t>Census Tract 16, Fairbanks North Star Borough, Alaska</t>
  </si>
  <si>
    <t>1400000US02090001700</t>
  </si>
  <si>
    <t>Census Tract 17, Fairbanks North Star Borough, Alaska</t>
  </si>
  <si>
    <t>1400000US02090001800</t>
  </si>
  <si>
    <t>Census Tract 18, Fairbanks North Star Borough, Alaska</t>
  </si>
  <si>
    <t>1400000US02090001900</t>
  </si>
  <si>
    <t>Census Tract 19, Fairbanks North Star Borough, Alaska</t>
  </si>
  <si>
    <t>1400000US02100000100</t>
  </si>
  <si>
    <t>Census Tract 1, Haines Borough, Alaska</t>
  </si>
  <si>
    <t>1400000US02105000200</t>
  </si>
  <si>
    <t>Census Tract 2, Hoonah-Angoon Census Area, Alaska</t>
  </si>
  <si>
    <t>1400000US02105000300</t>
  </si>
  <si>
    <t>Census Tract 3, Hoonah-Angoon Census Area, Alaska</t>
  </si>
  <si>
    <t>1400000US02110000100</t>
  </si>
  <si>
    <t>Census Tract 1, Juneau City and Borough, Alaska</t>
  </si>
  <si>
    <t>1400000US02110000200</t>
  </si>
  <si>
    <t>Census Tract 2, Juneau City and Borough, Alaska</t>
  </si>
  <si>
    <t>1400000US02110000300</t>
  </si>
  <si>
    <t>Census Tract 3, Juneau City and Borough, Alaska</t>
  </si>
  <si>
    <t>1400000US02110000400</t>
  </si>
  <si>
    <t>Census Tract 4, Juneau City and Borough, Alaska</t>
  </si>
  <si>
    <t>1400000US02110000500</t>
  </si>
  <si>
    <t>Census Tract 5, Juneau City and Borough, Alaska</t>
  </si>
  <si>
    <t>1400000US02110000600</t>
  </si>
  <si>
    <t>Census Tract 6, Juneau City and Borough, Alaska</t>
  </si>
  <si>
    <t>1400000US02122000100</t>
  </si>
  <si>
    <t>Census Tract 1, Kenai Peninsula Borough, Alaska</t>
  </si>
  <si>
    <t>1400000US02122000200</t>
  </si>
  <si>
    <t>Census Tract 2, Kenai Peninsula Borough, Alaska</t>
  </si>
  <si>
    <t>1400000US02122000300</t>
  </si>
  <si>
    <t>Census Tract 3, Kenai Peninsula Borough, Alaska</t>
  </si>
  <si>
    <t>1400000US02122000400</t>
  </si>
  <si>
    <t>Census Tract 4, Kenai Peninsula Borough, Alaska</t>
  </si>
  <si>
    <t>1400000US02122000500</t>
  </si>
  <si>
    <t>Census Tract 5, Kenai Peninsula Borough, Alaska</t>
  </si>
  <si>
    <t>1400000US02122000600</t>
  </si>
  <si>
    <t>Census Tract 6, Kenai Peninsula Borough, Alaska</t>
  </si>
  <si>
    <t>1400000US02122000700</t>
  </si>
  <si>
    <t>Census Tract 7, Kenai Peninsula Borough, Alaska</t>
  </si>
  <si>
    <t>1400000US02122000800</t>
  </si>
  <si>
    <t>Census Tract 8, Kenai Peninsula Borough, Alaska</t>
  </si>
  <si>
    <t>1400000US02122000900</t>
  </si>
  <si>
    <t>Census Tract 9, Kenai Peninsula Borough, Alaska</t>
  </si>
  <si>
    <t>1400000US02122001000</t>
  </si>
  <si>
    <t>Census Tract 10, Kenai Peninsula Borough, Alaska</t>
  </si>
  <si>
    <t>1400000US02122001100</t>
  </si>
  <si>
    <t>Census Tract 11, Kenai Peninsula Borough, Alaska</t>
  </si>
  <si>
    <t>1400000US02122001200</t>
  </si>
  <si>
    <t>Census Tract 12, Kenai Peninsula Borough, Alaska</t>
  </si>
  <si>
    <t>1400000US02122001300</t>
  </si>
  <si>
    <t>Census Tract 13, Kenai Peninsula Borough, Alaska</t>
  </si>
  <si>
    <t>1400000US02130000100</t>
  </si>
  <si>
    <t>Census Tract 1, Ketchikan Gateway Borough, Alaska</t>
  </si>
  <si>
    <t>1400000US02130000200</t>
  </si>
  <si>
    <t>Census Tract 2, Ketchikan Gateway Borough, Alaska</t>
  </si>
  <si>
    <t>1400000US02130000300</t>
  </si>
  <si>
    <t>Census Tract 3, Ketchikan Gateway Borough, Alaska</t>
  </si>
  <si>
    <t>1400000US02130000400</t>
  </si>
  <si>
    <t>Census Tract 4, Ketchikan Gateway Borough, Alaska</t>
  </si>
  <si>
    <t>1400000US02150000100</t>
  </si>
  <si>
    <t>Census Tract 1, Kodiak Island Borough, Alaska</t>
  </si>
  <si>
    <t>1400000US02150000200</t>
  </si>
  <si>
    <t>Census Tract 2, Kodiak Island Borough, Alaska</t>
  </si>
  <si>
    <t>1400000US02150000300</t>
  </si>
  <si>
    <t>Census Tract 3, Kodiak Island Borough, Alaska</t>
  </si>
  <si>
    <t>1400000US02150000400</t>
  </si>
  <si>
    <t>Census Tract 4, Kodiak Island Borough, Alaska</t>
  </si>
  <si>
    <t>1400000US02150000500</t>
  </si>
  <si>
    <t>Census Tract 5, Kodiak Island Borough, Alaska</t>
  </si>
  <si>
    <t>1400000US02164000100</t>
  </si>
  <si>
    <t>Census Tract 1, Lake and Peninsula Borough, Alaska</t>
  </si>
  <si>
    <t>1400000US02170000101</t>
  </si>
  <si>
    <t>Census Tract 1.01, Matanuska-Susitna Borough, Alaska</t>
  </si>
  <si>
    <t>1400000US02170000102</t>
  </si>
  <si>
    <t>Census Tract 1.02, Matanuska-Susitna Borough, Alaska</t>
  </si>
  <si>
    <t>1400000US02170000200</t>
  </si>
  <si>
    <t>Census Tract 2, Matanuska-Susitna Borough, Alaska</t>
  </si>
  <si>
    <t>1400000US02170000300</t>
  </si>
  <si>
    <t>Census Tract 3, Matanuska-Susitna Borough, Alaska</t>
  </si>
  <si>
    <t>1400000US02170000401</t>
  </si>
  <si>
    <t>Census Tract 4.01, Matanuska-Susitna Borough, Alaska</t>
  </si>
  <si>
    <t>1400000US02170000402</t>
  </si>
  <si>
    <t>Census Tract 4.02, Matanuska-Susitna Borough, Alaska</t>
  </si>
  <si>
    <t>1400000US02170000501</t>
  </si>
  <si>
    <t>Census Tract 5.01, Matanuska-Susitna Borough, Alaska</t>
  </si>
  <si>
    <t>1400000US02170000502</t>
  </si>
  <si>
    <t>Census Tract 5.02, Matanuska-Susitna Borough, Alaska</t>
  </si>
  <si>
    <t>1400000US02170000601</t>
  </si>
  <si>
    <t>Census Tract 6.01, Matanuska-Susitna Borough, Alaska</t>
  </si>
  <si>
    <t>1400000US02170000603</t>
  </si>
  <si>
    <t>Census Tract 6.03, Matanuska-Susitna Borough, Alaska</t>
  </si>
  <si>
    <t>1400000US02170000604</t>
  </si>
  <si>
    <t>Census Tract 6.04, Matanuska-Susitna Borough, Alaska</t>
  </si>
  <si>
    <t>1400000US02170000701</t>
  </si>
  <si>
    <t>Census Tract 7.01, Matanuska-Susitna Borough, Alaska</t>
  </si>
  <si>
    <t>1400000US02170000703</t>
  </si>
  <si>
    <t>Census Tract 7.03, Matanuska-Susitna Borough, Alaska</t>
  </si>
  <si>
    <t>1400000US02170000705</t>
  </si>
  <si>
    <t>Census Tract 7.05, Matanuska-Susitna Borough, Alaska</t>
  </si>
  <si>
    <t>1400000US02170000706</t>
  </si>
  <si>
    <t>Census Tract 7.06, Matanuska-Susitna Borough, Alaska</t>
  </si>
  <si>
    <t>1400000US02170000800</t>
  </si>
  <si>
    <t>Census Tract 8, Matanuska-Susitna Borough, Alaska</t>
  </si>
  <si>
    <t>1400000US02170000900</t>
  </si>
  <si>
    <t>Census Tract 9, Matanuska-Susitna Borough, Alaska</t>
  </si>
  <si>
    <t>1400000US02170001001</t>
  </si>
  <si>
    <t>Census Tract 10.01, Matanuska-Susitna Borough, Alaska</t>
  </si>
  <si>
    <t>1400000US02170001003</t>
  </si>
  <si>
    <t>Census Tract 10.03, Matanuska-Susitna Borough, Alaska</t>
  </si>
  <si>
    <t>1400000US02170001004</t>
  </si>
  <si>
    <t>Census Tract 10.04, Matanuska-Susitna Borough, Alaska</t>
  </si>
  <si>
    <t>1400000US02170001100</t>
  </si>
  <si>
    <t>Census Tract 11, Matanuska-Susitna Borough, Alaska</t>
  </si>
  <si>
    <t>1400000US02170001201</t>
  </si>
  <si>
    <t>Census Tract 12.01, Matanuska-Susitna Borough, Alaska</t>
  </si>
  <si>
    <t>1400000US02170001202</t>
  </si>
  <si>
    <t>Census Tract 12.02, Matanuska-Susitna Borough, Alaska</t>
  </si>
  <si>
    <t>1400000US02170001300</t>
  </si>
  <si>
    <t>Census Tract 13, Matanuska-Susitna Borough, Alaska</t>
  </si>
  <si>
    <t>1400000US02180000100</t>
  </si>
  <si>
    <t>Census Tract 1, Nome Census Area, Alaska</t>
  </si>
  <si>
    <t>1400000US02180000200</t>
  </si>
  <si>
    <t>Census Tract 2, Nome Census Area, Alaska</t>
  </si>
  <si>
    <t>1400000US02185000100</t>
  </si>
  <si>
    <t>Census Tract 1, North Slope Borough, Alaska</t>
  </si>
  <si>
    <t>1400000US02185000200</t>
  </si>
  <si>
    <t>Census Tract 2, North Slope Borough, Alaska</t>
  </si>
  <si>
    <t>1400000US02185000300</t>
  </si>
  <si>
    <t>Census Tract 3, North Slope Borough, Alaska</t>
  </si>
  <si>
    <t>1400000US02188000100</t>
  </si>
  <si>
    <t>Census Tract 1, Northwest Arctic Borough, Alaska</t>
  </si>
  <si>
    <t>1400000US02188000200</t>
  </si>
  <si>
    <t>Census Tract 2, Northwest Arctic Borough, Alaska</t>
  </si>
  <si>
    <t>1400000US02195000200</t>
  </si>
  <si>
    <t>Census Tract 2, Petersburg Census Area, Alaska</t>
  </si>
  <si>
    <t>1400000US02198000100</t>
  </si>
  <si>
    <t>Census Tract 1, Prince of Wales-Hyder Census Area, Alaska</t>
  </si>
  <si>
    <t>1400000US02198000200</t>
  </si>
  <si>
    <t>Census Tract 2, Prince of Wales-Hyder Census Area, Alaska</t>
  </si>
  <si>
    <t>1400000US02198000300</t>
  </si>
  <si>
    <t>Census Tract 3, Prince of Wales-Hyder Census Area, Alaska</t>
  </si>
  <si>
    <t>1400000US02198940100</t>
  </si>
  <si>
    <t>Census Tract 9401, Prince of Wales-Hyder Census Area, Alaska</t>
  </si>
  <si>
    <t>1400000US02220000100</t>
  </si>
  <si>
    <t>Census Tract 1, Sitka City and Borough, Alaska</t>
  </si>
  <si>
    <t>1400000US02220000200</t>
  </si>
  <si>
    <t>Census Tract 2, Sitka City and Borough, Alaska</t>
  </si>
  <si>
    <t>1400000US02230000100</t>
  </si>
  <si>
    <t>Census Tract 1, Skagway Municipality, Alaska</t>
  </si>
  <si>
    <t>1400000US02240000100</t>
  </si>
  <si>
    <t>Census Tract 1, Southeast Fairbanks Census Area, Alaska</t>
  </si>
  <si>
    <t>1400000US02240000400</t>
  </si>
  <si>
    <t>Census Tract 4, Southeast Fairbanks Census Area, Alaska</t>
  </si>
  <si>
    <t>1400000US02261000100</t>
  </si>
  <si>
    <t>Census Tract 1, Valdez-Cordova Census Area, Alaska</t>
  </si>
  <si>
    <t>1400000US02261000200</t>
  </si>
  <si>
    <t>Census Tract 2, Valdez-Cordova Census Area, Alaska</t>
  </si>
  <si>
    <t>1400000US02261000300</t>
  </si>
  <si>
    <t>Census Tract 3, Valdez-Cordova Census Area, Alaska</t>
  </si>
  <si>
    <t>1400000US02270000100</t>
  </si>
  <si>
    <t>Census Tract 1, Wade Hampton Census Area, Alaska</t>
  </si>
  <si>
    <t>1400000US02275000300</t>
  </si>
  <si>
    <t>Census Tract 3, Wrangell City and Borough, Alaska</t>
  </si>
  <si>
    <t>1400000US02282000100</t>
  </si>
  <si>
    <t>Census Tract 1, Yakutat City and Borough, Alaska</t>
  </si>
  <si>
    <t>1400000US02290000100</t>
  </si>
  <si>
    <t>Census Tract 1, Yukon-Koyukuk Census Area, Alaska</t>
  </si>
  <si>
    <t>1400000US02290000200</t>
  </si>
  <si>
    <t>Census Tract 2, Yukon-Koyukuk Census Area, Alaska</t>
  </si>
  <si>
    <t>1400000US02290000300</t>
  </si>
  <si>
    <t>Census Tract 3, Yukon-Koyukuk Census Area, Alaska</t>
  </si>
  <si>
    <t>1400000US02290000400</t>
  </si>
  <si>
    <t>Census Tract 4, Yukon-Koyukuk Census Area, Alaska</t>
  </si>
  <si>
    <t>High</t>
  </si>
  <si>
    <t>2013 ACS data (B25040)</t>
  </si>
  <si>
    <t>Community Name</t>
  </si>
  <si>
    <t>Borough/Census Area</t>
  </si>
  <si>
    <t>Utility Gas</t>
  </si>
  <si>
    <t>Bottled, tank, or LP gas</t>
  </si>
  <si>
    <t>Electricity</t>
  </si>
  <si>
    <t>Fuel oil, kerosene, etc.</t>
  </si>
  <si>
    <t>Coal or coke</t>
  </si>
  <si>
    <t>Wood</t>
  </si>
  <si>
    <t>ESolar energy</t>
  </si>
  <si>
    <t>Other fuel</t>
  </si>
  <si>
    <t>No fuel used</t>
  </si>
  <si>
    <t>Adak</t>
  </si>
  <si>
    <t>Aleutians West Census Area</t>
  </si>
  <si>
    <t>Adak Station</t>
  </si>
  <si>
    <t>Afognak</t>
  </si>
  <si>
    <t>Kodiak Island Borough</t>
  </si>
  <si>
    <t>Akhiok</t>
  </si>
  <si>
    <t>Akiachak</t>
  </si>
  <si>
    <t>Bethel Census Area</t>
  </si>
  <si>
    <t>Akiak</t>
  </si>
  <si>
    <t>Akutan</t>
  </si>
  <si>
    <t>Aleutians East Borough</t>
  </si>
  <si>
    <t>Alakanuk</t>
  </si>
  <si>
    <t>Kusilvak Census Area</t>
  </si>
  <si>
    <t>Alatna</t>
  </si>
  <si>
    <t>Yukon-Koyukuk Census Area</t>
  </si>
  <si>
    <t>Alcan Border</t>
  </si>
  <si>
    <t>Southeast Fairbanks Census Area</t>
  </si>
  <si>
    <t>Aleknagik</t>
  </si>
  <si>
    <t>Dillingham Census Area</t>
  </si>
  <si>
    <t>Aleneva</t>
  </si>
  <si>
    <t>Alexander Creek</t>
  </si>
  <si>
    <t>Matanuska-Susitna Borough</t>
  </si>
  <si>
    <t>Allakaket</t>
  </si>
  <si>
    <t>Alpine</t>
  </si>
  <si>
    <t>North Slope Borough</t>
  </si>
  <si>
    <t>Used NWAB as proxy</t>
  </si>
  <si>
    <t>Ambler</t>
  </si>
  <si>
    <t>Northwest Arctic Borough</t>
  </si>
  <si>
    <t>Anaktuvuk Pass</t>
  </si>
  <si>
    <t>Anchor Point</t>
  </si>
  <si>
    <t>Kenai Peninsula Borough</t>
  </si>
  <si>
    <t>Anderson</t>
  </si>
  <si>
    <t>Denali Borough</t>
  </si>
  <si>
    <t>Andreafsky</t>
  </si>
  <si>
    <t>Angoon</t>
  </si>
  <si>
    <t>Hoonah-Angoon Census Area</t>
  </si>
  <si>
    <t>Aniak</t>
  </si>
  <si>
    <t>Anton Larsen Bay</t>
  </si>
  <si>
    <t>Anvik</t>
  </si>
  <si>
    <t>Arctic Village</t>
  </si>
  <si>
    <t>Atka</t>
  </si>
  <si>
    <t>Atmautluak</t>
  </si>
  <si>
    <t>Atqasuk</t>
  </si>
  <si>
    <t>Attu Station</t>
  </si>
  <si>
    <t>Auke Bay</t>
  </si>
  <si>
    <t>Juneau City and Borough</t>
  </si>
  <si>
    <t>Ayakulik</t>
  </si>
  <si>
    <t>Badger</t>
  </si>
  <si>
    <t>Fairbanks North Star Borough</t>
  </si>
  <si>
    <t>Barrow</t>
  </si>
  <si>
    <t>Bear Creek</t>
  </si>
  <si>
    <t>Beaver</t>
  </si>
  <si>
    <t>Belkofski</t>
  </si>
  <si>
    <t>Bells Flat</t>
  </si>
  <si>
    <t>Beluga</t>
  </si>
  <si>
    <t>Bethel</t>
  </si>
  <si>
    <t>Bettles</t>
  </si>
  <si>
    <t>Big Delta</t>
  </si>
  <si>
    <t>Big Lake</t>
  </si>
  <si>
    <t>Big Salt</t>
  </si>
  <si>
    <t>Prince of Wales-Hyder Census Area</t>
  </si>
  <si>
    <t>Bill Moore's Slough</t>
  </si>
  <si>
    <t>Birch Creek</t>
  </si>
  <si>
    <t>Birchwood</t>
  </si>
  <si>
    <t>Anchorage Municipality</t>
  </si>
  <si>
    <t>Boundary</t>
  </si>
  <si>
    <t>Brevig Mission</t>
  </si>
  <si>
    <t>Nome Census Area</t>
  </si>
  <si>
    <t>Bristol Bay Borough</t>
  </si>
  <si>
    <t>Buckland</t>
  </si>
  <si>
    <t>Buffalo Soapstone</t>
  </si>
  <si>
    <t>Butte</t>
  </si>
  <si>
    <t>Candle</t>
  </si>
  <si>
    <t>Cantwell</t>
  </si>
  <si>
    <t>Canyon Village</t>
  </si>
  <si>
    <t>Cape Lisburne</t>
  </si>
  <si>
    <t>Cape Yakataga</t>
  </si>
  <si>
    <t>Yakutat City and Borough</t>
  </si>
  <si>
    <t>Caswell</t>
  </si>
  <si>
    <t>Central</t>
  </si>
  <si>
    <t>Chalkyitsik</t>
  </si>
  <si>
    <t>Chase</t>
  </si>
  <si>
    <t>Chatanika</t>
  </si>
  <si>
    <t>Chefornak</t>
  </si>
  <si>
    <t>Chena Hot Springs</t>
  </si>
  <si>
    <t>Chena Ridge</t>
  </si>
  <si>
    <t>Chenega</t>
  </si>
  <si>
    <t>Valdez-Cordova Census Area</t>
  </si>
  <si>
    <t>Chevak</t>
  </si>
  <si>
    <t>Chickaloon</t>
  </si>
  <si>
    <t>Chicken</t>
  </si>
  <si>
    <t>Chignik</t>
  </si>
  <si>
    <t>Lake and Peninsula Borough</t>
  </si>
  <si>
    <t>Chignik Lagoon</t>
  </si>
  <si>
    <t>Chignik Lake</t>
  </si>
  <si>
    <t>Chiniak</t>
  </si>
  <si>
    <t>Chisana</t>
  </si>
  <si>
    <t>Chistochina</t>
  </si>
  <si>
    <t>Chitina</t>
  </si>
  <si>
    <t>Chuathbaluk</t>
  </si>
  <si>
    <t>Chugiak</t>
  </si>
  <si>
    <t>Chuloonawick</t>
  </si>
  <si>
    <t>Circle</t>
  </si>
  <si>
    <t>Circle Hot Springs</t>
  </si>
  <si>
    <t>Circle View Stampede</t>
  </si>
  <si>
    <t>City and Borough of Juneau - CBJ</t>
  </si>
  <si>
    <t>City and Borough of Sitka</t>
  </si>
  <si>
    <t>Sitka City and Borough</t>
  </si>
  <si>
    <t>City and Borough of Wrangell - CBW</t>
  </si>
  <si>
    <t>Wrangell City and Borough</t>
  </si>
  <si>
    <t>City and Borough of Yakutat - CBY</t>
  </si>
  <si>
    <t>Clam Gulch</t>
  </si>
  <si>
    <t>Clark's Point</t>
  </si>
  <si>
    <t>Clear</t>
  </si>
  <si>
    <t>Coffman Cove</t>
  </si>
  <si>
    <t>Cohoe</t>
  </si>
  <si>
    <t>Cold Bay</t>
  </si>
  <si>
    <t>Coldfoot</t>
  </si>
  <si>
    <t>College</t>
  </si>
  <si>
    <t>Cooper Landing</t>
  </si>
  <si>
    <t>Copper Center</t>
  </si>
  <si>
    <t>Copperville</t>
  </si>
  <si>
    <t>Cordova</t>
  </si>
  <si>
    <t>Council</t>
  </si>
  <si>
    <t>Covenant Life</t>
  </si>
  <si>
    <t>Haines Borough</t>
  </si>
  <si>
    <t>Craig</t>
  </si>
  <si>
    <t>Crooked Creek</t>
  </si>
  <si>
    <t>Crown Point</t>
  </si>
  <si>
    <t>Cube Cove</t>
  </si>
  <si>
    <t>Deering</t>
  </si>
  <si>
    <t>Delta Junction</t>
  </si>
  <si>
    <t>Deltana</t>
  </si>
  <si>
    <t>Diamond Ridge</t>
  </si>
  <si>
    <t>Dillingham</t>
  </si>
  <si>
    <t>Diomede</t>
  </si>
  <si>
    <t>Dot Lake</t>
  </si>
  <si>
    <t>Dot Lake Village</t>
  </si>
  <si>
    <t>Douglas</t>
  </si>
  <si>
    <t>Dry Creek</t>
  </si>
  <si>
    <t>Dyea</t>
  </si>
  <si>
    <t>Skagway Municipality</t>
  </si>
  <si>
    <t>Eagle</t>
  </si>
  <si>
    <t>Eagle River</t>
  </si>
  <si>
    <t>Eagle Village</t>
  </si>
  <si>
    <t>Edna Bay</t>
  </si>
  <si>
    <t>Eek</t>
  </si>
  <si>
    <t>Egegik</t>
  </si>
  <si>
    <t>Eielson AFB</t>
  </si>
  <si>
    <t>Eklutna</t>
  </si>
  <si>
    <t>Ekuk</t>
  </si>
  <si>
    <t>Ekwok</t>
  </si>
  <si>
    <t>Elfin Cove</t>
  </si>
  <si>
    <t>Elim</t>
  </si>
  <si>
    <t>Emmonak</t>
  </si>
  <si>
    <t>Ester</t>
  </si>
  <si>
    <t>Ester Dome</t>
  </si>
  <si>
    <t>Eureka Roadhouse</t>
  </si>
  <si>
    <t>Evansville</t>
  </si>
  <si>
    <t>Excursion Inlet</t>
  </si>
  <si>
    <t>Eyak</t>
  </si>
  <si>
    <t>Fairbanks</t>
  </si>
  <si>
    <t>Fairbanks North Star Borough - FNSB</t>
  </si>
  <si>
    <t>False Pass</t>
  </si>
  <si>
    <t>Farm Loop</t>
  </si>
  <si>
    <t>Farmers Loop</t>
  </si>
  <si>
    <t>Ferry</t>
  </si>
  <si>
    <t>Fishhook</t>
  </si>
  <si>
    <t>Flat</t>
  </si>
  <si>
    <t>Fort Glenn</t>
  </si>
  <si>
    <t>Fort Greely</t>
  </si>
  <si>
    <t>Fort Wainwright</t>
  </si>
  <si>
    <t>Fort Yukon</t>
  </si>
  <si>
    <t>Four Mile Road</t>
  </si>
  <si>
    <t>Fox</t>
  </si>
  <si>
    <t>Fox River</t>
  </si>
  <si>
    <t>Fritz Creek</t>
  </si>
  <si>
    <t>Funny River</t>
  </si>
  <si>
    <t>Gakona</t>
  </si>
  <si>
    <t>Galena</t>
  </si>
  <si>
    <t>Gambell</t>
  </si>
  <si>
    <t>Game Creek</t>
  </si>
  <si>
    <t>Gateway</t>
  </si>
  <si>
    <t>Georgetown</t>
  </si>
  <si>
    <t>Girdwood</t>
  </si>
  <si>
    <t>Glacier View</t>
  </si>
  <si>
    <t>Glennallen</t>
  </si>
  <si>
    <t>Gold Sand Acres</t>
  </si>
  <si>
    <t>Goldstream</t>
  </si>
  <si>
    <t>Golovin</t>
  </si>
  <si>
    <t>Goodnews Bay</t>
  </si>
  <si>
    <t>Grayling</t>
  </si>
  <si>
    <t>Gulkana</t>
  </si>
  <si>
    <t>Gustavus</t>
  </si>
  <si>
    <t>Haines</t>
  </si>
  <si>
    <t>Halibut Cove</t>
  </si>
  <si>
    <t>Hamilton</t>
  </si>
  <si>
    <t>Happy Valley</t>
  </si>
  <si>
    <t>Harding-Birch Lakes</t>
  </si>
  <si>
    <t>Haystack</t>
  </si>
  <si>
    <t>Healy</t>
  </si>
  <si>
    <t>Healy Lake</t>
  </si>
  <si>
    <t>Hobart Bay</t>
  </si>
  <si>
    <t>Petersburg Census Area</t>
  </si>
  <si>
    <t>Hollis</t>
  </si>
  <si>
    <t>Holy Cross</t>
  </si>
  <si>
    <t>Homer</t>
  </si>
  <si>
    <t>Hoonah</t>
  </si>
  <si>
    <t>Hooper Bay</t>
  </si>
  <si>
    <t>Hope</t>
  </si>
  <si>
    <t>Houston</t>
  </si>
  <si>
    <t>Hughes</t>
  </si>
  <si>
    <t>Huslia</t>
  </si>
  <si>
    <t>Hydaburg</t>
  </si>
  <si>
    <t>Hyder</t>
  </si>
  <si>
    <t>Iditarod</t>
  </si>
  <si>
    <t>Igiugig</t>
  </si>
  <si>
    <t>Iliamna</t>
  </si>
  <si>
    <t>Ivanof Bay</t>
  </si>
  <si>
    <t>Jakolof Bay</t>
  </si>
  <si>
    <t>Joint Base Elmendorf-Richardson</t>
  </si>
  <si>
    <t>Juneau</t>
  </si>
  <si>
    <t>Kachemak</t>
  </si>
  <si>
    <t>Kachemak Selo</t>
  </si>
  <si>
    <t>Kaguyak</t>
  </si>
  <si>
    <t>Kake</t>
  </si>
  <si>
    <t>Kaktovik</t>
  </si>
  <si>
    <t>Kalifornsky</t>
  </si>
  <si>
    <t>Kaltag</t>
  </si>
  <si>
    <t>Kanatak</t>
  </si>
  <si>
    <t>Karluk</t>
  </si>
  <si>
    <t>Kasaan</t>
  </si>
  <si>
    <t>Kasigluk</t>
  </si>
  <si>
    <t>Kasilof</t>
  </si>
  <si>
    <t>Kenai</t>
  </si>
  <si>
    <t>Kenny Lake</t>
  </si>
  <si>
    <t>Ketchikan</t>
  </si>
  <si>
    <t>Ketchikan Gateway Borough</t>
  </si>
  <si>
    <t>Kiana</t>
  </si>
  <si>
    <t>King Cove</t>
  </si>
  <si>
    <t>King Island</t>
  </si>
  <si>
    <t>King Salmon</t>
  </si>
  <si>
    <t>Kipnuk</t>
  </si>
  <si>
    <t>Kivalina</t>
  </si>
  <si>
    <t>Klawock</t>
  </si>
  <si>
    <t>Klehini Valley</t>
  </si>
  <si>
    <t>Klukwan</t>
  </si>
  <si>
    <t>Knight Island</t>
  </si>
  <si>
    <t>Knik</t>
  </si>
  <si>
    <t>Knik River</t>
  </si>
  <si>
    <t>Knik-Fairview</t>
  </si>
  <si>
    <t>Kobuk</t>
  </si>
  <si>
    <t>Kodiak</t>
  </si>
  <si>
    <t>Kodiak Station</t>
  </si>
  <si>
    <t>Kokhanok</t>
  </si>
  <si>
    <t>Koliganek</t>
  </si>
  <si>
    <t>Kongiganak</t>
  </si>
  <si>
    <t>Kotlik</t>
  </si>
  <si>
    <t>Kotzebue</t>
  </si>
  <si>
    <t>Koyuk</t>
  </si>
  <si>
    <t>Koyukuk</t>
  </si>
  <si>
    <t>Kupreanof</t>
  </si>
  <si>
    <t>Kwethluk</t>
  </si>
  <si>
    <t>Kwigillingok</t>
  </si>
  <si>
    <t>Lake Louise</t>
  </si>
  <si>
    <t>Lake Minchumina</t>
  </si>
  <si>
    <t>Lakes</t>
  </si>
  <si>
    <t>Larsen Bay</t>
  </si>
  <si>
    <t>Lazy Mountain</t>
  </si>
  <si>
    <t>Levelock</t>
  </si>
  <si>
    <t>Lignite</t>
  </si>
  <si>
    <t>Lime Village</t>
  </si>
  <si>
    <t>Litnik</t>
  </si>
  <si>
    <t>Livengood</t>
  </si>
  <si>
    <t>Loring</t>
  </si>
  <si>
    <t>Lowell Point</t>
  </si>
  <si>
    <t>Lower Kalskag</t>
  </si>
  <si>
    <t>Lutak</t>
  </si>
  <si>
    <t>Manley Hot Springs</t>
  </si>
  <si>
    <t>Manokotak</t>
  </si>
  <si>
    <t>Marshall</t>
  </si>
  <si>
    <t>Mary's Igloo</t>
  </si>
  <si>
    <t>McCarthy</t>
  </si>
  <si>
    <t>McGrath</t>
  </si>
  <si>
    <t>McKinley Park</t>
  </si>
  <si>
    <t>Meadow Lakes</t>
  </si>
  <si>
    <t>Medfra</t>
  </si>
  <si>
    <t>Mekoryuk</t>
  </si>
  <si>
    <t>Mendeltna</t>
  </si>
  <si>
    <t>Mentasta Lake</t>
  </si>
  <si>
    <t>Mertarvik</t>
  </si>
  <si>
    <t>Metlakatla</t>
  </si>
  <si>
    <t>Meyers Chuck</t>
  </si>
  <si>
    <t>Millers Landing</t>
  </si>
  <si>
    <t>Minto</t>
  </si>
  <si>
    <t>Montana Creek</t>
  </si>
  <si>
    <t>Moose Creek</t>
  </si>
  <si>
    <t>Moose Pass</t>
  </si>
  <si>
    <t>Mosquito Lake</t>
  </si>
  <si>
    <t>Mountain Point</t>
  </si>
  <si>
    <t>Mountain Village</t>
  </si>
  <si>
    <t>Mud Bay</t>
  </si>
  <si>
    <t>Municipality of Anchorage</t>
  </si>
  <si>
    <t>Municipality of Skagway</t>
  </si>
  <si>
    <t>Nabesna</t>
  </si>
  <si>
    <t>Nagamut</t>
  </si>
  <si>
    <t>Naknek</t>
  </si>
  <si>
    <t>Nanwalek</t>
  </si>
  <si>
    <t>Napaimute</t>
  </si>
  <si>
    <t>Napakiak</t>
  </si>
  <si>
    <t>Napaskiak</t>
  </si>
  <si>
    <t>Naukati Bay</t>
  </si>
  <si>
    <t>Nelchina</t>
  </si>
  <si>
    <t>Nelson Lagoon</t>
  </si>
  <si>
    <t>Nenana</t>
  </si>
  <si>
    <t>New Allakaket</t>
  </si>
  <si>
    <t>New Stuyahok</t>
  </si>
  <si>
    <t>Newhalen</t>
  </si>
  <si>
    <t>Newtok</t>
  </si>
  <si>
    <t>Nightmute</t>
  </si>
  <si>
    <t>Nikiski</t>
  </si>
  <si>
    <t>Nikolaevsk</t>
  </si>
  <si>
    <t>Nikolai</t>
  </si>
  <si>
    <t>Nikolski</t>
  </si>
  <si>
    <t>Ninilchik</t>
  </si>
  <si>
    <t>Noatak</t>
  </si>
  <si>
    <t>Nome</t>
  </si>
  <si>
    <t>Nondalton</t>
  </si>
  <si>
    <t>Noorvik</t>
  </si>
  <si>
    <t>North Lakes</t>
  </si>
  <si>
    <t>North Pole</t>
  </si>
  <si>
    <t>Northway</t>
  </si>
  <si>
    <t>Northway Junction</t>
  </si>
  <si>
    <t>Northway Village</t>
  </si>
  <si>
    <t>Nuiqsut</t>
  </si>
  <si>
    <t>Nulato</t>
  </si>
  <si>
    <t>Nunam Iqua</t>
  </si>
  <si>
    <t>Nunapitchuk</t>
  </si>
  <si>
    <t>Nunivak Island</t>
  </si>
  <si>
    <t>Ohogamiut</t>
  </si>
  <si>
    <t>Old Harbor</t>
  </si>
  <si>
    <t>Oliktok</t>
  </si>
  <si>
    <t>Olsonville</t>
  </si>
  <si>
    <t>Ophir</t>
  </si>
  <si>
    <t>Oscarville</t>
  </si>
  <si>
    <t>Ouzinkie</t>
  </si>
  <si>
    <t>Paimiut</t>
  </si>
  <si>
    <t>Palmer</t>
  </si>
  <si>
    <t>Pauloff Harbor</t>
  </si>
  <si>
    <t>Paxson</t>
  </si>
  <si>
    <t>Pedro Bay</t>
  </si>
  <si>
    <t>Pelican</t>
  </si>
  <si>
    <t>Pennock Island</t>
  </si>
  <si>
    <t>Perryville</t>
  </si>
  <si>
    <t>Peters Creek</t>
  </si>
  <si>
    <t>Petersburg</t>
  </si>
  <si>
    <t>Petersburg Borough</t>
  </si>
  <si>
    <t>Petersville</t>
  </si>
  <si>
    <t>Pile Bay</t>
  </si>
  <si>
    <t>Pilot Point</t>
  </si>
  <si>
    <t>Pilot Station</t>
  </si>
  <si>
    <t>Pitkas Point</t>
  </si>
  <si>
    <t>Platinum</t>
  </si>
  <si>
    <t>Pleasant Valley</t>
  </si>
  <si>
    <t>Point Baker</t>
  </si>
  <si>
    <t>Point Hope</t>
  </si>
  <si>
    <t>Point Lay</t>
  </si>
  <si>
    <t>Point MacKenzie</t>
  </si>
  <si>
    <t>Point Possession</t>
  </si>
  <si>
    <t>Poorman</t>
  </si>
  <si>
    <t>Pope-Vannoy Landing</t>
  </si>
  <si>
    <t>Port Alexander</t>
  </si>
  <si>
    <t>Port Alsworth</t>
  </si>
  <si>
    <t>Port Clarence</t>
  </si>
  <si>
    <t>Port Graham</t>
  </si>
  <si>
    <t>Port Heiden</t>
  </si>
  <si>
    <t>Port Lions</t>
  </si>
  <si>
    <t>Port Moller</t>
  </si>
  <si>
    <t>Port Protection</t>
  </si>
  <si>
    <t>Port William</t>
  </si>
  <si>
    <t>Portage</t>
  </si>
  <si>
    <t>Portage Creek</t>
  </si>
  <si>
    <t>Portlock</t>
  </si>
  <si>
    <t>Primrose</t>
  </si>
  <si>
    <t>Prudhoe Bay</t>
  </si>
  <si>
    <t>Used Barrow</t>
  </si>
  <si>
    <t>Ptarmigan Heights</t>
  </si>
  <si>
    <t>Quinhagak</t>
  </si>
  <si>
    <t>Rabbit Creek</t>
  </si>
  <si>
    <t>Rampart</t>
  </si>
  <si>
    <t>Razdolna Village</t>
  </si>
  <si>
    <t>Red Devil</t>
  </si>
  <si>
    <t>Red Dog Mine</t>
  </si>
  <si>
    <t>Ridgeway</t>
  </si>
  <si>
    <t>Ruby</t>
  </si>
  <si>
    <t>Russian Mission</t>
  </si>
  <si>
    <t>Saint George</t>
  </si>
  <si>
    <t>Saint Lawrence Island</t>
  </si>
  <si>
    <t>Saint Mary's</t>
  </si>
  <si>
    <t>Saint Michael</t>
  </si>
  <si>
    <t>Saint Paul</t>
  </si>
  <si>
    <t>Salamatof</t>
  </si>
  <si>
    <t>Salcha</t>
  </si>
  <si>
    <t>Sanak</t>
  </si>
  <si>
    <t>Sand Point</t>
  </si>
  <si>
    <t>Savoonga</t>
  </si>
  <si>
    <t>Saxman</t>
  </si>
  <si>
    <t>Scammon Bay</t>
  </si>
  <si>
    <t>Selawik</t>
  </si>
  <si>
    <t>Seldovia</t>
  </si>
  <si>
    <t>Seldovia Village</t>
  </si>
  <si>
    <t>Seward</t>
  </si>
  <si>
    <t>Shageluk</t>
  </si>
  <si>
    <t>Shakan Bay</t>
  </si>
  <si>
    <t>Shaktoolik</t>
  </si>
  <si>
    <t>Shemya Station</t>
  </si>
  <si>
    <t>Shishmaref</t>
  </si>
  <si>
    <t>Shungnak</t>
  </si>
  <si>
    <t>Shuyak Island</t>
  </si>
  <si>
    <t>Silver Springs</t>
  </si>
  <si>
    <t>Sitka</t>
  </si>
  <si>
    <t>Skagway</t>
  </si>
  <si>
    <t>Skwentna</t>
  </si>
  <si>
    <t>Slana</t>
  </si>
  <si>
    <t>Sleetmute</t>
  </si>
  <si>
    <t>Soldotna</t>
  </si>
  <si>
    <t>Solomon</t>
  </si>
  <si>
    <t>South Lakes</t>
  </si>
  <si>
    <t>South Naknek</t>
  </si>
  <si>
    <t>South Van Horn</t>
  </si>
  <si>
    <t>Squaw Harbor</t>
  </si>
  <si>
    <t>Stebbins</t>
  </si>
  <si>
    <t>Steele Creek</t>
  </si>
  <si>
    <t>Sterling</t>
  </si>
  <si>
    <t>Stevens Village</t>
  </si>
  <si>
    <t>Stony River</t>
  </si>
  <si>
    <t>Sunrise</t>
  </si>
  <si>
    <t>Suntrana</t>
  </si>
  <si>
    <t>Susitna</t>
  </si>
  <si>
    <t>Susitna North</t>
  </si>
  <si>
    <t>Sutton-Alpine</t>
  </si>
  <si>
    <t>Takotna</t>
  </si>
  <si>
    <t>Talkeetna</t>
  </si>
  <si>
    <t>Tanacross</t>
  </si>
  <si>
    <t>Tanaina</t>
  </si>
  <si>
    <t>Tanana</t>
  </si>
  <si>
    <t>Tatitlek</t>
  </si>
  <si>
    <t>Tazlina</t>
  </si>
  <si>
    <t>Telida</t>
  </si>
  <si>
    <t>Teller</t>
  </si>
  <si>
    <t>Tenakee Springs</t>
  </si>
  <si>
    <t>Tetlin</t>
  </si>
  <si>
    <t>Thane</t>
  </si>
  <si>
    <t>Thom's Place</t>
  </si>
  <si>
    <t>Thorne Bay</t>
  </si>
  <si>
    <t>Togiak</t>
  </si>
  <si>
    <t>Tok</t>
  </si>
  <si>
    <t>Toksook Bay</t>
  </si>
  <si>
    <t>Tolsona</t>
  </si>
  <si>
    <t>Tonsina</t>
  </si>
  <si>
    <t>Trapper Creek</t>
  </si>
  <si>
    <t>Tuluksak</t>
  </si>
  <si>
    <t>Tuntutuliak</t>
  </si>
  <si>
    <t>Tununak</t>
  </si>
  <si>
    <t>Twin Hills</t>
  </si>
  <si>
    <t>Two Rivers</t>
  </si>
  <si>
    <t>Tyonek</t>
  </si>
  <si>
    <t>Uganik</t>
  </si>
  <si>
    <t>Ugashik</t>
  </si>
  <si>
    <t>Umiat</t>
  </si>
  <si>
    <t>Umkumiute</t>
  </si>
  <si>
    <t>Unalakleet</t>
  </si>
  <si>
    <t>Unalaska</t>
  </si>
  <si>
    <t>Unga</t>
  </si>
  <si>
    <t>Upper Kalskag</t>
  </si>
  <si>
    <t>Usibelli</t>
  </si>
  <si>
    <t>Uyak</t>
  </si>
  <si>
    <t>Valdez</t>
  </si>
  <si>
    <t>Venetie</t>
  </si>
  <si>
    <t>Voznesenka Village</t>
  </si>
  <si>
    <t>Wainwright</t>
  </si>
  <si>
    <t>Wales</t>
  </si>
  <si>
    <t>Ward Cove</t>
  </si>
  <si>
    <t>Wasilla</t>
  </si>
  <si>
    <t>Whale Pass</t>
  </si>
  <si>
    <t>White Mountain</t>
  </si>
  <si>
    <t>Whitestone</t>
  </si>
  <si>
    <t>Whitestone Logging Camp</t>
  </si>
  <si>
    <t>Whittier</t>
  </si>
  <si>
    <t>Williamsport</t>
  </si>
  <si>
    <t>Willow</t>
  </si>
  <si>
    <t>Willow Creek</t>
  </si>
  <si>
    <t>Wiseman</t>
  </si>
  <si>
    <t>Womens Bay</t>
  </si>
  <si>
    <t>Woody Island</t>
  </si>
  <si>
    <t>Wrangell</t>
  </si>
  <si>
    <t>Yakutat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</si>
</sst>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42" applyFont="1" applyAlignment="1">
      <alignment horizontal="center"/>
    </xf>
    <xf numFmtId="9" fontId="0" fillId="0" borderId="0" xfId="42" applyFont="1"/>
    <xf numFmtId="9" fontId="0" fillId="0" borderId="0" xfId="42" applyFont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S%20Fuel%20Use%20community%20lev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S_13_5YR_B25040_with_ann"/>
      <sheetName val="Sheet1"/>
    </sheetNames>
    <sheetDataSet>
      <sheetData sheetId="0">
        <row r="1">
          <cell r="D1" t="str">
            <v>Estimate; Total:</v>
          </cell>
          <cell r="E1" t="str">
            <v>Margin of Error; Total:</v>
          </cell>
          <cell r="F1" t="str">
            <v>Utility gas</v>
          </cell>
          <cell r="H1" t="str">
            <v>Bottled, tank, or LP gas</v>
          </cell>
          <cell r="I1" t="str">
            <v>Margin of Error; Total: - Bottled, tank, or LP gas</v>
          </cell>
          <cell r="J1" t="str">
            <v>Electricity</v>
          </cell>
          <cell r="K1" t="str">
            <v>Margin of Error; Total: - Electricity</v>
          </cell>
          <cell r="L1" t="str">
            <v>Fuel oil, kerosene, etc.</v>
          </cell>
          <cell r="M1" t="str">
            <v>Margin of Error; Total: - Fuel oil, kerosene, etc.</v>
          </cell>
          <cell r="N1" t="str">
            <v>Coal or coke</v>
          </cell>
          <cell r="O1" t="str">
            <v>Margin of Error; Total: - Coal or coke</v>
          </cell>
          <cell r="P1" t="str">
            <v>Wood</v>
          </cell>
          <cell r="Q1" t="str">
            <v>Margin of Error; Total: - Wood</v>
          </cell>
          <cell r="R1" t="str">
            <v>ESolar energy</v>
          </cell>
          <cell r="S1" t="str">
            <v>Margin of Error; Total: - Solar energy</v>
          </cell>
          <cell r="T1" t="str">
            <v>Other fuel</v>
          </cell>
          <cell r="U1" t="str">
            <v>Margin of Error; Total: - Other fuel</v>
          </cell>
          <cell r="V1" t="str">
            <v>No fuel used</v>
          </cell>
          <cell r="W1" t="str">
            <v>Margin of Error; Total: - No fuel used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8"/>
  <sheetViews>
    <sheetView tabSelected="1" workbookViewId="0">
      <selection activeCell="A2" sqref="A2:XFD2"/>
    </sheetView>
  </sheetViews>
  <sheetFormatPr defaultRowHeight="15" x14ac:dyDescent="0.25"/>
  <cols>
    <col min="1" max="1" width="33.5703125" bestFit="1" customWidth="1"/>
    <col min="2" max="2" width="32.7109375" bestFit="1" customWidth="1"/>
    <col min="3" max="21" width="9.140625" style="5"/>
  </cols>
  <sheetData>
    <row r="1" spans="1:21" x14ac:dyDescent="0.25">
      <c r="A1" t="s">
        <v>383</v>
      </c>
    </row>
    <row r="2" spans="1:21" s="2" customFormat="1" ht="90" x14ac:dyDescent="0.25">
      <c r="A2" s="2" t="s">
        <v>384</v>
      </c>
      <c r="B2" s="2" t="s">
        <v>385</v>
      </c>
      <c r="C2" s="6" t="s">
        <v>26</v>
      </c>
      <c r="D2" s="6" t="s">
        <v>27</v>
      </c>
      <c r="E2" s="6" t="s">
        <v>386</v>
      </c>
      <c r="F2" s="6" t="s">
        <v>29</v>
      </c>
      <c r="G2" s="6" t="s">
        <v>387</v>
      </c>
      <c r="H2" s="6" t="s">
        <v>31</v>
      </c>
      <c r="I2" s="6" t="s">
        <v>388</v>
      </c>
      <c r="J2" s="6" t="s">
        <v>33</v>
      </c>
      <c r="K2" s="6" t="s">
        <v>389</v>
      </c>
      <c r="L2" s="6" t="s">
        <v>35</v>
      </c>
      <c r="M2" s="6" t="s">
        <v>390</v>
      </c>
      <c r="N2" s="6" t="s">
        <v>37</v>
      </c>
      <c r="O2" s="6" t="s">
        <v>391</v>
      </c>
      <c r="P2" s="6" t="s">
        <v>39</v>
      </c>
      <c r="Q2" s="6" t="s">
        <v>392</v>
      </c>
      <c r="R2" s="6" t="s">
        <v>41</v>
      </c>
      <c r="S2" s="6" t="s">
        <v>393</v>
      </c>
      <c r="T2" s="6" t="s">
        <v>43</v>
      </c>
      <c r="U2" s="6" t="s">
        <v>394</v>
      </c>
    </row>
    <row r="3" spans="1:21" x14ac:dyDescent="0.25">
      <c r="A3" t="s">
        <v>395</v>
      </c>
      <c r="B3" t="s">
        <v>396</v>
      </c>
      <c r="C3" s="5">
        <v>1</v>
      </c>
      <c r="D3" s="5">
        <v>9.6805421103581799E-2</v>
      </c>
      <c r="E3" s="5">
        <v>1.9361084220716359E-2</v>
      </c>
      <c r="F3" s="5">
        <v>1.452081316553727E-2</v>
      </c>
      <c r="G3" s="5">
        <v>1.3552758954501452E-2</v>
      </c>
      <c r="H3" s="5">
        <v>9.6805421103581795E-3</v>
      </c>
      <c r="I3" s="5">
        <v>3.8722168441432718E-2</v>
      </c>
      <c r="J3" s="5">
        <v>1.8393030009680542E-2</v>
      </c>
      <c r="K3" s="5">
        <v>0.87415295256534364</v>
      </c>
      <c r="L3" s="5">
        <v>8.8092933204259441E-2</v>
      </c>
      <c r="M3" s="5">
        <v>0</v>
      </c>
      <c r="N3" s="5">
        <v>1.2584704743465635E-2</v>
      </c>
      <c r="O3" s="5">
        <v>1.452081316553727E-2</v>
      </c>
      <c r="P3" s="5">
        <v>9.6805421103581795E-3</v>
      </c>
      <c r="Q3" s="5">
        <v>0</v>
      </c>
      <c r="R3" s="5">
        <v>1.2584704743465635E-2</v>
      </c>
      <c r="S3" s="5">
        <v>3.7754114230396901E-2</v>
      </c>
      <c r="T3" s="5">
        <v>1.7424975798644726E-2</v>
      </c>
      <c r="U3" s="5">
        <v>1.9361084220716361E-3</v>
      </c>
    </row>
    <row r="4" spans="1:21" x14ac:dyDescent="0.25">
      <c r="A4" t="s">
        <v>397</v>
      </c>
      <c r="B4" t="s">
        <v>396</v>
      </c>
      <c r="C4" s="5">
        <v>1</v>
      </c>
      <c r="D4" s="5">
        <v>9.6805421103581799E-2</v>
      </c>
      <c r="E4" s="5">
        <v>1.9361084220716359E-2</v>
      </c>
      <c r="F4" s="5">
        <v>1.452081316553727E-2</v>
      </c>
      <c r="G4" s="5">
        <v>1.3552758954501452E-2</v>
      </c>
      <c r="H4" s="5">
        <v>9.6805421103581795E-3</v>
      </c>
      <c r="I4" s="5">
        <v>3.8722168441432718E-2</v>
      </c>
      <c r="J4" s="5">
        <v>1.8393030009680542E-2</v>
      </c>
      <c r="K4" s="5">
        <v>0.87415295256534364</v>
      </c>
      <c r="L4" s="5">
        <v>8.8092933204259441E-2</v>
      </c>
      <c r="M4" s="5">
        <v>0</v>
      </c>
      <c r="N4" s="5">
        <v>1.2584704743465635E-2</v>
      </c>
      <c r="O4" s="5">
        <v>1.452081316553727E-2</v>
      </c>
      <c r="P4" s="5">
        <v>9.6805421103581795E-3</v>
      </c>
      <c r="Q4" s="5">
        <v>0</v>
      </c>
      <c r="R4" s="5">
        <v>1.2584704743465635E-2</v>
      </c>
      <c r="S4" s="5">
        <v>3.7754114230396901E-2</v>
      </c>
      <c r="T4" s="5">
        <v>1.7424975798644726E-2</v>
      </c>
      <c r="U4" s="5">
        <v>1.9361084220716361E-3</v>
      </c>
    </row>
    <row r="5" spans="1:21" x14ac:dyDescent="0.25">
      <c r="A5" t="s">
        <v>398</v>
      </c>
      <c r="B5" t="s">
        <v>399</v>
      </c>
      <c r="C5" s="5">
        <v>1</v>
      </c>
      <c r="D5" s="5">
        <v>3.9991113085980891E-2</v>
      </c>
      <c r="E5" s="5">
        <v>3.4436791824039102E-2</v>
      </c>
      <c r="F5" s="5">
        <v>1.5329926682959343E-2</v>
      </c>
      <c r="G5" s="5">
        <v>4.8878027105087761E-3</v>
      </c>
      <c r="H5" s="5">
        <v>4.6656298600311046E-3</v>
      </c>
      <c r="I5" s="5">
        <v>8.0648744723394797E-2</v>
      </c>
      <c r="J5" s="5">
        <v>2.7771606309708954E-2</v>
      </c>
      <c r="K5" s="5">
        <v>0.80493223728060426</v>
      </c>
      <c r="L5" s="5">
        <v>4.9988891357476119E-2</v>
      </c>
      <c r="M5" s="5">
        <v>0</v>
      </c>
      <c r="N5" s="5">
        <v>3.3325927571650742E-3</v>
      </c>
      <c r="O5" s="5">
        <v>5.6431904021328597E-2</v>
      </c>
      <c r="P5" s="5">
        <v>2.043990224394579E-2</v>
      </c>
      <c r="Q5" s="5">
        <v>0</v>
      </c>
      <c r="R5" s="5">
        <v>3.3325927571650742E-3</v>
      </c>
      <c r="S5" s="5">
        <v>1.7107309486780714E-2</v>
      </c>
      <c r="T5" s="5">
        <v>1.0219951121972895E-2</v>
      </c>
      <c r="U5" s="5">
        <v>1.5552099533437014E-3</v>
      </c>
    </row>
    <row r="6" spans="1:21" x14ac:dyDescent="0.25">
      <c r="A6" t="s">
        <v>400</v>
      </c>
      <c r="B6" t="s">
        <v>399</v>
      </c>
      <c r="C6" s="5">
        <v>1</v>
      </c>
      <c r="D6" s="5">
        <v>3.9991113085980891E-2</v>
      </c>
      <c r="E6" s="5">
        <v>3.4436791824039102E-2</v>
      </c>
      <c r="F6" s="5">
        <v>1.5329926682959343E-2</v>
      </c>
      <c r="G6" s="5">
        <v>4.8878027105087761E-3</v>
      </c>
      <c r="H6" s="5">
        <v>4.6656298600311046E-3</v>
      </c>
      <c r="I6" s="5">
        <v>8.0648744723394797E-2</v>
      </c>
      <c r="J6" s="5">
        <v>2.7771606309708954E-2</v>
      </c>
      <c r="K6" s="5">
        <v>0.80493223728060426</v>
      </c>
      <c r="L6" s="5">
        <v>4.9988891357476119E-2</v>
      </c>
      <c r="M6" s="5">
        <v>0</v>
      </c>
      <c r="N6" s="5">
        <v>3.3325927571650742E-3</v>
      </c>
      <c r="O6" s="5">
        <v>5.6431904021328597E-2</v>
      </c>
      <c r="P6" s="5">
        <v>2.043990224394579E-2</v>
      </c>
      <c r="Q6" s="5">
        <v>0</v>
      </c>
      <c r="R6" s="5">
        <v>3.3325927571650742E-3</v>
      </c>
      <c r="S6" s="5">
        <v>1.7107309486780714E-2</v>
      </c>
      <c r="T6" s="5">
        <v>1.0219951121972895E-2</v>
      </c>
      <c r="U6" s="5">
        <v>1.5552099533437014E-3</v>
      </c>
    </row>
    <row r="7" spans="1:21" x14ac:dyDescent="0.25">
      <c r="A7" t="s">
        <v>401</v>
      </c>
      <c r="B7" t="s">
        <v>402</v>
      </c>
      <c r="C7" s="5">
        <v>1</v>
      </c>
      <c r="D7" s="5">
        <v>3.4419458467186782E-2</v>
      </c>
      <c r="E7" s="5">
        <v>5.9660394676457089E-3</v>
      </c>
      <c r="F7" s="5">
        <v>4.8187241854061496E-3</v>
      </c>
      <c r="G7" s="5">
        <v>1.1473152822395595E-3</v>
      </c>
      <c r="H7" s="5">
        <v>1.8357044515832951E-3</v>
      </c>
      <c r="I7" s="5">
        <v>1.7668655346489214E-2</v>
      </c>
      <c r="J7" s="5">
        <v>1.0325837540156035E-2</v>
      </c>
      <c r="K7" s="5">
        <v>0.85589720055071139</v>
      </c>
      <c r="L7" s="5">
        <v>3.1895364846259752E-2</v>
      </c>
      <c r="M7" s="5">
        <v>2.2946305644791189E-4</v>
      </c>
      <c r="N7" s="5">
        <v>4.5892611289582378E-4</v>
      </c>
      <c r="O7" s="5">
        <v>0.11656723267553924</v>
      </c>
      <c r="P7" s="5">
        <v>1.6291877007801745E-2</v>
      </c>
      <c r="Q7" s="5">
        <v>0</v>
      </c>
      <c r="R7" s="5">
        <v>3.4419458467186783E-3</v>
      </c>
      <c r="S7" s="5">
        <v>2.5240936209270305E-3</v>
      </c>
      <c r="T7" s="5">
        <v>1.1473152822395595E-3</v>
      </c>
      <c r="U7" s="5">
        <v>0</v>
      </c>
    </row>
    <row r="8" spans="1:21" x14ac:dyDescent="0.25">
      <c r="A8" t="s">
        <v>403</v>
      </c>
      <c r="B8" t="s">
        <v>402</v>
      </c>
      <c r="C8" s="5">
        <v>1</v>
      </c>
      <c r="D8" s="5">
        <v>3.4419458467186782E-2</v>
      </c>
      <c r="E8" s="5">
        <v>5.9660394676457089E-3</v>
      </c>
      <c r="F8" s="5">
        <v>4.8187241854061496E-3</v>
      </c>
      <c r="G8" s="5">
        <v>1.1473152822395595E-3</v>
      </c>
      <c r="H8" s="5">
        <v>1.8357044515832951E-3</v>
      </c>
      <c r="I8" s="5">
        <v>1.7668655346489214E-2</v>
      </c>
      <c r="J8" s="5">
        <v>1.0325837540156035E-2</v>
      </c>
      <c r="K8" s="5">
        <v>0.85589720055071139</v>
      </c>
      <c r="L8" s="5">
        <v>3.1895364846259752E-2</v>
      </c>
      <c r="M8" s="5">
        <v>2.2946305644791189E-4</v>
      </c>
      <c r="N8" s="5">
        <v>4.5892611289582378E-4</v>
      </c>
      <c r="O8" s="5">
        <v>0.11656723267553924</v>
      </c>
      <c r="P8" s="5">
        <v>1.6291877007801745E-2</v>
      </c>
      <c r="Q8" s="5">
        <v>0</v>
      </c>
      <c r="R8" s="5">
        <v>3.4419458467186783E-3</v>
      </c>
      <c r="S8" s="5">
        <v>2.5240936209270305E-3</v>
      </c>
      <c r="T8" s="5">
        <v>1.1473152822395595E-3</v>
      </c>
      <c r="U8" s="5">
        <v>0</v>
      </c>
    </row>
    <row r="9" spans="1:21" x14ac:dyDescent="0.25">
      <c r="A9" t="s">
        <v>404</v>
      </c>
      <c r="B9" t="s">
        <v>405</v>
      </c>
      <c r="C9" s="5">
        <v>1</v>
      </c>
      <c r="D9" s="5">
        <v>0.39770114942528734</v>
      </c>
      <c r="E9" s="5">
        <v>1.3793103448275862E-2</v>
      </c>
      <c r="F9" s="5">
        <v>2.2988505747126436E-2</v>
      </c>
      <c r="G9" s="5">
        <v>2.2988505747126436E-3</v>
      </c>
      <c r="H9" s="5">
        <v>1.1494252873563218E-2</v>
      </c>
      <c r="I9" s="5">
        <v>2.7586206896551724E-2</v>
      </c>
      <c r="J9" s="5">
        <v>2.528735632183908E-2</v>
      </c>
      <c r="K9" s="5">
        <v>0.92183908045977014</v>
      </c>
      <c r="L9" s="5">
        <v>0.35632183908045978</v>
      </c>
      <c r="M9" s="5">
        <v>0</v>
      </c>
      <c r="N9" s="5">
        <v>2.0689655172413793E-2</v>
      </c>
      <c r="O9" s="5">
        <v>2.9885057471264367E-2</v>
      </c>
      <c r="P9" s="5">
        <v>2.528735632183908E-2</v>
      </c>
      <c r="Q9" s="5">
        <v>0</v>
      </c>
      <c r="R9" s="5">
        <v>2.0689655172413793E-2</v>
      </c>
      <c r="S9" s="5">
        <v>4.5977011494252873E-3</v>
      </c>
      <c r="T9" s="5">
        <v>6.8965517241379309E-3</v>
      </c>
      <c r="U9" s="5">
        <v>0</v>
      </c>
    </row>
    <row r="10" spans="1:21" x14ac:dyDescent="0.25">
      <c r="A10" t="s">
        <v>406</v>
      </c>
      <c r="B10" t="s">
        <v>407</v>
      </c>
      <c r="C10" s="5">
        <v>1</v>
      </c>
      <c r="D10" s="5">
        <v>3.5550458715596332E-2</v>
      </c>
      <c r="E10" s="5">
        <v>1.7201834862385322E-2</v>
      </c>
      <c r="F10" s="5">
        <v>1.0321100917431193E-2</v>
      </c>
      <c r="G10" s="5">
        <v>4.0137614678899085E-3</v>
      </c>
      <c r="H10" s="5">
        <v>4.0137614678899085E-3</v>
      </c>
      <c r="I10" s="5">
        <v>1.6628440366972478E-2</v>
      </c>
      <c r="J10" s="5">
        <v>8.600917431192661E-3</v>
      </c>
      <c r="K10" s="5">
        <v>0.76720183486238536</v>
      </c>
      <c r="L10" s="5">
        <v>3.6123853211009173E-2</v>
      </c>
      <c r="M10" s="5">
        <v>1.1467889908256881E-3</v>
      </c>
      <c r="N10" s="5">
        <v>1.7201834862385322E-3</v>
      </c>
      <c r="O10" s="5">
        <v>0.19094036697247707</v>
      </c>
      <c r="P10" s="5">
        <v>2.0642201834862386E-2</v>
      </c>
      <c r="Q10" s="5">
        <v>0</v>
      </c>
      <c r="R10" s="5">
        <v>7.4541284403669729E-3</v>
      </c>
      <c r="S10" s="5">
        <v>2.8669724770642203E-3</v>
      </c>
      <c r="T10" s="5">
        <v>2.8669724770642203E-3</v>
      </c>
      <c r="U10" s="5">
        <v>0</v>
      </c>
    </row>
    <row r="11" spans="1:21" x14ac:dyDescent="0.25">
      <c r="A11" t="s">
        <v>408</v>
      </c>
      <c r="B11" t="s">
        <v>409</v>
      </c>
      <c r="C11" s="5">
        <v>1</v>
      </c>
      <c r="D11" s="5">
        <v>3.9883268482490269E-2</v>
      </c>
      <c r="E11" s="5">
        <v>4.8638132295719845E-3</v>
      </c>
      <c r="F11" s="5">
        <v>5.8365758754863814E-3</v>
      </c>
      <c r="G11" s="5">
        <v>9.727626459143969E-4</v>
      </c>
      <c r="H11" s="5">
        <v>1.4591439688715954E-3</v>
      </c>
      <c r="I11" s="5">
        <v>8.7548638132295721E-3</v>
      </c>
      <c r="J11" s="5">
        <v>5.8365758754863814E-3</v>
      </c>
      <c r="K11" s="5">
        <v>0.51021400778210113</v>
      </c>
      <c r="L11" s="5">
        <v>2.6750972762645913E-2</v>
      </c>
      <c r="M11" s="5">
        <v>7.7821011673151752E-3</v>
      </c>
      <c r="N11" s="5">
        <v>5.350194552529183E-3</v>
      </c>
      <c r="O11" s="5">
        <v>0.46303501945525294</v>
      </c>
      <c r="P11" s="5">
        <v>3.1614785992217898E-2</v>
      </c>
      <c r="Q11" s="5">
        <v>9.727626459143969E-4</v>
      </c>
      <c r="R11" s="5">
        <v>1.4591439688715954E-3</v>
      </c>
      <c r="S11" s="5">
        <v>1.4591439688715954E-3</v>
      </c>
      <c r="T11" s="5">
        <v>1.9455252918287938E-3</v>
      </c>
      <c r="U11" s="5">
        <v>1.9455252918287938E-3</v>
      </c>
    </row>
    <row r="12" spans="1:21" x14ac:dyDescent="0.25">
      <c r="A12" t="s">
        <v>410</v>
      </c>
      <c r="B12" t="s">
        <v>411</v>
      </c>
      <c r="C12" s="5">
        <v>1</v>
      </c>
      <c r="D12" s="5">
        <v>6.5778159931212388E-2</v>
      </c>
      <c r="E12" s="5">
        <v>3.5683576956147892E-2</v>
      </c>
      <c r="F12" s="5">
        <v>2.2785898538263114E-2</v>
      </c>
      <c r="G12" s="5">
        <v>4.7291487532244193E-3</v>
      </c>
      <c r="H12" s="5">
        <v>7.3086844368013756E-3</v>
      </c>
      <c r="I12" s="5">
        <v>4.9441100601891656E-2</v>
      </c>
      <c r="J12" s="5">
        <v>2.4505588993981083E-2</v>
      </c>
      <c r="K12" s="5">
        <v>0.53525365434221839</v>
      </c>
      <c r="L12" s="5">
        <v>5.6749785038693032E-2</v>
      </c>
      <c r="M12" s="5">
        <v>3.0094582975064487E-3</v>
      </c>
      <c r="N12" s="5">
        <v>4.2992261392949269E-3</v>
      </c>
      <c r="O12" s="5">
        <v>0.36328460877042135</v>
      </c>
      <c r="P12" s="5">
        <v>4.9011177987962166E-2</v>
      </c>
      <c r="Q12" s="5">
        <v>4.299226139294927E-4</v>
      </c>
      <c r="R12" s="5">
        <v>8.598452278589854E-4</v>
      </c>
      <c r="S12" s="5">
        <v>2.1496130696474634E-3</v>
      </c>
      <c r="T12" s="5">
        <v>3.869303525365434E-3</v>
      </c>
      <c r="U12" s="5">
        <v>6.0189165950128975E-3</v>
      </c>
    </row>
    <row r="13" spans="1:21" x14ac:dyDescent="0.25">
      <c r="A13" t="s">
        <v>412</v>
      </c>
      <c r="B13" t="s">
        <v>413</v>
      </c>
      <c r="C13" s="5">
        <v>1</v>
      </c>
      <c r="D13" s="5">
        <v>4.5556385362210607E-2</v>
      </c>
      <c r="E13" s="5">
        <v>1.6430171769977596E-2</v>
      </c>
      <c r="F13" s="5">
        <v>1.2696041822255415E-2</v>
      </c>
      <c r="G13" s="5">
        <v>0</v>
      </c>
      <c r="H13" s="5">
        <v>9.7087378640776691E-3</v>
      </c>
      <c r="I13" s="5">
        <v>1.2696041822255415E-2</v>
      </c>
      <c r="J13" s="5">
        <v>1.0455563853622106E-2</v>
      </c>
      <c r="K13" s="5">
        <v>0.85287528005974611</v>
      </c>
      <c r="L13" s="5">
        <v>4.8543689320388349E-2</v>
      </c>
      <c r="M13" s="5">
        <v>0</v>
      </c>
      <c r="N13" s="5">
        <v>9.7087378640776691E-3</v>
      </c>
      <c r="O13" s="5">
        <v>0.11277072442120986</v>
      </c>
      <c r="P13" s="5">
        <v>2.3898431665421958E-2</v>
      </c>
      <c r="Q13" s="5">
        <v>2.2404779686333084E-3</v>
      </c>
      <c r="R13" s="5">
        <v>4.4809559372666168E-3</v>
      </c>
      <c r="S13" s="5">
        <v>2.9873039581777448E-3</v>
      </c>
      <c r="T13" s="5">
        <v>5.2277819268110532E-3</v>
      </c>
      <c r="U13" s="5">
        <v>0</v>
      </c>
    </row>
    <row r="14" spans="1:21" x14ac:dyDescent="0.25">
      <c r="A14" t="s">
        <v>414</v>
      </c>
      <c r="B14" t="s">
        <v>399</v>
      </c>
      <c r="C14" s="5">
        <v>1</v>
      </c>
      <c r="D14" s="5">
        <v>3.9991113085980891E-2</v>
      </c>
      <c r="E14" s="5">
        <v>3.4436791824039102E-2</v>
      </c>
      <c r="F14" s="5">
        <v>1.5329926682959343E-2</v>
      </c>
      <c r="G14" s="5">
        <v>4.8878027105087761E-3</v>
      </c>
      <c r="H14" s="5">
        <v>4.6656298600311046E-3</v>
      </c>
      <c r="I14" s="5">
        <v>8.0648744723394797E-2</v>
      </c>
      <c r="J14" s="5">
        <v>2.7771606309708954E-2</v>
      </c>
      <c r="K14" s="5">
        <v>0.80493223728060426</v>
      </c>
      <c r="L14" s="5">
        <v>4.9988891357476119E-2</v>
      </c>
      <c r="M14" s="5">
        <v>0</v>
      </c>
      <c r="N14" s="5">
        <v>3.3325927571650742E-3</v>
      </c>
      <c r="O14" s="5">
        <v>5.6431904021328597E-2</v>
      </c>
      <c r="P14" s="5">
        <v>2.043990224394579E-2</v>
      </c>
      <c r="Q14" s="5">
        <v>0</v>
      </c>
      <c r="R14" s="5">
        <v>3.3325927571650742E-3</v>
      </c>
      <c r="S14" s="5">
        <v>1.7107309486780714E-2</v>
      </c>
      <c r="T14" s="5">
        <v>1.0219951121972895E-2</v>
      </c>
      <c r="U14" s="5">
        <v>1.5552099533437014E-3</v>
      </c>
    </row>
    <row r="15" spans="1:21" x14ac:dyDescent="0.25">
      <c r="A15" t="s">
        <v>405</v>
      </c>
      <c r="B15" t="s">
        <v>405</v>
      </c>
      <c r="C15" s="5">
        <v>1</v>
      </c>
      <c r="D15" s="5">
        <v>0.39770114942528734</v>
      </c>
      <c r="E15" s="5">
        <v>1.3793103448275862E-2</v>
      </c>
      <c r="F15" s="5">
        <v>2.2988505747126436E-2</v>
      </c>
      <c r="G15" s="5">
        <v>2.2988505747126436E-3</v>
      </c>
      <c r="H15" s="5">
        <v>1.1494252873563218E-2</v>
      </c>
      <c r="I15" s="5">
        <v>2.7586206896551724E-2</v>
      </c>
      <c r="J15" s="5">
        <v>2.528735632183908E-2</v>
      </c>
      <c r="K15" s="5">
        <v>0.92183908045977014</v>
      </c>
      <c r="L15" s="5">
        <v>0.35632183908045978</v>
      </c>
      <c r="M15" s="5">
        <v>0</v>
      </c>
      <c r="N15" s="5">
        <v>2.0689655172413793E-2</v>
      </c>
      <c r="O15" s="5">
        <v>2.9885057471264367E-2</v>
      </c>
      <c r="P15" s="5">
        <v>2.528735632183908E-2</v>
      </c>
      <c r="Q15" s="5">
        <v>0</v>
      </c>
      <c r="R15" s="5">
        <v>2.0689655172413793E-2</v>
      </c>
      <c r="S15" s="5">
        <v>4.5977011494252873E-3</v>
      </c>
      <c r="T15" s="5">
        <v>6.8965517241379309E-3</v>
      </c>
      <c r="U15" s="5">
        <v>0</v>
      </c>
    </row>
    <row r="16" spans="1:21" x14ac:dyDescent="0.25">
      <c r="A16" t="s">
        <v>415</v>
      </c>
      <c r="B16" t="s">
        <v>416</v>
      </c>
      <c r="C16" s="5">
        <v>1</v>
      </c>
      <c r="D16" s="5">
        <v>1.3398451306108023E-2</v>
      </c>
      <c r="E16" s="5">
        <v>0.69887221668862254</v>
      </c>
      <c r="F16" s="5">
        <v>1.5679722391800276E-2</v>
      </c>
      <c r="G16" s="5">
        <v>1.2177489316582591E-2</v>
      </c>
      <c r="H16" s="5">
        <v>3.2451884458439095E-3</v>
      </c>
      <c r="I16" s="5">
        <v>5.7835041609099379E-2</v>
      </c>
      <c r="J16" s="5">
        <v>7.6149471451980848E-3</v>
      </c>
      <c r="K16" s="5">
        <v>0.1487645792500723</v>
      </c>
      <c r="L16" s="5">
        <v>9.1250843427690131E-3</v>
      </c>
      <c r="M16" s="5">
        <v>2.5061851363943066E-3</v>
      </c>
      <c r="N16" s="5">
        <v>1.2530925681971533E-3</v>
      </c>
      <c r="O16" s="5">
        <v>7.3836069787616879E-2</v>
      </c>
      <c r="P16" s="5">
        <v>6.8759438357484815E-3</v>
      </c>
      <c r="Q16" s="5">
        <v>0</v>
      </c>
      <c r="R16" s="5">
        <v>7.0687273077788134E-4</v>
      </c>
      <c r="S16" s="5">
        <v>4.2412363846672883E-3</v>
      </c>
      <c r="T16" s="5">
        <v>2.0242264563184783E-3</v>
      </c>
      <c r="U16" s="5">
        <v>1.7671818269447033E-3</v>
      </c>
    </row>
    <row r="17" spans="1:22" x14ac:dyDescent="0.25">
      <c r="A17" t="s">
        <v>417</v>
      </c>
      <c r="B17" t="s">
        <v>409</v>
      </c>
      <c r="C17" s="5">
        <v>1</v>
      </c>
      <c r="D17" s="5">
        <v>3.9883268482490269E-2</v>
      </c>
      <c r="E17" s="5">
        <v>4.8638132295719845E-3</v>
      </c>
      <c r="F17" s="5">
        <v>5.8365758754863814E-3</v>
      </c>
      <c r="G17" s="5">
        <v>9.727626459143969E-4</v>
      </c>
      <c r="H17" s="5">
        <v>1.4591439688715954E-3</v>
      </c>
      <c r="I17" s="5">
        <v>8.7548638132295721E-3</v>
      </c>
      <c r="J17" s="5">
        <v>5.8365758754863814E-3</v>
      </c>
      <c r="K17" s="5">
        <v>0.51021400778210113</v>
      </c>
      <c r="L17" s="5">
        <v>2.6750972762645913E-2</v>
      </c>
      <c r="M17" s="5">
        <v>7.7821011673151752E-3</v>
      </c>
      <c r="N17" s="5">
        <v>5.350194552529183E-3</v>
      </c>
      <c r="O17" s="5">
        <v>0.46303501945525294</v>
      </c>
      <c r="P17" s="5">
        <v>3.1614785992217898E-2</v>
      </c>
      <c r="Q17" s="5">
        <v>9.727626459143969E-4</v>
      </c>
      <c r="R17" s="5">
        <v>1.4591439688715954E-3</v>
      </c>
      <c r="S17" s="5">
        <v>1.4591439688715954E-3</v>
      </c>
      <c r="T17" s="5">
        <v>1.9455252918287938E-3</v>
      </c>
      <c r="U17" s="5">
        <v>1.9455252918287938E-3</v>
      </c>
    </row>
    <row r="18" spans="1:22" x14ac:dyDescent="0.25">
      <c r="A18" t="s">
        <v>418</v>
      </c>
      <c r="B18" t="s">
        <v>419</v>
      </c>
      <c r="C18" s="5">
        <v>1</v>
      </c>
      <c r="D18" s="5">
        <v>6.0373216245883647E-2</v>
      </c>
      <c r="E18" s="5">
        <v>2.1953896816684963E-2</v>
      </c>
      <c r="F18" s="5">
        <v>1.4270032930845226E-2</v>
      </c>
      <c r="G18" s="5">
        <v>0</v>
      </c>
      <c r="H18" s="5">
        <v>9.8792535675082324E-3</v>
      </c>
      <c r="I18" s="5">
        <v>1.8660812294182216E-2</v>
      </c>
      <c r="J18" s="5">
        <v>9.8792535675082324E-3</v>
      </c>
      <c r="K18" s="5">
        <v>0.86169045005488476</v>
      </c>
      <c r="L18" s="5">
        <v>5.4884742041712405E-2</v>
      </c>
      <c r="M18" s="5">
        <v>0</v>
      </c>
      <c r="N18" s="5">
        <v>9.8792535675082324E-3</v>
      </c>
      <c r="O18" s="5">
        <v>9.0010976948408344E-2</v>
      </c>
      <c r="P18" s="5">
        <v>1.9758507135016465E-2</v>
      </c>
      <c r="Q18" s="5">
        <v>2.1953896816684962E-3</v>
      </c>
      <c r="R18" s="5">
        <v>3.2930845225027441E-3</v>
      </c>
      <c r="S18" s="5">
        <v>5.4884742041712408E-3</v>
      </c>
      <c r="T18" s="5">
        <v>5.4884742041712408E-3</v>
      </c>
      <c r="U18" s="5">
        <v>0</v>
      </c>
      <c r="V18" t="s">
        <v>420</v>
      </c>
    </row>
    <row r="19" spans="1:22" x14ac:dyDescent="0.25">
      <c r="A19" t="s">
        <v>421</v>
      </c>
      <c r="B19" t="s">
        <v>422</v>
      </c>
      <c r="C19" s="5">
        <v>1</v>
      </c>
      <c r="D19" s="5">
        <v>3.8293216630196934E-2</v>
      </c>
      <c r="E19" s="5">
        <v>1.8599562363238512E-2</v>
      </c>
      <c r="F19" s="5">
        <v>1.0940919037199124E-2</v>
      </c>
      <c r="G19" s="5">
        <v>1.6411378555798686E-3</v>
      </c>
      <c r="H19" s="5">
        <v>3.2822757111597373E-3</v>
      </c>
      <c r="I19" s="5">
        <v>2.5164113785557989E-2</v>
      </c>
      <c r="J19" s="5">
        <v>9.8468271334792128E-3</v>
      </c>
      <c r="K19" s="5">
        <v>0.85175054704595188</v>
      </c>
      <c r="L19" s="5">
        <v>3.9934354485776806E-2</v>
      </c>
      <c r="M19" s="5">
        <v>0</v>
      </c>
      <c r="N19" s="5">
        <v>7.1115973741794312E-3</v>
      </c>
      <c r="O19" s="5">
        <v>5.9628008752735231E-2</v>
      </c>
      <c r="P19" s="5">
        <v>1.2035010940919038E-2</v>
      </c>
      <c r="Q19" s="5">
        <v>1.0940919037199124E-3</v>
      </c>
      <c r="R19" s="5">
        <v>1.6411378555798686E-3</v>
      </c>
      <c r="S19" s="5">
        <v>4.2122538293216633E-2</v>
      </c>
      <c r="T19" s="5">
        <v>1.6958424507658644E-2</v>
      </c>
      <c r="U19" s="5">
        <v>0</v>
      </c>
    </row>
    <row r="20" spans="1:22" x14ac:dyDescent="0.25">
      <c r="A20" t="s">
        <v>423</v>
      </c>
      <c r="B20" t="s">
        <v>419</v>
      </c>
      <c r="C20" s="5">
        <v>1</v>
      </c>
      <c r="D20" s="5">
        <v>6.0373216245883647E-2</v>
      </c>
      <c r="E20" s="5">
        <v>2.1953896816684963E-2</v>
      </c>
      <c r="F20" s="5">
        <v>1.4270032930845226E-2</v>
      </c>
      <c r="G20" s="5">
        <v>0</v>
      </c>
      <c r="H20" s="5">
        <v>9.8792535675082324E-3</v>
      </c>
      <c r="I20" s="5">
        <v>1.8660812294182216E-2</v>
      </c>
      <c r="J20" s="5">
        <v>9.8792535675082324E-3</v>
      </c>
      <c r="K20" s="5">
        <v>0.86169045005488476</v>
      </c>
      <c r="L20" s="5">
        <v>5.4884742041712405E-2</v>
      </c>
      <c r="M20" s="5">
        <v>0</v>
      </c>
      <c r="N20" s="5">
        <v>9.8792535675082324E-3</v>
      </c>
      <c r="O20" s="5">
        <v>9.0010976948408344E-2</v>
      </c>
      <c r="P20" s="5">
        <v>1.9758507135016465E-2</v>
      </c>
      <c r="Q20" s="5">
        <v>2.1953896816684962E-3</v>
      </c>
      <c r="R20" s="5">
        <v>3.2930845225027441E-3</v>
      </c>
      <c r="S20" s="5">
        <v>5.4884742041712408E-3</v>
      </c>
      <c r="T20" s="5">
        <v>5.4884742041712408E-3</v>
      </c>
      <c r="U20" s="5">
        <v>0</v>
      </c>
      <c r="V20" t="s">
        <v>420</v>
      </c>
    </row>
    <row r="21" spans="1:22" x14ac:dyDescent="0.25">
      <c r="A21" t="s">
        <v>424</v>
      </c>
      <c r="B21" t="s">
        <v>425</v>
      </c>
      <c r="C21" s="5">
        <v>1</v>
      </c>
      <c r="D21" s="5">
        <v>2.0257826887661142E-2</v>
      </c>
      <c r="E21" s="5">
        <v>0.46183241252302026</v>
      </c>
      <c r="F21" s="5">
        <v>1.9843462246777164E-2</v>
      </c>
      <c r="G21" s="5">
        <v>4.2495395948434621E-2</v>
      </c>
      <c r="H21" s="5">
        <v>5.6629834254143642E-3</v>
      </c>
      <c r="I21" s="5">
        <v>6.3720073664825044E-2</v>
      </c>
      <c r="J21" s="5">
        <v>8.0570902394106816E-3</v>
      </c>
      <c r="K21" s="5">
        <v>0.30441988950276244</v>
      </c>
      <c r="L21" s="5">
        <v>1.6022099447513812E-2</v>
      </c>
      <c r="M21" s="5">
        <v>3.2228360957642726E-3</v>
      </c>
      <c r="N21" s="5">
        <v>1.4732965009208103E-3</v>
      </c>
      <c r="O21" s="5">
        <v>0.11754143646408839</v>
      </c>
      <c r="P21" s="5">
        <v>1.3305709023941069E-2</v>
      </c>
      <c r="Q21" s="5">
        <v>0</v>
      </c>
      <c r="R21" s="5">
        <v>1.0128913443830571E-3</v>
      </c>
      <c r="S21" s="5">
        <v>4.9723756906077344E-3</v>
      </c>
      <c r="T21" s="5">
        <v>2.2559852670349908E-3</v>
      </c>
      <c r="U21" s="5">
        <v>1.7955801104972376E-3</v>
      </c>
    </row>
    <row r="22" spans="1:22" x14ac:dyDescent="0.25">
      <c r="A22" t="s">
        <v>426</v>
      </c>
      <c r="B22" t="s">
        <v>427</v>
      </c>
      <c r="C22" s="5">
        <v>1</v>
      </c>
      <c r="D22" s="5">
        <v>0.12011173184357542</v>
      </c>
      <c r="E22" s="5">
        <v>1.3966480446927373E-2</v>
      </c>
      <c r="F22" s="5">
        <v>2.23463687150838E-2</v>
      </c>
      <c r="G22" s="5">
        <v>0</v>
      </c>
      <c r="H22" s="5">
        <v>1.2569832402234637E-2</v>
      </c>
      <c r="I22" s="5">
        <v>3.6312849162011177E-2</v>
      </c>
      <c r="J22" s="5">
        <v>2.7932960893854747E-2</v>
      </c>
      <c r="K22" s="5">
        <v>0.56564245810055869</v>
      </c>
      <c r="L22" s="5">
        <v>0.11312849162011174</v>
      </c>
      <c r="M22" s="5">
        <v>0.15502793296089384</v>
      </c>
      <c r="N22" s="5">
        <v>6.4245810055865923E-2</v>
      </c>
      <c r="O22" s="5">
        <v>0.22905027932960895</v>
      </c>
      <c r="P22" s="5">
        <v>7.2625698324022353E-2</v>
      </c>
      <c r="Q22" s="5">
        <v>0</v>
      </c>
      <c r="R22" s="5">
        <v>1.2569832402234637E-2</v>
      </c>
      <c r="S22" s="5">
        <v>0</v>
      </c>
      <c r="T22" s="5">
        <v>1.2569832402234637E-2</v>
      </c>
      <c r="U22" s="5">
        <v>0</v>
      </c>
    </row>
    <row r="23" spans="1:22" x14ac:dyDescent="0.25">
      <c r="A23" t="s">
        <v>428</v>
      </c>
      <c r="B23" t="s">
        <v>407</v>
      </c>
      <c r="C23" s="5">
        <v>1</v>
      </c>
      <c r="D23" s="5">
        <v>3.5550458715596332E-2</v>
      </c>
      <c r="E23" s="5">
        <v>1.7201834862385322E-2</v>
      </c>
      <c r="F23" s="5">
        <v>1.0321100917431193E-2</v>
      </c>
      <c r="G23" s="5">
        <v>4.0137614678899085E-3</v>
      </c>
      <c r="H23" s="5">
        <v>4.0137614678899085E-3</v>
      </c>
      <c r="I23" s="5">
        <v>1.6628440366972478E-2</v>
      </c>
      <c r="J23" s="5">
        <v>8.600917431192661E-3</v>
      </c>
      <c r="K23" s="5">
        <v>0.76720183486238536</v>
      </c>
      <c r="L23" s="5">
        <v>3.6123853211009173E-2</v>
      </c>
      <c r="M23" s="5">
        <v>1.1467889908256881E-3</v>
      </c>
      <c r="N23" s="5">
        <v>1.7201834862385322E-3</v>
      </c>
      <c r="O23" s="5">
        <v>0.19094036697247707</v>
      </c>
      <c r="P23" s="5">
        <v>2.0642201834862386E-2</v>
      </c>
      <c r="Q23" s="5">
        <v>0</v>
      </c>
      <c r="R23" s="5">
        <v>7.4541284403669729E-3</v>
      </c>
      <c r="S23" s="5">
        <v>2.8669724770642203E-3</v>
      </c>
      <c r="T23" s="5">
        <v>2.8669724770642203E-3</v>
      </c>
      <c r="U23" s="5">
        <v>0</v>
      </c>
    </row>
    <row r="24" spans="1:22" x14ac:dyDescent="0.25">
      <c r="A24" t="s">
        <v>429</v>
      </c>
      <c r="B24" t="s">
        <v>430</v>
      </c>
      <c r="C24" s="5">
        <v>1</v>
      </c>
      <c r="D24" s="5">
        <v>7.2043010752688166E-2</v>
      </c>
      <c r="E24" s="5">
        <v>2.0430107526881722E-2</v>
      </c>
      <c r="F24" s="5">
        <v>1.2903225806451613E-2</v>
      </c>
      <c r="G24" s="5">
        <v>1.5053763440860216E-2</v>
      </c>
      <c r="H24" s="5">
        <v>1.1827956989247311E-2</v>
      </c>
      <c r="I24" s="5">
        <v>1.3978494623655914E-2</v>
      </c>
      <c r="J24" s="5">
        <v>1.1827956989247311E-2</v>
      </c>
      <c r="K24" s="5">
        <v>0.64193548387096777</v>
      </c>
      <c r="L24" s="5">
        <v>7.0967741935483872E-2</v>
      </c>
      <c r="M24" s="5">
        <v>0</v>
      </c>
      <c r="N24" s="5">
        <v>9.6774193548387101E-3</v>
      </c>
      <c r="O24" s="5">
        <v>0.3032258064516129</v>
      </c>
      <c r="P24" s="5">
        <v>5.3763440860215055E-2</v>
      </c>
      <c r="Q24" s="5">
        <v>4.3010752688172043E-3</v>
      </c>
      <c r="R24" s="5">
        <v>6.4516129032258064E-3</v>
      </c>
      <c r="S24" s="5">
        <v>1.0752688172043011E-3</v>
      </c>
      <c r="T24" s="5">
        <v>4.3010752688172043E-3</v>
      </c>
      <c r="U24" s="5">
        <v>0</v>
      </c>
    </row>
    <row r="25" spans="1:22" x14ac:dyDescent="0.25">
      <c r="A25" t="s">
        <v>431</v>
      </c>
      <c r="B25" t="s">
        <v>402</v>
      </c>
      <c r="C25" s="5">
        <v>1</v>
      </c>
      <c r="D25" s="5">
        <v>3.4419458467186782E-2</v>
      </c>
      <c r="E25" s="5">
        <v>5.9660394676457089E-3</v>
      </c>
      <c r="F25" s="5">
        <v>4.8187241854061496E-3</v>
      </c>
      <c r="G25" s="5">
        <v>1.1473152822395595E-3</v>
      </c>
      <c r="H25" s="5">
        <v>1.8357044515832951E-3</v>
      </c>
      <c r="I25" s="5">
        <v>1.7668655346489214E-2</v>
      </c>
      <c r="J25" s="5">
        <v>1.0325837540156035E-2</v>
      </c>
      <c r="K25" s="5">
        <v>0.85589720055071139</v>
      </c>
      <c r="L25" s="5">
        <v>3.1895364846259752E-2</v>
      </c>
      <c r="M25" s="5">
        <v>2.2946305644791189E-4</v>
      </c>
      <c r="N25" s="5">
        <v>4.5892611289582378E-4</v>
      </c>
      <c r="O25" s="5">
        <v>0.11656723267553924</v>
      </c>
      <c r="P25" s="5">
        <v>1.6291877007801745E-2</v>
      </c>
      <c r="Q25" s="5">
        <v>0</v>
      </c>
      <c r="R25" s="5">
        <v>3.4419458467186783E-3</v>
      </c>
      <c r="S25" s="5">
        <v>2.5240936209270305E-3</v>
      </c>
      <c r="T25" s="5">
        <v>1.1473152822395595E-3</v>
      </c>
      <c r="U25" s="5">
        <v>0</v>
      </c>
    </row>
    <row r="26" spans="1:22" x14ac:dyDescent="0.25">
      <c r="A26" t="s">
        <v>432</v>
      </c>
      <c r="B26" t="s">
        <v>399</v>
      </c>
      <c r="C26" s="5">
        <v>1</v>
      </c>
      <c r="D26" s="5">
        <v>3.9991113085980891E-2</v>
      </c>
      <c r="E26" s="5">
        <v>3.4436791824039102E-2</v>
      </c>
      <c r="F26" s="5">
        <v>1.5329926682959343E-2</v>
      </c>
      <c r="G26" s="5">
        <v>4.8878027105087761E-3</v>
      </c>
      <c r="H26" s="5">
        <v>4.6656298600311046E-3</v>
      </c>
      <c r="I26" s="5">
        <v>8.0648744723394797E-2</v>
      </c>
      <c r="J26" s="5">
        <v>2.7771606309708954E-2</v>
      </c>
      <c r="K26" s="5">
        <v>0.80493223728060426</v>
      </c>
      <c r="L26" s="5">
        <v>4.9988891357476119E-2</v>
      </c>
      <c r="M26" s="5">
        <v>0</v>
      </c>
      <c r="N26" s="5">
        <v>3.3325927571650742E-3</v>
      </c>
      <c r="O26" s="5">
        <v>5.6431904021328597E-2</v>
      </c>
      <c r="P26" s="5">
        <v>2.043990224394579E-2</v>
      </c>
      <c r="Q26" s="5">
        <v>0</v>
      </c>
      <c r="R26" s="5">
        <v>3.3325927571650742E-3</v>
      </c>
      <c r="S26" s="5">
        <v>1.7107309486780714E-2</v>
      </c>
      <c r="T26" s="5">
        <v>1.0219951121972895E-2</v>
      </c>
      <c r="U26" s="5">
        <v>1.5552099533437014E-3</v>
      </c>
    </row>
    <row r="27" spans="1:22" x14ac:dyDescent="0.25">
      <c r="A27" t="s">
        <v>433</v>
      </c>
      <c r="B27" t="s">
        <v>409</v>
      </c>
      <c r="C27" s="5">
        <v>1</v>
      </c>
      <c r="D27" s="5">
        <v>3.9883268482490269E-2</v>
      </c>
      <c r="E27" s="5">
        <v>4.8638132295719845E-3</v>
      </c>
      <c r="F27" s="5">
        <v>5.8365758754863814E-3</v>
      </c>
      <c r="G27" s="5">
        <v>9.727626459143969E-4</v>
      </c>
      <c r="H27" s="5">
        <v>1.4591439688715954E-3</v>
      </c>
      <c r="I27" s="5">
        <v>8.7548638132295721E-3</v>
      </c>
      <c r="J27" s="5">
        <v>5.8365758754863814E-3</v>
      </c>
      <c r="K27" s="5">
        <v>0.51021400778210113</v>
      </c>
      <c r="L27" s="5">
        <v>2.6750972762645913E-2</v>
      </c>
      <c r="M27" s="5">
        <v>7.7821011673151752E-3</v>
      </c>
      <c r="N27" s="5">
        <v>5.350194552529183E-3</v>
      </c>
      <c r="O27" s="5">
        <v>0.46303501945525294</v>
      </c>
      <c r="P27" s="5">
        <v>3.1614785992217898E-2</v>
      </c>
      <c r="Q27" s="5">
        <v>9.727626459143969E-4</v>
      </c>
      <c r="R27" s="5">
        <v>1.4591439688715954E-3</v>
      </c>
      <c r="S27" s="5">
        <v>1.4591439688715954E-3</v>
      </c>
      <c r="T27" s="5">
        <v>1.9455252918287938E-3</v>
      </c>
      <c r="U27" s="5">
        <v>1.9455252918287938E-3</v>
      </c>
    </row>
    <row r="28" spans="1:22" x14ac:dyDescent="0.25">
      <c r="A28" t="s">
        <v>434</v>
      </c>
      <c r="B28" t="s">
        <v>409</v>
      </c>
      <c r="C28" s="5">
        <v>1</v>
      </c>
      <c r="D28" s="5">
        <v>3.9883268482490269E-2</v>
      </c>
      <c r="E28" s="5">
        <v>4.8638132295719845E-3</v>
      </c>
      <c r="F28" s="5">
        <v>5.8365758754863814E-3</v>
      </c>
      <c r="G28" s="5">
        <v>9.727626459143969E-4</v>
      </c>
      <c r="H28" s="5">
        <v>1.4591439688715954E-3</v>
      </c>
      <c r="I28" s="5">
        <v>8.7548638132295721E-3</v>
      </c>
      <c r="J28" s="5">
        <v>5.8365758754863814E-3</v>
      </c>
      <c r="K28" s="5">
        <v>0.51021400778210113</v>
      </c>
      <c r="L28" s="5">
        <v>2.6750972762645913E-2</v>
      </c>
      <c r="M28" s="5">
        <v>7.7821011673151752E-3</v>
      </c>
      <c r="N28" s="5">
        <v>5.350194552529183E-3</v>
      </c>
      <c r="O28" s="5">
        <v>0.46303501945525294</v>
      </c>
      <c r="P28" s="5">
        <v>3.1614785992217898E-2</v>
      </c>
      <c r="Q28" s="5">
        <v>9.727626459143969E-4</v>
      </c>
      <c r="R28" s="5">
        <v>1.4591439688715954E-3</v>
      </c>
      <c r="S28" s="5">
        <v>1.4591439688715954E-3</v>
      </c>
      <c r="T28" s="5">
        <v>1.9455252918287938E-3</v>
      </c>
      <c r="U28" s="5">
        <v>1.9455252918287938E-3</v>
      </c>
    </row>
    <row r="29" spans="1:22" x14ac:dyDescent="0.25">
      <c r="A29" t="s">
        <v>435</v>
      </c>
      <c r="B29" t="s">
        <v>396</v>
      </c>
      <c r="C29" s="5">
        <v>1</v>
      </c>
      <c r="D29" s="5">
        <v>9.6805421103581799E-2</v>
      </c>
      <c r="E29" s="5">
        <v>1.9361084220716359E-2</v>
      </c>
      <c r="F29" s="5">
        <v>1.452081316553727E-2</v>
      </c>
      <c r="G29" s="5">
        <v>1.3552758954501452E-2</v>
      </c>
      <c r="H29" s="5">
        <v>9.6805421103581795E-3</v>
      </c>
      <c r="I29" s="5">
        <v>3.8722168441432718E-2</v>
      </c>
      <c r="J29" s="5">
        <v>1.8393030009680542E-2</v>
      </c>
      <c r="K29" s="5">
        <v>0.87415295256534364</v>
      </c>
      <c r="L29" s="5">
        <v>8.8092933204259441E-2</v>
      </c>
      <c r="M29" s="5">
        <v>0</v>
      </c>
      <c r="N29" s="5">
        <v>1.2584704743465635E-2</v>
      </c>
      <c r="O29" s="5">
        <v>1.452081316553727E-2</v>
      </c>
      <c r="P29" s="5">
        <v>9.6805421103581795E-3</v>
      </c>
      <c r="Q29" s="5">
        <v>0</v>
      </c>
      <c r="R29" s="5">
        <v>1.2584704743465635E-2</v>
      </c>
      <c r="S29" s="5">
        <v>3.7754114230396901E-2</v>
      </c>
      <c r="T29" s="5">
        <v>1.7424975798644726E-2</v>
      </c>
      <c r="U29" s="5">
        <v>1.9361084220716361E-3</v>
      </c>
    </row>
    <row r="30" spans="1:22" x14ac:dyDescent="0.25">
      <c r="A30" t="s">
        <v>436</v>
      </c>
      <c r="B30" t="s">
        <v>402</v>
      </c>
      <c r="C30" s="5">
        <v>1</v>
      </c>
      <c r="D30" s="5">
        <v>3.4419458467186782E-2</v>
      </c>
      <c r="E30" s="5">
        <v>5.9660394676457089E-3</v>
      </c>
      <c r="F30" s="5">
        <v>4.8187241854061496E-3</v>
      </c>
      <c r="G30" s="5">
        <v>1.1473152822395595E-3</v>
      </c>
      <c r="H30" s="5">
        <v>1.8357044515832951E-3</v>
      </c>
      <c r="I30" s="5">
        <v>1.7668655346489214E-2</v>
      </c>
      <c r="J30" s="5">
        <v>1.0325837540156035E-2</v>
      </c>
      <c r="K30" s="5">
        <v>0.85589720055071139</v>
      </c>
      <c r="L30" s="5">
        <v>3.1895364846259752E-2</v>
      </c>
      <c r="M30" s="5">
        <v>2.2946305644791189E-4</v>
      </c>
      <c r="N30" s="5">
        <v>4.5892611289582378E-4</v>
      </c>
      <c r="O30" s="5">
        <v>0.11656723267553924</v>
      </c>
      <c r="P30" s="5">
        <v>1.6291877007801745E-2</v>
      </c>
      <c r="Q30" s="5">
        <v>0</v>
      </c>
      <c r="R30" s="5">
        <v>3.4419458467186783E-3</v>
      </c>
      <c r="S30" s="5">
        <v>2.5240936209270305E-3</v>
      </c>
      <c r="T30" s="5">
        <v>1.1473152822395595E-3</v>
      </c>
      <c r="U30" s="5">
        <v>0</v>
      </c>
    </row>
    <row r="31" spans="1:22" x14ac:dyDescent="0.25">
      <c r="A31" t="s">
        <v>437</v>
      </c>
      <c r="B31" t="s">
        <v>419</v>
      </c>
      <c r="C31" s="5">
        <v>1</v>
      </c>
      <c r="D31" s="5">
        <v>6.0373216245883647E-2</v>
      </c>
      <c r="E31" s="5">
        <v>2.1953896816684963E-2</v>
      </c>
      <c r="F31" s="5">
        <v>1.4270032930845226E-2</v>
      </c>
      <c r="G31" s="5">
        <v>0</v>
      </c>
      <c r="H31" s="5">
        <v>9.8792535675082324E-3</v>
      </c>
      <c r="I31" s="5">
        <v>1.8660812294182216E-2</v>
      </c>
      <c r="J31" s="5">
        <v>9.8792535675082324E-3</v>
      </c>
      <c r="K31" s="5">
        <v>0.86169045005488476</v>
      </c>
      <c r="L31" s="5">
        <v>5.4884742041712405E-2</v>
      </c>
      <c r="M31" s="5">
        <v>0</v>
      </c>
      <c r="N31" s="5">
        <v>9.8792535675082324E-3</v>
      </c>
      <c r="O31" s="5">
        <v>9.0010976948408344E-2</v>
      </c>
      <c r="P31" s="5">
        <v>1.9758507135016465E-2</v>
      </c>
      <c r="Q31" s="5">
        <v>2.1953896816684962E-3</v>
      </c>
      <c r="R31" s="5">
        <v>3.2930845225027441E-3</v>
      </c>
      <c r="S31" s="5">
        <v>5.4884742041712408E-3</v>
      </c>
      <c r="T31" s="5">
        <v>5.4884742041712408E-3</v>
      </c>
      <c r="U31" s="5">
        <v>0</v>
      </c>
      <c r="V31" t="s">
        <v>420</v>
      </c>
    </row>
    <row r="32" spans="1:22" x14ac:dyDescent="0.25">
      <c r="A32" t="s">
        <v>438</v>
      </c>
      <c r="B32" t="s">
        <v>396</v>
      </c>
      <c r="C32" s="5">
        <v>1</v>
      </c>
      <c r="D32" s="5">
        <v>9.6805421103581799E-2</v>
      </c>
      <c r="E32" s="5">
        <v>1.9361084220716359E-2</v>
      </c>
      <c r="F32" s="5">
        <v>1.452081316553727E-2</v>
      </c>
      <c r="G32" s="5">
        <v>1.3552758954501452E-2</v>
      </c>
      <c r="H32" s="5">
        <v>9.6805421103581795E-3</v>
      </c>
      <c r="I32" s="5">
        <v>3.8722168441432718E-2</v>
      </c>
      <c r="J32" s="5">
        <v>1.8393030009680542E-2</v>
      </c>
      <c r="K32" s="5">
        <v>0.87415295256534364</v>
      </c>
      <c r="L32" s="5">
        <v>8.8092933204259441E-2</v>
      </c>
      <c r="M32" s="5">
        <v>0</v>
      </c>
      <c r="N32" s="5">
        <v>1.2584704743465635E-2</v>
      </c>
      <c r="O32" s="5">
        <v>1.452081316553727E-2</v>
      </c>
      <c r="P32" s="5">
        <v>9.6805421103581795E-3</v>
      </c>
      <c r="Q32" s="5">
        <v>0</v>
      </c>
      <c r="R32" s="5">
        <v>1.2584704743465635E-2</v>
      </c>
      <c r="S32" s="5">
        <v>3.7754114230396901E-2</v>
      </c>
      <c r="T32" s="5">
        <v>1.7424975798644726E-2</v>
      </c>
      <c r="U32" s="5">
        <v>1.9361084220716361E-3</v>
      </c>
    </row>
    <row r="33" spans="1:21" x14ac:dyDescent="0.25">
      <c r="A33" t="s">
        <v>439</v>
      </c>
      <c r="B33" t="s">
        <v>440</v>
      </c>
      <c r="C33" s="5">
        <v>1</v>
      </c>
      <c r="D33" s="5">
        <v>1.7770063641623274E-2</v>
      </c>
      <c r="E33" s="5">
        <v>2.3473014298702372E-2</v>
      </c>
      <c r="F33" s="5">
        <v>7.8518885858335392E-3</v>
      </c>
      <c r="G33" s="5">
        <v>2.99198280849657E-2</v>
      </c>
      <c r="H33" s="5">
        <v>1.008347797338623E-2</v>
      </c>
      <c r="I33" s="5">
        <v>0.22555583106041821</v>
      </c>
      <c r="J33" s="5">
        <v>2.1406727828746176E-2</v>
      </c>
      <c r="K33" s="5">
        <v>0.67079923960657906</v>
      </c>
      <c r="L33" s="5">
        <v>2.6448466815439293E-2</v>
      </c>
      <c r="M33" s="5">
        <v>1.157120423175469E-3</v>
      </c>
      <c r="N33" s="5">
        <v>1.983635011157947E-3</v>
      </c>
      <c r="O33" s="5">
        <v>3.3473840813290356E-2</v>
      </c>
      <c r="P33" s="5">
        <v>1.157120423175469E-2</v>
      </c>
      <c r="Q33" s="5">
        <v>0</v>
      </c>
      <c r="R33" s="5">
        <v>1.6530291759649558E-3</v>
      </c>
      <c r="S33" s="5">
        <v>1.0166129432184479E-2</v>
      </c>
      <c r="T33" s="5">
        <v>5.0417389866931148E-3</v>
      </c>
      <c r="U33" s="5">
        <v>5.4549962806843544E-3</v>
      </c>
    </row>
    <row r="34" spans="1:21" x14ac:dyDescent="0.25">
      <c r="A34" t="s">
        <v>441</v>
      </c>
      <c r="B34" t="s">
        <v>399</v>
      </c>
      <c r="C34" s="5">
        <v>1</v>
      </c>
      <c r="D34" s="5">
        <v>3.9991113085980891E-2</v>
      </c>
      <c r="E34" s="5">
        <v>3.4436791824039102E-2</v>
      </c>
      <c r="F34" s="5">
        <v>1.5329926682959343E-2</v>
      </c>
      <c r="G34" s="5">
        <v>4.8878027105087761E-3</v>
      </c>
      <c r="H34" s="5">
        <v>4.6656298600311046E-3</v>
      </c>
      <c r="I34" s="5">
        <v>8.0648744723394797E-2</v>
      </c>
      <c r="J34" s="5">
        <v>2.7771606309708954E-2</v>
      </c>
      <c r="K34" s="5">
        <v>0.80493223728060426</v>
      </c>
      <c r="L34" s="5">
        <v>4.9988891357476119E-2</v>
      </c>
      <c r="M34" s="5">
        <v>0</v>
      </c>
      <c r="N34" s="5">
        <v>3.3325927571650742E-3</v>
      </c>
      <c r="O34" s="5">
        <v>5.6431904021328597E-2</v>
      </c>
      <c r="P34" s="5">
        <v>2.043990224394579E-2</v>
      </c>
      <c r="Q34" s="5">
        <v>0</v>
      </c>
      <c r="R34" s="5">
        <v>3.3325927571650742E-3</v>
      </c>
      <c r="S34" s="5">
        <v>1.7107309486780714E-2</v>
      </c>
      <c r="T34" s="5">
        <v>1.0219951121972895E-2</v>
      </c>
      <c r="U34" s="5">
        <v>1.5552099533437014E-3</v>
      </c>
    </row>
    <row r="35" spans="1:21" x14ac:dyDescent="0.25">
      <c r="A35" t="s">
        <v>442</v>
      </c>
      <c r="B35" t="s">
        <v>443</v>
      </c>
      <c r="C35" s="5">
        <v>1</v>
      </c>
      <c r="D35" s="5">
        <v>1.7899291896144767E-2</v>
      </c>
      <c r="E35" s="5">
        <v>5.4316061593795664E-2</v>
      </c>
      <c r="F35" s="5">
        <v>8.14881420703608E-3</v>
      </c>
      <c r="G35" s="5">
        <v>1.3993480948634372E-2</v>
      </c>
      <c r="H35" s="5">
        <v>4.3835000561987187E-3</v>
      </c>
      <c r="I35" s="5">
        <v>6.9433516915814314E-2</v>
      </c>
      <c r="J35" s="5">
        <v>9.3851860177587947E-3</v>
      </c>
      <c r="K35" s="5">
        <v>0.75665954816230185</v>
      </c>
      <c r="L35" s="5">
        <v>2.2648083623693381E-2</v>
      </c>
      <c r="M35" s="5">
        <v>1.6943913678768123E-2</v>
      </c>
      <c r="N35" s="5">
        <v>5.0297853208946834E-3</v>
      </c>
      <c r="O35" s="5">
        <v>7.0107901539844891E-2</v>
      </c>
      <c r="P35" s="5">
        <v>1.0340564235135439E-2</v>
      </c>
      <c r="Q35" s="5">
        <v>3.6529167134989322E-4</v>
      </c>
      <c r="R35" s="5">
        <v>6.1818590536135776E-4</v>
      </c>
      <c r="S35" s="5">
        <v>1.4162077104642014E-2</v>
      </c>
      <c r="T35" s="5">
        <v>4.3835000561987187E-3</v>
      </c>
      <c r="U35" s="5">
        <v>4.0182083848488252E-3</v>
      </c>
    </row>
    <row r="36" spans="1:21" x14ac:dyDescent="0.25">
      <c r="A36" t="s">
        <v>444</v>
      </c>
      <c r="B36" t="s">
        <v>419</v>
      </c>
      <c r="C36" s="5">
        <v>1</v>
      </c>
      <c r="D36" s="5">
        <v>7.4999999999999997E-2</v>
      </c>
      <c r="E36" s="5">
        <v>0.96640625000000002</v>
      </c>
      <c r="F36" s="5">
        <v>8.0468750000000006E-2</v>
      </c>
      <c r="G36" s="5">
        <v>0</v>
      </c>
      <c r="H36" s="5">
        <v>7.0312500000000002E-3</v>
      </c>
      <c r="I36" s="5">
        <v>2.8906250000000001E-2</v>
      </c>
      <c r="J36" s="5">
        <v>2.34375E-2</v>
      </c>
      <c r="K36" s="5">
        <v>4.6874999999999998E-3</v>
      </c>
      <c r="L36" s="5">
        <v>7.0312500000000002E-3</v>
      </c>
      <c r="M36" s="5">
        <v>0</v>
      </c>
      <c r="N36" s="5">
        <v>7.0312500000000002E-3</v>
      </c>
      <c r="O36" s="5">
        <v>0</v>
      </c>
      <c r="P36" s="5">
        <v>7.0312500000000002E-3</v>
      </c>
      <c r="Q36" s="5">
        <v>0</v>
      </c>
      <c r="R36" s="5">
        <v>7.0312500000000002E-3</v>
      </c>
      <c r="S36" s="5">
        <v>0</v>
      </c>
      <c r="T36" s="5">
        <v>7.0312500000000002E-3</v>
      </c>
      <c r="U36" s="5">
        <v>0</v>
      </c>
    </row>
    <row r="37" spans="1:21" x14ac:dyDescent="0.25">
      <c r="A37" t="s">
        <v>445</v>
      </c>
      <c r="B37" t="s">
        <v>425</v>
      </c>
      <c r="C37" s="5">
        <v>1</v>
      </c>
      <c r="D37" s="5">
        <v>2.0257826887661142E-2</v>
      </c>
      <c r="E37" s="5">
        <v>0.46183241252302026</v>
      </c>
      <c r="F37" s="5">
        <v>1.9843462246777164E-2</v>
      </c>
      <c r="G37" s="5">
        <v>4.2495395948434621E-2</v>
      </c>
      <c r="H37" s="5">
        <v>5.6629834254143642E-3</v>
      </c>
      <c r="I37" s="5">
        <v>6.3720073664825044E-2</v>
      </c>
      <c r="J37" s="5">
        <v>8.0570902394106816E-3</v>
      </c>
      <c r="K37" s="5">
        <v>0.30441988950276244</v>
      </c>
      <c r="L37" s="5">
        <v>1.6022099447513812E-2</v>
      </c>
      <c r="M37" s="5">
        <v>3.2228360957642726E-3</v>
      </c>
      <c r="N37" s="5">
        <v>1.4732965009208103E-3</v>
      </c>
      <c r="O37" s="5">
        <v>0.11754143646408839</v>
      </c>
      <c r="P37" s="5">
        <v>1.3305709023941069E-2</v>
      </c>
      <c r="Q37" s="5">
        <v>0</v>
      </c>
      <c r="R37" s="5">
        <v>1.0128913443830571E-3</v>
      </c>
      <c r="S37" s="5">
        <v>4.9723756906077344E-3</v>
      </c>
      <c r="T37" s="5">
        <v>2.2559852670349908E-3</v>
      </c>
      <c r="U37" s="5">
        <v>1.7955801104972376E-3</v>
      </c>
    </row>
    <row r="38" spans="1:21" x14ac:dyDescent="0.25">
      <c r="A38" t="s">
        <v>446</v>
      </c>
      <c r="B38" t="s">
        <v>409</v>
      </c>
      <c r="C38" s="5">
        <v>1</v>
      </c>
      <c r="D38" s="5">
        <v>3.9883268482490269E-2</v>
      </c>
      <c r="E38" s="5">
        <v>4.8638132295719845E-3</v>
      </c>
      <c r="F38" s="5">
        <v>5.8365758754863814E-3</v>
      </c>
      <c r="G38" s="5">
        <v>9.727626459143969E-4</v>
      </c>
      <c r="H38" s="5">
        <v>1.4591439688715954E-3</v>
      </c>
      <c r="I38" s="5">
        <v>8.7548638132295721E-3</v>
      </c>
      <c r="J38" s="5">
        <v>5.8365758754863814E-3</v>
      </c>
      <c r="K38" s="5">
        <v>0.51021400778210113</v>
      </c>
      <c r="L38" s="5">
        <v>2.6750972762645913E-2</v>
      </c>
      <c r="M38" s="5">
        <v>7.7821011673151752E-3</v>
      </c>
      <c r="N38" s="5">
        <v>5.350194552529183E-3</v>
      </c>
      <c r="O38" s="5">
        <v>0.46303501945525294</v>
      </c>
      <c r="P38" s="5">
        <v>3.1614785992217898E-2</v>
      </c>
      <c r="Q38" s="5">
        <v>9.727626459143969E-4</v>
      </c>
      <c r="R38" s="5">
        <v>1.4591439688715954E-3</v>
      </c>
      <c r="S38" s="5">
        <v>1.4591439688715954E-3</v>
      </c>
      <c r="T38" s="5">
        <v>1.9455252918287938E-3</v>
      </c>
      <c r="U38" s="5">
        <v>1.9455252918287938E-3</v>
      </c>
    </row>
    <row r="39" spans="1:21" x14ac:dyDescent="0.25">
      <c r="A39" t="s">
        <v>447</v>
      </c>
      <c r="B39" t="s">
        <v>405</v>
      </c>
      <c r="C39" s="5">
        <v>1</v>
      </c>
      <c r="D39" s="5">
        <v>0.39770114942528734</v>
      </c>
      <c r="E39" s="5">
        <v>1.3793103448275862E-2</v>
      </c>
      <c r="F39" s="5">
        <v>2.2988505747126436E-2</v>
      </c>
      <c r="G39" s="5">
        <v>2.2988505747126436E-3</v>
      </c>
      <c r="H39" s="5">
        <v>1.1494252873563218E-2</v>
      </c>
      <c r="I39" s="5">
        <v>2.7586206896551724E-2</v>
      </c>
      <c r="J39" s="5">
        <v>2.528735632183908E-2</v>
      </c>
      <c r="K39" s="5">
        <v>0.92183908045977014</v>
      </c>
      <c r="L39" s="5">
        <v>0.35632183908045978</v>
      </c>
      <c r="M39" s="5">
        <v>0</v>
      </c>
      <c r="N39" s="5">
        <v>2.0689655172413793E-2</v>
      </c>
      <c r="O39" s="5">
        <v>2.9885057471264367E-2</v>
      </c>
      <c r="P39" s="5">
        <v>2.528735632183908E-2</v>
      </c>
      <c r="Q39" s="5">
        <v>0</v>
      </c>
      <c r="R39" s="5">
        <v>2.0689655172413793E-2</v>
      </c>
      <c r="S39" s="5">
        <v>4.5977011494252873E-3</v>
      </c>
      <c r="T39" s="5">
        <v>6.8965517241379309E-3</v>
      </c>
      <c r="U39" s="5">
        <v>0</v>
      </c>
    </row>
    <row r="40" spans="1:21" x14ac:dyDescent="0.25">
      <c r="A40" t="s">
        <v>448</v>
      </c>
      <c r="B40" t="s">
        <v>399</v>
      </c>
      <c r="C40" s="5">
        <v>1</v>
      </c>
      <c r="D40" s="5">
        <v>3.9991113085980891E-2</v>
      </c>
      <c r="E40" s="5">
        <v>3.4436791824039102E-2</v>
      </c>
      <c r="F40" s="5">
        <v>1.5329926682959343E-2</v>
      </c>
      <c r="G40" s="5">
        <v>4.8878027105087761E-3</v>
      </c>
      <c r="H40" s="5">
        <v>4.6656298600311046E-3</v>
      </c>
      <c r="I40" s="5">
        <v>8.0648744723394797E-2</v>
      </c>
      <c r="J40" s="5">
        <v>2.7771606309708954E-2</v>
      </c>
      <c r="K40" s="5">
        <v>0.80493223728060426</v>
      </c>
      <c r="L40" s="5">
        <v>4.9988891357476119E-2</v>
      </c>
      <c r="M40" s="5">
        <v>0</v>
      </c>
      <c r="N40" s="5">
        <v>3.3325927571650742E-3</v>
      </c>
      <c r="O40" s="5">
        <v>5.6431904021328597E-2</v>
      </c>
      <c r="P40" s="5">
        <v>2.043990224394579E-2</v>
      </c>
      <c r="Q40" s="5">
        <v>0</v>
      </c>
      <c r="R40" s="5">
        <v>3.3325927571650742E-3</v>
      </c>
      <c r="S40" s="5">
        <v>1.7107309486780714E-2</v>
      </c>
      <c r="T40" s="5">
        <v>1.0219951121972895E-2</v>
      </c>
      <c r="U40" s="5">
        <v>1.5552099533437014E-3</v>
      </c>
    </row>
    <row r="41" spans="1:21" x14ac:dyDescent="0.25">
      <c r="A41" t="s">
        <v>449</v>
      </c>
      <c r="B41" t="s">
        <v>425</v>
      </c>
      <c r="C41" s="5">
        <v>1</v>
      </c>
      <c r="D41" s="5">
        <v>2.0257826887661142E-2</v>
      </c>
      <c r="E41" s="5">
        <v>0.46183241252302026</v>
      </c>
      <c r="F41" s="5">
        <v>1.9843462246777164E-2</v>
      </c>
      <c r="G41" s="5">
        <v>4.2495395948434621E-2</v>
      </c>
      <c r="H41" s="5">
        <v>5.6629834254143642E-3</v>
      </c>
      <c r="I41" s="5">
        <v>6.3720073664825044E-2</v>
      </c>
      <c r="J41" s="5">
        <v>8.0570902394106816E-3</v>
      </c>
      <c r="K41" s="5">
        <v>0.30441988950276244</v>
      </c>
      <c r="L41" s="5">
        <v>1.6022099447513812E-2</v>
      </c>
      <c r="M41" s="5">
        <v>3.2228360957642726E-3</v>
      </c>
      <c r="N41" s="5">
        <v>1.4732965009208103E-3</v>
      </c>
      <c r="O41" s="5">
        <v>0.11754143646408839</v>
      </c>
      <c r="P41" s="5">
        <v>1.3305709023941069E-2</v>
      </c>
      <c r="Q41" s="5">
        <v>0</v>
      </c>
      <c r="R41" s="5">
        <v>1.0128913443830571E-3</v>
      </c>
      <c r="S41" s="5">
        <v>4.9723756906077344E-3</v>
      </c>
      <c r="T41" s="5">
        <v>2.2559852670349908E-3</v>
      </c>
      <c r="U41" s="5">
        <v>1.7955801104972376E-3</v>
      </c>
    </row>
    <row r="42" spans="1:21" x14ac:dyDescent="0.25">
      <c r="A42" t="s">
        <v>450</v>
      </c>
      <c r="B42" t="s">
        <v>402</v>
      </c>
      <c r="C42" s="5">
        <v>1</v>
      </c>
      <c r="D42" s="5">
        <v>3.4419458467186782E-2</v>
      </c>
      <c r="E42" s="5">
        <v>5.9660394676457089E-3</v>
      </c>
      <c r="F42" s="5">
        <v>4.8187241854061496E-3</v>
      </c>
      <c r="G42" s="5">
        <v>1.1473152822395595E-3</v>
      </c>
      <c r="H42" s="5">
        <v>1.8357044515832951E-3</v>
      </c>
      <c r="I42" s="5">
        <v>1.7668655346489214E-2</v>
      </c>
      <c r="J42" s="5">
        <v>1.0325837540156035E-2</v>
      </c>
      <c r="K42" s="5">
        <v>0.85589720055071139</v>
      </c>
      <c r="L42" s="5">
        <v>3.1895364846259752E-2</v>
      </c>
      <c r="M42" s="5">
        <v>2.2946305644791189E-4</v>
      </c>
      <c r="N42" s="5">
        <v>4.5892611289582378E-4</v>
      </c>
      <c r="O42" s="5">
        <v>0.11656723267553924</v>
      </c>
      <c r="P42" s="5">
        <v>1.6291877007801745E-2</v>
      </c>
      <c r="Q42" s="5">
        <v>0</v>
      </c>
      <c r="R42" s="5">
        <v>3.4419458467186783E-3</v>
      </c>
      <c r="S42" s="5">
        <v>2.5240936209270305E-3</v>
      </c>
      <c r="T42" s="5">
        <v>1.1473152822395595E-3</v>
      </c>
      <c r="U42" s="5">
        <v>0</v>
      </c>
    </row>
    <row r="43" spans="1:21" x14ac:dyDescent="0.25">
      <c r="A43" t="s">
        <v>451</v>
      </c>
      <c r="B43" t="s">
        <v>409</v>
      </c>
      <c r="C43" s="5">
        <v>1</v>
      </c>
      <c r="D43" s="5">
        <v>3.9883268482490269E-2</v>
      </c>
      <c r="E43" s="5">
        <v>4.8638132295719845E-3</v>
      </c>
      <c r="F43" s="5">
        <v>5.8365758754863814E-3</v>
      </c>
      <c r="G43" s="5">
        <v>9.727626459143969E-4</v>
      </c>
      <c r="H43" s="5">
        <v>1.4591439688715954E-3</v>
      </c>
      <c r="I43" s="5">
        <v>8.7548638132295721E-3</v>
      </c>
      <c r="J43" s="5">
        <v>5.8365758754863814E-3</v>
      </c>
      <c r="K43" s="5">
        <v>0.51021400778210113</v>
      </c>
      <c r="L43" s="5">
        <v>2.6750972762645913E-2</v>
      </c>
      <c r="M43" s="5">
        <v>7.7821011673151752E-3</v>
      </c>
      <c r="N43" s="5">
        <v>5.350194552529183E-3</v>
      </c>
      <c r="O43" s="5">
        <v>0.46303501945525294</v>
      </c>
      <c r="P43" s="5">
        <v>3.1614785992217898E-2</v>
      </c>
      <c r="Q43" s="5">
        <v>9.727626459143969E-4</v>
      </c>
      <c r="R43" s="5">
        <v>1.4591439688715954E-3</v>
      </c>
      <c r="S43" s="5">
        <v>1.4591439688715954E-3</v>
      </c>
      <c r="T43" s="5">
        <v>1.9455252918287938E-3</v>
      </c>
      <c r="U43" s="5">
        <v>1.9455252918287938E-3</v>
      </c>
    </row>
    <row r="44" spans="1:21" x14ac:dyDescent="0.25">
      <c r="A44" t="s">
        <v>452</v>
      </c>
      <c r="B44" t="s">
        <v>411</v>
      </c>
      <c r="C44" s="5">
        <v>1</v>
      </c>
      <c r="D44" s="5">
        <v>6.5778159931212388E-2</v>
      </c>
      <c r="E44" s="5">
        <v>3.5683576956147892E-2</v>
      </c>
      <c r="F44" s="5">
        <v>2.2785898538263114E-2</v>
      </c>
      <c r="G44" s="5">
        <v>4.7291487532244193E-3</v>
      </c>
      <c r="H44" s="5">
        <v>7.3086844368013756E-3</v>
      </c>
      <c r="I44" s="5">
        <v>4.9441100601891656E-2</v>
      </c>
      <c r="J44" s="5">
        <v>2.4505588993981083E-2</v>
      </c>
      <c r="K44" s="5">
        <v>0.53525365434221839</v>
      </c>
      <c r="L44" s="5">
        <v>5.6749785038693032E-2</v>
      </c>
      <c r="M44" s="5">
        <v>3.0094582975064487E-3</v>
      </c>
      <c r="N44" s="5">
        <v>4.2992261392949269E-3</v>
      </c>
      <c r="O44" s="5">
        <v>0.36328460877042135</v>
      </c>
      <c r="P44" s="5">
        <v>4.9011177987962166E-2</v>
      </c>
      <c r="Q44" s="5">
        <v>4.299226139294927E-4</v>
      </c>
      <c r="R44" s="5">
        <v>8.598452278589854E-4</v>
      </c>
      <c r="S44" s="5">
        <v>2.1496130696474634E-3</v>
      </c>
      <c r="T44" s="5">
        <v>3.869303525365434E-3</v>
      </c>
      <c r="U44" s="5">
        <v>6.0189165950128975E-3</v>
      </c>
    </row>
    <row r="45" spans="1:21" x14ac:dyDescent="0.25">
      <c r="A45" t="s">
        <v>453</v>
      </c>
      <c r="B45" t="s">
        <v>416</v>
      </c>
      <c r="C45" s="5">
        <v>1</v>
      </c>
      <c r="D45" s="5">
        <v>1.3398451306108023E-2</v>
      </c>
      <c r="E45" s="5">
        <v>0.69887221668862254</v>
      </c>
      <c r="F45" s="5">
        <v>1.5679722391800276E-2</v>
      </c>
      <c r="G45" s="5">
        <v>1.2177489316582591E-2</v>
      </c>
      <c r="H45" s="5">
        <v>3.2451884458439095E-3</v>
      </c>
      <c r="I45" s="5">
        <v>5.7835041609099379E-2</v>
      </c>
      <c r="J45" s="5">
        <v>7.6149471451980848E-3</v>
      </c>
      <c r="K45" s="5">
        <v>0.1487645792500723</v>
      </c>
      <c r="L45" s="5">
        <v>9.1250843427690131E-3</v>
      </c>
      <c r="M45" s="5">
        <v>2.5061851363943066E-3</v>
      </c>
      <c r="N45" s="5">
        <v>1.2530925681971533E-3</v>
      </c>
      <c r="O45" s="5">
        <v>7.3836069787616879E-2</v>
      </c>
      <c r="P45" s="5">
        <v>6.8759438357484815E-3</v>
      </c>
      <c r="Q45" s="5">
        <v>0</v>
      </c>
      <c r="R45" s="5">
        <v>7.0687273077788134E-4</v>
      </c>
      <c r="S45" s="5">
        <v>4.2412363846672883E-3</v>
      </c>
      <c r="T45" s="5">
        <v>2.0242264563184783E-3</v>
      </c>
      <c r="U45" s="5">
        <v>1.7671818269447033E-3</v>
      </c>
    </row>
    <row r="46" spans="1:21" x14ac:dyDescent="0.25">
      <c r="A46" t="s">
        <v>454</v>
      </c>
      <c r="B46" t="s">
        <v>455</v>
      </c>
      <c r="C46" s="5">
        <v>1</v>
      </c>
      <c r="D46" s="5">
        <v>4.2857142857142858E-2</v>
      </c>
      <c r="E46" s="5">
        <v>6.2500000000000003E-3</v>
      </c>
      <c r="F46" s="5">
        <v>4.0178571428571425E-3</v>
      </c>
      <c r="G46" s="5">
        <v>3.2589285714285716E-2</v>
      </c>
      <c r="H46" s="5">
        <v>1.1607142857142858E-2</v>
      </c>
      <c r="I46" s="5">
        <v>0.1299107142857143</v>
      </c>
      <c r="J46" s="5">
        <v>2.5000000000000001E-2</v>
      </c>
      <c r="K46" s="5">
        <v>0.48303571428571429</v>
      </c>
      <c r="L46" s="5">
        <v>4.1517857142857141E-2</v>
      </c>
      <c r="M46" s="5">
        <v>8.9285714285714283E-4</v>
      </c>
      <c r="N46" s="5">
        <v>1.3392857142857143E-3</v>
      </c>
      <c r="O46" s="5">
        <v>0.34241071428571429</v>
      </c>
      <c r="P46" s="5">
        <v>3.7946428571428568E-2</v>
      </c>
      <c r="Q46" s="5">
        <v>0</v>
      </c>
      <c r="R46" s="5">
        <v>5.8035714285714288E-3</v>
      </c>
      <c r="S46" s="5">
        <v>4.0178571428571425E-3</v>
      </c>
      <c r="T46" s="5">
        <v>2.6785714285714286E-3</v>
      </c>
      <c r="U46" s="5">
        <v>8.9285714285714283E-4</v>
      </c>
    </row>
    <row r="47" spans="1:21" x14ac:dyDescent="0.25">
      <c r="A47" t="s">
        <v>456</v>
      </c>
      <c r="B47" t="s">
        <v>407</v>
      </c>
      <c r="C47" s="5">
        <v>1</v>
      </c>
      <c r="D47" s="5">
        <v>3.5550458715596332E-2</v>
      </c>
      <c r="E47" s="5">
        <v>1.7201834862385322E-2</v>
      </c>
      <c r="F47" s="5">
        <v>1.0321100917431193E-2</v>
      </c>
      <c r="G47" s="5">
        <v>4.0137614678899085E-3</v>
      </c>
      <c r="H47" s="5">
        <v>4.0137614678899085E-3</v>
      </c>
      <c r="I47" s="5">
        <v>1.6628440366972478E-2</v>
      </c>
      <c r="J47" s="5">
        <v>8.600917431192661E-3</v>
      </c>
      <c r="K47" s="5">
        <v>0.76720183486238536</v>
      </c>
      <c r="L47" s="5">
        <v>3.6123853211009173E-2</v>
      </c>
      <c r="M47" s="5">
        <v>1.1467889908256881E-3</v>
      </c>
      <c r="N47" s="5">
        <v>1.7201834862385322E-3</v>
      </c>
      <c r="O47" s="5">
        <v>0.19094036697247707</v>
      </c>
      <c r="P47" s="5">
        <v>2.0642201834862386E-2</v>
      </c>
      <c r="Q47" s="5">
        <v>0</v>
      </c>
      <c r="R47" s="5">
        <v>7.4541284403669729E-3</v>
      </c>
      <c r="S47" s="5">
        <v>2.8669724770642203E-3</v>
      </c>
      <c r="T47" s="5">
        <v>2.8669724770642203E-3</v>
      </c>
      <c r="U47" s="5">
        <v>0</v>
      </c>
    </row>
    <row r="48" spans="1:21" x14ac:dyDescent="0.25">
      <c r="A48" t="s">
        <v>457</v>
      </c>
      <c r="B48" t="s">
        <v>409</v>
      </c>
      <c r="C48" s="5">
        <v>1</v>
      </c>
      <c r="D48" s="5">
        <v>3.9883268482490269E-2</v>
      </c>
      <c r="E48" s="5">
        <v>4.8638132295719845E-3</v>
      </c>
      <c r="F48" s="5">
        <v>5.8365758754863814E-3</v>
      </c>
      <c r="G48" s="5">
        <v>9.727626459143969E-4</v>
      </c>
      <c r="H48" s="5">
        <v>1.4591439688715954E-3</v>
      </c>
      <c r="I48" s="5">
        <v>8.7548638132295721E-3</v>
      </c>
      <c r="J48" s="5">
        <v>5.8365758754863814E-3</v>
      </c>
      <c r="K48" s="5">
        <v>0.51021400778210113</v>
      </c>
      <c r="L48" s="5">
        <v>2.6750972762645913E-2</v>
      </c>
      <c r="M48" s="5">
        <v>7.7821011673151752E-3</v>
      </c>
      <c r="N48" s="5">
        <v>5.350194552529183E-3</v>
      </c>
      <c r="O48" s="5">
        <v>0.46303501945525294</v>
      </c>
      <c r="P48" s="5">
        <v>3.1614785992217898E-2</v>
      </c>
      <c r="Q48" s="5">
        <v>9.727626459143969E-4</v>
      </c>
      <c r="R48" s="5">
        <v>1.4591439688715954E-3</v>
      </c>
      <c r="S48" s="5">
        <v>1.4591439688715954E-3</v>
      </c>
      <c r="T48" s="5">
        <v>1.9455252918287938E-3</v>
      </c>
      <c r="U48" s="5">
        <v>1.9455252918287938E-3</v>
      </c>
    </row>
    <row r="49" spans="1:22" x14ac:dyDescent="0.25">
      <c r="A49" t="s">
        <v>458</v>
      </c>
      <c r="B49" t="s">
        <v>459</v>
      </c>
      <c r="C49" s="5">
        <v>1</v>
      </c>
      <c r="D49" s="5">
        <v>7.6134894684814847E-3</v>
      </c>
      <c r="E49" s="5">
        <v>0.82159151395331154</v>
      </c>
      <c r="F49" s="5">
        <v>1.093072770131549E-2</v>
      </c>
      <c r="G49" s="5">
        <v>8.5164626264162425E-3</v>
      </c>
      <c r="H49" s="5">
        <v>1.5683218006235268E-3</v>
      </c>
      <c r="I49" s="5">
        <v>0.13469508022203636</v>
      </c>
      <c r="J49" s="5">
        <v>7.3568549920158162E-3</v>
      </c>
      <c r="K49" s="5">
        <v>2.3097102881910123E-2</v>
      </c>
      <c r="L49" s="5">
        <v>3.6879324766177475E-3</v>
      </c>
      <c r="M49" s="5">
        <v>2.1861455402630978E-4</v>
      </c>
      <c r="N49" s="5">
        <v>2.4712949585582847E-4</v>
      </c>
      <c r="O49" s="5">
        <v>6.2067523382252302E-3</v>
      </c>
      <c r="P49" s="5">
        <v>1.777431374039997E-3</v>
      </c>
      <c r="Q49" s="5">
        <v>0</v>
      </c>
      <c r="R49" s="5">
        <v>2.0910957341647022E-4</v>
      </c>
      <c r="S49" s="5">
        <v>3.146148581856893E-3</v>
      </c>
      <c r="T49" s="5">
        <v>1.2356474792791423E-3</v>
      </c>
      <c r="U49" s="5">
        <v>2.5283248422173217E-3</v>
      </c>
    </row>
    <row r="50" spans="1:22" x14ac:dyDescent="0.25">
      <c r="A50" t="s">
        <v>460</v>
      </c>
      <c r="B50" t="s">
        <v>411</v>
      </c>
      <c r="C50" s="5">
        <v>1</v>
      </c>
      <c r="D50" s="5">
        <v>6.5778159931212388E-2</v>
      </c>
      <c r="E50" s="5">
        <v>3.5683576956147892E-2</v>
      </c>
      <c r="F50" s="5">
        <v>2.2785898538263114E-2</v>
      </c>
      <c r="G50" s="5">
        <v>4.7291487532244193E-3</v>
      </c>
      <c r="H50" s="5">
        <v>7.3086844368013756E-3</v>
      </c>
      <c r="I50" s="5">
        <v>4.9441100601891656E-2</v>
      </c>
      <c r="J50" s="5">
        <v>2.4505588993981083E-2</v>
      </c>
      <c r="K50" s="5">
        <v>0.53525365434221839</v>
      </c>
      <c r="L50" s="5">
        <v>5.6749785038693032E-2</v>
      </c>
      <c r="M50" s="5">
        <v>3.0094582975064487E-3</v>
      </c>
      <c r="N50" s="5">
        <v>4.2992261392949269E-3</v>
      </c>
      <c r="O50" s="5">
        <v>0.36328460877042135</v>
      </c>
      <c r="P50" s="5">
        <v>4.9011177987962166E-2</v>
      </c>
      <c r="Q50" s="5">
        <v>4.299226139294927E-4</v>
      </c>
      <c r="R50" s="5">
        <v>8.598452278589854E-4</v>
      </c>
      <c r="S50" s="5">
        <v>2.1496130696474634E-3</v>
      </c>
      <c r="T50" s="5">
        <v>3.869303525365434E-3</v>
      </c>
      <c r="U50" s="5">
        <v>6.0189165950128975E-3</v>
      </c>
    </row>
    <row r="51" spans="1:22" x14ac:dyDescent="0.25">
      <c r="A51" t="s">
        <v>461</v>
      </c>
      <c r="B51" t="s">
        <v>462</v>
      </c>
      <c r="C51" s="5">
        <v>1</v>
      </c>
      <c r="D51" s="5">
        <v>3.68251698248123E-2</v>
      </c>
      <c r="E51" s="5">
        <v>1.2870933142652842E-2</v>
      </c>
      <c r="F51" s="5">
        <v>7.5080443332141578E-3</v>
      </c>
      <c r="G51" s="5">
        <v>3.5752592062924561E-3</v>
      </c>
      <c r="H51" s="5">
        <v>3.5752592062924561E-3</v>
      </c>
      <c r="I51" s="5">
        <v>2.7887021809081158E-2</v>
      </c>
      <c r="J51" s="5">
        <v>1.3228459063282088E-2</v>
      </c>
      <c r="K51" s="5">
        <v>0.91383625312835182</v>
      </c>
      <c r="L51" s="5">
        <v>3.5037540221666073E-2</v>
      </c>
      <c r="M51" s="5">
        <v>0</v>
      </c>
      <c r="N51" s="5">
        <v>4.6478369681801929E-3</v>
      </c>
      <c r="O51" s="5">
        <v>4.0757954951734003E-2</v>
      </c>
      <c r="P51" s="5">
        <v>1.0725777618877368E-2</v>
      </c>
      <c r="Q51" s="5">
        <v>0</v>
      </c>
      <c r="R51" s="5">
        <v>4.6478369681801929E-3</v>
      </c>
      <c r="S51" s="5">
        <v>1.0725777618877368E-3</v>
      </c>
      <c r="T51" s="5">
        <v>1.4301036825169824E-3</v>
      </c>
      <c r="U51" s="5">
        <v>0</v>
      </c>
    </row>
    <row r="52" spans="1:22" x14ac:dyDescent="0.25">
      <c r="A52" t="s">
        <v>463</v>
      </c>
      <c r="B52" t="s">
        <v>463</v>
      </c>
      <c r="C52" s="5">
        <v>1</v>
      </c>
      <c r="D52" s="5">
        <v>0.13020833333333334</v>
      </c>
      <c r="E52" s="5">
        <v>0</v>
      </c>
      <c r="F52" s="5">
        <v>2.34375E-2</v>
      </c>
      <c r="G52" s="5">
        <v>0</v>
      </c>
      <c r="H52" s="5">
        <v>2.34375E-2</v>
      </c>
      <c r="I52" s="5">
        <v>0</v>
      </c>
      <c r="J52" s="5">
        <v>2.34375E-2</v>
      </c>
      <c r="K52" s="5">
        <v>0.96354166666666663</v>
      </c>
      <c r="L52" s="5">
        <v>0.125</v>
      </c>
      <c r="M52" s="5">
        <v>0</v>
      </c>
      <c r="N52" s="5">
        <v>2.34375E-2</v>
      </c>
      <c r="O52" s="5">
        <v>1.3020833333333334E-2</v>
      </c>
      <c r="P52" s="5">
        <v>1.0416666666666666E-2</v>
      </c>
      <c r="Q52" s="5">
        <v>0</v>
      </c>
      <c r="R52" s="5">
        <v>2.34375E-2</v>
      </c>
      <c r="S52" s="5">
        <v>1.8229166666666668E-2</v>
      </c>
      <c r="T52" s="5">
        <v>1.5625E-2</v>
      </c>
      <c r="U52" s="5">
        <v>5.208333333333333E-3</v>
      </c>
    </row>
    <row r="53" spans="1:22" x14ac:dyDescent="0.25">
      <c r="A53" t="s">
        <v>464</v>
      </c>
      <c r="B53" t="s">
        <v>422</v>
      </c>
      <c r="C53" s="5">
        <v>1</v>
      </c>
      <c r="D53" s="5">
        <v>3.8293216630196934E-2</v>
      </c>
      <c r="E53" s="5">
        <v>1.8599562363238512E-2</v>
      </c>
      <c r="F53" s="5">
        <v>1.0940919037199124E-2</v>
      </c>
      <c r="G53" s="5">
        <v>1.6411378555798686E-3</v>
      </c>
      <c r="H53" s="5">
        <v>3.2822757111597373E-3</v>
      </c>
      <c r="I53" s="5">
        <v>2.5164113785557989E-2</v>
      </c>
      <c r="J53" s="5">
        <v>9.8468271334792128E-3</v>
      </c>
      <c r="K53" s="5">
        <v>0.85175054704595188</v>
      </c>
      <c r="L53" s="5">
        <v>3.9934354485776806E-2</v>
      </c>
      <c r="M53" s="5">
        <v>0</v>
      </c>
      <c r="N53" s="5">
        <v>7.1115973741794312E-3</v>
      </c>
      <c r="O53" s="5">
        <v>5.9628008752735231E-2</v>
      </c>
      <c r="P53" s="5">
        <v>1.2035010940919038E-2</v>
      </c>
      <c r="Q53" s="5">
        <v>1.0940919037199124E-3</v>
      </c>
      <c r="R53" s="5">
        <v>1.6411378555798686E-3</v>
      </c>
      <c r="S53" s="5">
        <v>4.2122538293216633E-2</v>
      </c>
      <c r="T53" s="5">
        <v>1.6958424507658644E-2</v>
      </c>
      <c r="U53" s="5">
        <v>0</v>
      </c>
    </row>
    <row r="54" spans="1:22" x14ac:dyDescent="0.25">
      <c r="A54" t="s">
        <v>465</v>
      </c>
      <c r="B54" t="s">
        <v>416</v>
      </c>
      <c r="C54" s="5">
        <v>1</v>
      </c>
      <c r="D54" s="5">
        <v>1.3398451306108023E-2</v>
      </c>
      <c r="E54" s="5">
        <v>0.69887221668862254</v>
      </c>
      <c r="F54" s="5">
        <v>1.5679722391800276E-2</v>
      </c>
      <c r="G54" s="5">
        <v>1.2177489316582591E-2</v>
      </c>
      <c r="H54" s="5">
        <v>3.2451884458439095E-3</v>
      </c>
      <c r="I54" s="5">
        <v>5.7835041609099379E-2</v>
      </c>
      <c r="J54" s="5">
        <v>7.6149471451980848E-3</v>
      </c>
      <c r="K54" s="5">
        <v>0.1487645792500723</v>
      </c>
      <c r="L54" s="5">
        <v>9.1250843427690131E-3</v>
      </c>
      <c r="M54" s="5">
        <v>2.5061851363943066E-3</v>
      </c>
      <c r="N54" s="5">
        <v>1.2530925681971533E-3</v>
      </c>
      <c r="O54" s="5">
        <v>7.3836069787616879E-2</v>
      </c>
      <c r="P54" s="5">
        <v>6.8759438357484815E-3</v>
      </c>
      <c r="Q54" s="5">
        <v>0</v>
      </c>
      <c r="R54" s="5">
        <v>7.0687273077788134E-4</v>
      </c>
      <c r="S54" s="5">
        <v>4.2412363846672883E-3</v>
      </c>
      <c r="T54" s="5">
        <v>2.0242264563184783E-3</v>
      </c>
      <c r="U54" s="5">
        <v>1.7671818269447033E-3</v>
      </c>
    </row>
    <row r="55" spans="1:22" x14ac:dyDescent="0.25">
      <c r="A55" t="s">
        <v>466</v>
      </c>
      <c r="B55" t="s">
        <v>416</v>
      </c>
      <c r="C55" s="5">
        <v>1</v>
      </c>
      <c r="D55" s="5">
        <v>1.3398451306108023E-2</v>
      </c>
      <c r="E55" s="5">
        <v>0.69887221668862254</v>
      </c>
      <c r="F55" s="5">
        <v>1.5679722391800276E-2</v>
      </c>
      <c r="G55" s="5">
        <v>1.2177489316582591E-2</v>
      </c>
      <c r="H55" s="5">
        <v>3.2451884458439095E-3</v>
      </c>
      <c r="I55" s="5">
        <v>5.7835041609099379E-2</v>
      </c>
      <c r="J55" s="5">
        <v>7.6149471451980848E-3</v>
      </c>
      <c r="K55" s="5">
        <v>0.1487645792500723</v>
      </c>
      <c r="L55" s="5">
        <v>9.1250843427690131E-3</v>
      </c>
      <c r="M55" s="5">
        <v>2.5061851363943066E-3</v>
      </c>
      <c r="N55" s="5">
        <v>1.2530925681971533E-3</v>
      </c>
      <c r="O55" s="5">
        <v>7.3836069787616879E-2</v>
      </c>
      <c r="P55" s="5">
        <v>6.8759438357484815E-3</v>
      </c>
      <c r="Q55" s="5">
        <v>0</v>
      </c>
      <c r="R55" s="5">
        <v>7.0687273077788134E-4</v>
      </c>
      <c r="S55" s="5">
        <v>4.2412363846672883E-3</v>
      </c>
      <c r="T55" s="5">
        <v>2.0242264563184783E-3</v>
      </c>
      <c r="U55" s="5">
        <v>1.7671818269447033E-3</v>
      </c>
    </row>
    <row r="56" spans="1:22" x14ac:dyDescent="0.25">
      <c r="A56" t="s">
        <v>467</v>
      </c>
      <c r="B56" t="s">
        <v>422</v>
      </c>
      <c r="C56" s="5">
        <v>1</v>
      </c>
      <c r="D56" s="5">
        <v>3.8293216630196934E-2</v>
      </c>
      <c r="E56" s="5">
        <v>1.8599562363238512E-2</v>
      </c>
      <c r="F56" s="5">
        <v>1.0940919037199124E-2</v>
      </c>
      <c r="G56" s="5">
        <v>1.6411378555798686E-3</v>
      </c>
      <c r="H56" s="5">
        <v>3.2822757111597373E-3</v>
      </c>
      <c r="I56" s="5">
        <v>2.5164113785557989E-2</v>
      </c>
      <c r="J56" s="5">
        <v>9.8468271334792128E-3</v>
      </c>
      <c r="K56" s="5">
        <v>0.85175054704595188</v>
      </c>
      <c r="L56" s="5">
        <v>3.9934354485776806E-2</v>
      </c>
      <c r="M56" s="5">
        <v>0</v>
      </c>
      <c r="N56" s="5">
        <v>7.1115973741794312E-3</v>
      </c>
      <c r="O56" s="5">
        <v>5.9628008752735231E-2</v>
      </c>
      <c r="P56" s="5">
        <v>1.2035010940919038E-2</v>
      </c>
      <c r="Q56" s="5">
        <v>1.0940919037199124E-3</v>
      </c>
      <c r="R56" s="5">
        <v>1.6411378555798686E-3</v>
      </c>
      <c r="S56" s="5">
        <v>4.2122538293216633E-2</v>
      </c>
      <c r="T56" s="5">
        <v>1.6958424507658644E-2</v>
      </c>
      <c r="U56" s="5">
        <v>0</v>
      </c>
    </row>
    <row r="57" spans="1:22" x14ac:dyDescent="0.25">
      <c r="A57" t="s">
        <v>468</v>
      </c>
      <c r="B57" t="s">
        <v>427</v>
      </c>
      <c r="C57" s="5">
        <v>1</v>
      </c>
      <c r="D57" s="5">
        <v>0.12011173184357542</v>
      </c>
      <c r="E57" s="5">
        <v>1.3966480446927373E-2</v>
      </c>
      <c r="F57" s="5">
        <v>2.23463687150838E-2</v>
      </c>
      <c r="G57" s="5">
        <v>0</v>
      </c>
      <c r="H57" s="5">
        <v>1.2569832402234637E-2</v>
      </c>
      <c r="I57" s="5">
        <v>3.6312849162011177E-2</v>
      </c>
      <c r="J57" s="5">
        <v>2.7932960893854747E-2</v>
      </c>
      <c r="K57" s="5">
        <v>0.56564245810055869</v>
      </c>
      <c r="L57" s="5">
        <v>0.11312849162011174</v>
      </c>
      <c r="M57" s="5">
        <v>0.15502793296089384</v>
      </c>
      <c r="N57" s="5">
        <v>6.4245810055865923E-2</v>
      </c>
      <c r="O57" s="5">
        <v>0.22905027932960895</v>
      </c>
      <c r="P57" s="5">
        <v>7.2625698324022353E-2</v>
      </c>
      <c r="Q57" s="5">
        <v>0</v>
      </c>
      <c r="R57" s="5">
        <v>1.2569832402234637E-2</v>
      </c>
      <c r="S57" s="5">
        <v>0</v>
      </c>
      <c r="T57" s="5">
        <v>1.2569832402234637E-2</v>
      </c>
      <c r="U57" s="5">
        <v>0</v>
      </c>
    </row>
    <row r="58" spans="1:22" x14ac:dyDescent="0.25">
      <c r="A58" t="s">
        <v>469</v>
      </c>
      <c r="B58" t="s">
        <v>409</v>
      </c>
      <c r="C58" s="5">
        <v>1</v>
      </c>
      <c r="D58" s="5">
        <v>3.9883268482490269E-2</v>
      </c>
      <c r="E58" s="5">
        <v>4.8638132295719845E-3</v>
      </c>
      <c r="F58" s="5">
        <v>5.8365758754863814E-3</v>
      </c>
      <c r="G58" s="5">
        <v>9.727626459143969E-4</v>
      </c>
      <c r="H58" s="5">
        <v>1.4591439688715954E-3</v>
      </c>
      <c r="I58" s="5">
        <v>8.7548638132295721E-3</v>
      </c>
      <c r="J58" s="5">
        <v>5.8365758754863814E-3</v>
      </c>
      <c r="K58" s="5">
        <v>0.51021400778210113</v>
      </c>
      <c r="L58" s="5">
        <v>2.6750972762645913E-2</v>
      </c>
      <c r="M58" s="5">
        <v>7.7821011673151752E-3</v>
      </c>
      <c r="N58" s="5">
        <v>5.350194552529183E-3</v>
      </c>
      <c r="O58" s="5">
        <v>0.46303501945525294</v>
      </c>
      <c r="P58" s="5">
        <v>3.1614785992217898E-2</v>
      </c>
      <c r="Q58" s="5">
        <v>9.727626459143969E-4</v>
      </c>
      <c r="R58" s="5">
        <v>1.4591439688715954E-3</v>
      </c>
      <c r="S58" s="5">
        <v>1.4591439688715954E-3</v>
      </c>
      <c r="T58" s="5">
        <v>1.9455252918287938E-3</v>
      </c>
      <c r="U58" s="5">
        <v>1.9455252918287938E-3</v>
      </c>
    </row>
    <row r="59" spans="1:22" x14ac:dyDescent="0.25">
      <c r="A59" t="s">
        <v>470</v>
      </c>
      <c r="B59" t="s">
        <v>419</v>
      </c>
      <c r="C59" s="5">
        <v>1</v>
      </c>
      <c r="D59" s="5">
        <v>6.0373216245883647E-2</v>
      </c>
      <c r="E59" s="5">
        <v>2.1953896816684963E-2</v>
      </c>
      <c r="F59" s="5">
        <v>1.4270032930845226E-2</v>
      </c>
      <c r="G59" s="5">
        <v>0</v>
      </c>
      <c r="H59" s="5">
        <v>9.8792535675082324E-3</v>
      </c>
      <c r="I59" s="5">
        <v>1.8660812294182216E-2</v>
      </c>
      <c r="J59" s="5">
        <v>9.8792535675082324E-3</v>
      </c>
      <c r="K59" s="5">
        <v>0.86169045005488476</v>
      </c>
      <c r="L59" s="5">
        <v>5.4884742041712405E-2</v>
      </c>
      <c r="M59" s="5">
        <v>0</v>
      </c>
      <c r="N59" s="5">
        <v>9.8792535675082324E-3</v>
      </c>
      <c r="O59" s="5">
        <v>9.0010976948408344E-2</v>
      </c>
      <c r="P59" s="5">
        <v>1.9758507135016465E-2</v>
      </c>
      <c r="Q59" s="5">
        <v>2.1953896816684962E-3</v>
      </c>
      <c r="R59" s="5">
        <v>3.2930845225027441E-3</v>
      </c>
      <c r="S59" s="5">
        <v>5.4884742041712408E-3</v>
      </c>
      <c r="T59" s="5">
        <v>5.4884742041712408E-3</v>
      </c>
      <c r="U59" s="5">
        <v>0</v>
      </c>
      <c r="V59" t="s">
        <v>420</v>
      </c>
    </row>
    <row r="60" spans="1:22" x14ac:dyDescent="0.25">
      <c r="A60" t="s">
        <v>471</v>
      </c>
      <c r="B60" t="s">
        <v>472</v>
      </c>
      <c r="C60" s="5">
        <v>1</v>
      </c>
      <c r="D60" s="5">
        <v>0.16535433070866143</v>
      </c>
      <c r="E60" s="5">
        <v>3.937007874015748E-2</v>
      </c>
      <c r="F60" s="5">
        <v>4.3307086614173228E-2</v>
      </c>
      <c r="G60" s="5">
        <v>3.937007874015748E-3</v>
      </c>
      <c r="H60" s="5">
        <v>1.1811023622047244E-2</v>
      </c>
      <c r="I60" s="5">
        <v>4.3307086614173228E-2</v>
      </c>
      <c r="J60" s="5">
        <v>3.1496062992125984E-2</v>
      </c>
      <c r="K60" s="5">
        <v>0.77952755905511806</v>
      </c>
      <c r="L60" s="5">
        <v>0.14173228346456693</v>
      </c>
      <c r="M60" s="5">
        <v>0</v>
      </c>
      <c r="N60" s="5">
        <v>3.5433070866141732E-2</v>
      </c>
      <c r="O60" s="5">
        <v>0.12992125984251968</v>
      </c>
      <c r="P60" s="5">
        <v>5.905511811023622E-2</v>
      </c>
      <c r="Q60" s="5">
        <v>0</v>
      </c>
      <c r="R60" s="5">
        <v>3.5433070866141732E-2</v>
      </c>
      <c r="S60" s="5">
        <v>3.937007874015748E-3</v>
      </c>
      <c r="T60" s="5">
        <v>7.874015748031496E-3</v>
      </c>
      <c r="U60" s="5">
        <v>0</v>
      </c>
    </row>
    <row r="61" spans="1:22" x14ac:dyDescent="0.25">
      <c r="A61" t="s">
        <v>473</v>
      </c>
      <c r="B61" t="s">
        <v>459</v>
      </c>
      <c r="C61" s="5">
        <v>1</v>
      </c>
      <c r="D61" s="5">
        <v>7.6134894684814847E-3</v>
      </c>
      <c r="E61" s="5">
        <v>0.82159151395331154</v>
      </c>
      <c r="F61" s="5">
        <v>1.093072770131549E-2</v>
      </c>
      <c r="G61" s="5">
        <v>8.5164626264162425E-3</v>
      </c>
      <c r="H61" s="5">
        <v>1.5683218006235268E-3</v>
      </c>
      <c r="I61" s="5">
        <v>0.13469508022203636</v>
      </c>
      <c r="J61" s="5">
        <v>7.3568549920158162E-3</v>
      </c>
      <c r="K61" s="5">
        <v>2.3097102881910123E-2</v>
      </c>
      <c r="L61" s="5">
        <v>3.6879324766177475E-3</v>
      </c>
      <c r="M61" s="5">
        <v>2.1861455402630978E-4</v>
      </c>
      <c r="N61" s="5">
        <v>2.4712949585582847E-4</v>
      </c>
      <c r="O61" s="5">
        <v>6.2067523382252302E-3</v>
      </c>
      <c r="P61" s="5">
        <v>1.777431374039997E-3</v>
      </c>
      <c r="Q61" s="5">
        <v>0</v>
      </c>
      <c r="R61" s="5">
        <v>2.0910957341647022E-4</v>
      </c>
      <c r="S61" s="5">
        <v>3.146148581856893E-3</v>
      </c>
      <c r="T61" s="5">
        <v>1.2356474792791423E-3</v>
      </c>
      <c r="U61" s="5">
        <v>2.5283248422173217E-3</v>
      </c>
    </row>
    <row r="62" spans="1:22" x14ac:dyDescent="0.25">
      <c r="A62" t="s">
        <v>474</v>
      </c>
      <c r="B62" t="s">
        <v>409</v>
      </c>
      <c r="C62" s="5">
        <v>1</v>
      </c>
      <c r="D62" s="5">
        <v>3.9883268482490269E-2</v>
      </c>
      <c r="E62" s="5">
        <v>4.8638132295719845E-3</v>
      </c>
      <c r="F62" s="5">
        <v>5.8365758754863814E-3</v>
      </c>
      <c r="G62" s="5">
        <v>9.727626459143969E-4</v>
      </c>
      <c r="H62" s="5">
        <v>1.4591439688715954E-3</v>
      </c>
      <c r="I62" s="5">
        <v>8.7548638132295721E-3</v>
      </c>
      <c r="J62" s="5">
        <v>5.8365758754863814E-3</v>
      </c>
      <c r="K62" s="5">
        <v>0.51021400778210113</v>
      </c>
      <c r="L62" s="5">
        <v>2.6750972762645913E-2</v>
      </c>
      <c r="M62" s="5">
        <v>7.7821011673151752E-3</v>
      </c>
      <c r="N62" s="5">
        <v>5.350194552529183E-3</v>
      </c>
      <c r="O62" s="5">
        <v>0.46303501945525294</v>
      </c>
      <c r="P62" s="5">
        <v>3.1614785992217898E-2</v>
      </c>
      <c r="Q62" s="5">
        <v>9.727626459143969E-4</v>
      </c>
      <c r="R62" s="5">
        <v>1.4591439688715954E-3</v>
      </c>
      <c r="S62" s="5">
        <v>1.4591439688715954E-3</v>
      </c>
      <c r="T62" s="5">
        <v>1.9455252918287938E-3</v>
      </c>
      <c r="U62" s="5">
        <v>1.9455252918287938E-3</v>
      </c>
    </row>
    <row r="63" spans="1:22" x14ac:dyDescent="0.25">
      <c r="A63" t="s">
        <v>475</v>
      </c>
      <c r="B63" t="s">
        <v>409</v>
      </c>
      <c r="C63" s="5">
        <v>1</v>
      </c>
      <c r="D63" s="5">
        <v>3.9883268482490269E-2</v>
      </c>
      <c r="E63" s="5">
        <v>4.8638132295719845E-3</v>
      </c>
      <c r="F63" s="5">
        <v>5.8365758754863814E-3</v>
      </c>
      <c r="G63" s="5">
        <v>9.727626459143969E-4</v>
      </c>
      <c r="H63" s="5">
        <v>1.4591439688715954E-3</v>
      </c>
      <c r="I63" s="5">
        <v>8.7548638132295721E-3</v>
      </c>
      <c r="J63" s="5">
        <v>5.8365758754863814E-3</v>
      </c>
      <c r="K63" s="5">
        <v>0.51021400778210113</v>
      </c>
      <c r="L63" s="5">
        <v>2.6750972762645913E-2</v>
      </c>
      <c r="M63" s="5">
        <v>7.7821011673151752E-3</v>
      </c>
      <c r="N63" s="5">
        <v>5.350194552529183E-3</v>
      </c>
      <c r="O63" s="5">
        <v>0.46303501945525294</v>
      </c>
      <c r="P63" s="5">
        <v>3.1614785992217898E-2</v>
      </c>
      <c r="Q63" s="5">
        <v>9.727626459143969E-4</v>
      </c>
      <c r="R63" s="5">
        <v>1.4591439688715954E-3</v>
      </c>
      <c r="S63" s="5">
        <v>1.4591439688715954E-3</v>
      </c>
      <c r="T63" s="5">
        <v>1.9455252918287938E-3</v>
      </c>
      <c r="U63" s="5">
        <v>1.9455252918287938E-3</v>
      </c>
    </row>
    <row r="64" spans="1:22" x14ac:dyDescent="0.25">
      <c r="A64" t="s">
        <v>476</v>
      </c>
      <c r="B64" t="s">
        <v>416</v>
      </c>
      <c r="C64" s="5">
        <v>1</v>
      </c>
      <c r="D64" s="5">
        <v>1.3398451306108023E-2</v>
      </c>
      <c r="E64" s="5">
        <v>0.69887221668862254</v>
      </c>
      <c r="F64" s="5">
        <v>1.5679722391800276E-2</v>
      </c>
      <c r="G64" s="5">
        <v>1.2177489316582591E-2</v>
      </c>
      <c r="H64" s="5">
        <v>3.2451884458439095E-3</v>
      </c>
      <c r="I64" s="5">
        <v>5.7835041609099379E-2</v>
      </c>
      <c r="J64" s="5">
        <v>7.6149471451980848E-3</v>
      </c>
      <c r="K64" s="5">
        <v>0.1487645792500723</v>
      </c>
      <c r="L64" s="5">
        <v>9.1250843427690131E-3</v>
      </c>
      <c r="M64" s="5">
        <v>2.5061851363943066E-3</v>
      </c>
      <c r="N64" s="5">
        <v>1.2530925681971533E-3</v>
      </c>
      <c r="O64" s="5">
        <v>7.3836069787616879E-2</v>
      </c>
      <c r="P64" s="5">
        <v>6.8759438357484815E-3</v>
      </c>
      <c r="Q64" s="5">
        <v>0</v>
      </c>
      <c r="R64" s="5">
        <v>7.0687273077788134E-4</v>
      </c>
      <c r="S64" s="5">
        <v>4.2412363846672883E-3</v>
      </c>
      <c r="T64" s="5">
        <v>2.0242264563184783E-3</v>
      </c>
      <c r="U64" s="5">
        <v>1.7671818269447033E-3</v>
      </c>
    </row>
    <row r="65" spans="1:21" x14ac:dyDescent="0.25">
      <c r="A65" t="s">
        <v>477</v>
      </c>
      <c r="B65" t="s">
        <v>443</v>
      </c>
      <c r="C65" s="5">
        <v>1</v>
      </c>
      <c r="D65" s="5">
        <v>1.7899291896144767E-2</v>
      </c>
      <c r="E65" s="5">
        <v>5.4316061593795664E-2</v>
      </c>
      <c r="F65" s="5">
        <v>8.14881420703608E-3</v>
      </c>
      <c r="G65" s="5">
        <v>1.3993480948634372E-2</v>
      </c>
      <c r="H65" s="5">
        <v>4.3835000561987187E-3</v>
      </c>
      <c r="I65" s="5">
        <v>6.9433516915814314E-2</v>
      </c>
      <c r="J65" s="5">
        <v>9.3851860177587947E-3</v>
      </c>
      <c r="K65" s="5">
        <v>0.75665954816230185</v>
      </c>
      <c r="L65" s="5">
        <v>2.2648083623693381E-2</v>
      </c>
      <c r="M65" s="5">
        <v>1.6943913678768123E-2</v>
      </c>
      <c r="N65" s="5">
        <v>5.0297853208946834E-3</v>
      </c>
      <c r="O65" s="5">
        <v>7.0107901539844891E-2</v>
      </c>
      <c r="P65" s="5">
        <v>1.0340564235135439E-2</v>
      </c>
      <c r="Q65" s="5">
        <v>3.6529167134989322E-4</v>
      </c>
      <c r="R65" s="5">
        <v>6.1818590536135776E-4</v>
      </c>
      <c r="S65" s="5">
        <v>1.4162077104642014E-2</v>
      </c>
      <c r="T65" s="5">
        <v>4.3835000561987187E-3</v>
      </c>
      <c r="U65" s="5">
        <v>4.0182083848488252E-3</v>
      </c>
    </row>
    <row r="66" spans="1:21" x14ac:dyDescent="0.25">
      <c r="A66" t="s">
        <v>478</v>
      </c>
      <c r="B66" t="s">
        <v>402</v>
      </c>
      <c r="C66" s="5">
        <v>1</v>
      </c>
      <c r="D66" s="5">
        <v>3.4419458467186782E-2</v>
      </c>
      <c r="E66" s="5">
        <v>5.9660394676457089E-3</v>
      </c>
      <c r="F66" s="5">
        <v>4.8187241854061496E-3</v>
      </c>
      <c r="G66" s="5">
        <v>1.1473152822395595E-3</v>
      </c>
      <c r="H66" s="5">
        <v>1.8357044515832951E-3</v>
      </c>
      <c r="I66" s="5">
        <v>1.7668655346489214E-2</v>
      </c>
      <c r="J66" s="5">
        <v>1.0325837540156035E-2</v>
      </c>
      <c r="K66" s="5">
        <v>0.85589720055071139</v>
      </c>
      <c r="L66" s="5">
        <v>3.1895364846259752E-2</v>
      </c>
      <c r="M66" s="5">
        <v>2.2946305644791189E-4</v>
      </c>
      <c r="N66" s="5">
        <v>4.5892611289582378E-4</v>
      </c>
      <c r="O66" s="5">
        <v>0.11656723267553924</v>
      </c>
      <c r="P66" s="5">
        <v>1.6291877007801745E-2</v>
      </c>
      <c r="Q66" s="5">
        <v>0</v>
      </c>
      <c r="R66" s="5">
        <v>3.4419458467186783E-3</v>
      </c>
      <c r="S66" s="5">
        <v>2.5240936209270305E-3</v>
      </c>
      <c r="T66" s="5">
        <v>1.1473152822395595E-3</v>
      </c>
      <c r="U66" s="5">
        <v>0</v>
      </c>
    </row>
    <row r="67" spans="1:21" x14ac:dyDescent="0.25">
      <c r="A67" t="s">
        <v>479</v>
      </c>
      <c r="B67" t="s">
        <v>443</v>
      </c>
      <c r="C67" s="5">
        <v>1</v>
      </c>
      <c r="D67" s="5">
        <v>1.7899291896144767E-2</v>
      </c>
      <c r="E67" s="5">
        <v>5.4316061593795664E-2</v>
      </c>
      <c r="F67" s="5">
        <v>8.14881420703608E-3</v>
      </c>
      <c r="G67" s="5">
        <v>1.3993480948634372E-2</v>
      </c>
      <c r="H67" s="5">
        <v>4.3835000561987187E-3</v>
      </c>
      <c r="I67" s="5">
        <v>6.9433516915814314E-2</v>
      </c>
      <c r="J67" s="5">
        <v>9.3851860177587947E-3</v>
      </c>
      <c r="K67" s="5">
        <v>0.75665954816230185</v>
      </c>
      <c r="L67" s="5">
        <v>2.2648083623693381E-2</v>
      </c>
      <c r="M67" s="5">
        <v>1.6943913678768123E-2</v>
      </c>
      <c r="N67" s="5">
        <v>5.0297853208946834E-3</v>
      </c>
      <c r="O67" s="5">
        <v>7.0107901539844891E-2</v>
      </c>
      <c r="P67" s="5">
        <v>1.0340564235135439E-2</v>
      </c>
      <c r="Q67" s="5">
        <v>3.6529167134989322E-4</v>
      </c>
      <c r="R67" s="5">
        <v>6.1818590536135776E-4</v>
      </c>
      <c r="S67" s="5">
        <v>1.4162077104642014E-2</v>
      </c>
      <c r="T67" s="5">
        <v>4.3835000561987187E-3</v>
      </c>
      <c r="U67" s="5">
        <v>4.0182083848488252E-3</v>
      </c>
    </row>
    <row r="68" spans="1:21" x14ac:dyDescent="0.25">
      <c r="A68" t="s">
        <v>480</v>
      </c>
      <c r="B68" t="s">
        <v>443</v>
      </c>
      <c r="C68" s="5">
        <v>1</v>
      </c>
      <c r="D68" s="5">
        <v>1.7899291896144767E-2</v>
      </c>
      <c r="E68" s="5">
        <v>5.4316061593795664E-2</v>
      </c>
      <c r="F68" s="5">
        <v>8.14881420703608E-3</v>
      </c>
      <c r="G68" s="5">
        <v>1.3993480948634372E-2</v>
      </c>
      <c r="H68" s="5">
        <v>4.3835000561987187E-3</v>
      </c>
      <c r="I68" s="5">
        <v>6.9433516915814314E-2</v>
      </c>
      <c r="J68" s="5">
        <v>9.3851860177587947E-3</v>
      </c>
      <c r="K68" s="5">
        <v>0.75665954816230185</v>
      </c>
      <c r="L68" s="5">
        <v>2.2648083623693381E-2</v>
      </c>
      <c r="M68" s="5">
        <v>1.6943913678768123E-2</v>
      </c>
      <c r="N68" s="5">
        <v>5.0297853208946834E-3</v>
      </c>
      <c r="O68" s="5">
        <v>7.0107901539844891E-2</v>
      </c>
      <c r="P68" s="5">
        <v>1.0340564235135439E-2</v>
      </c>
      <c r="Q68" s="5">
        <v>3.6529167134989322E-4</v>
      </c>
      <c r="R68" s="5">
        <v>6.1818590536135776E-4</v>
      </c>
      <c r="S68" s="5">
        <v>1.4162077104642014E-2</v>
      </c>
      <c r="T68" s="5">
        <v>4.3835000561987187E-3</v>
      </c>
      <c r="U68" s="5">
        <v>4.0182083848488252E-3</v>
      </c>
    </row>
    <row r="69" spans="1:21" x14ac:dyDescent="0.25">
      <c r="A69" t="s">
        <v>481</v>
      </c>
      <c r="B69" t="s">
        <v>482</v>
      </c>
      <c r="C69" s="5">
        <v>1</v>
      </c>
      <c r="D69" s="5">
        <v>4.81892523364486E-2</v>
      </c>
      <c r="E69" s="5">
        <v>4.6436915887850469E-2</v>
      </c>
      <c r="F69" s="5">
        <v>1.8107476635514017E-2</v>
      </c>
      <c r="G69" s="5">
        <v>2.9205607476635514E-2</v>
      </c>
      <c r="H69" s="5">
        <v>2.0443925233644859E-2</v>
      </c>
      <c r="I69" s="5">
        <v>2.27803738317757E-2</v>
      </c>
      <c r="J69" s="5">
        <v>1.4310747663551402E-2</v>
      </c>
      <c r="K69" s="5">
        <v>0.67873831775700932</v>
      </c>
      <c r="L69" s="5">
        <v>5.1401869158878503E-2</v>
      </c>
      <c r="M69" s="5">
        <v>3.7967289719626168E-3</v>
      </c>
      <c r="N69" s="5">
        <v>3.5046728971962616E-3</v>
      </c>
      <c r="O69" s="5">
        <v>0.21290887850467291</v>
      </c>
      <c r="P69" s="5">
        <v>3.6214953271028034E-2</v>
      </c>
      <c r="Q69" s="5">
        <v>0</v>
      </c>
      <c r="R69" s="5">
        <v>3.7967289719626168E-3</v>
      </c>
      <c r="S69" s="5">
        <v>3.7967289719626168E-3</v>
      </c>
      <c r="T69" s="5">
        <v>4.0887850467289715E-3</v>
      </c>
      <c r="U69" s="5">
        <v>2.3364485981308409E-3</v>
      </c>
    </row>
    <row r="70" spans="1:21" x14ac:dyDescent="0.25">
      <c r="A70" t="s">
        <v>483</v>
      </c>
      <c r="B70" t="s">
        <v>407</v>
      </c>
      <c r="C70" s="5">
        <v>1</v>
      </c>
      <c r="D70" s="5">
        <v>3.5550458715596332E-2</v>
      </c>
      <c r="E70" s="5">
        <v>1.7201834862385322E-2</v>
      </c>
      <c r="F70" s="5">
        <v>1.0321100917431193E-2</v>
      </c>
      <c r="G70" s="5">
        <v>4.0137614678899085E-3</v>
      </c>
      <c r="H70" s="5">
        <v>4.0137614678899085E-3</v>
      </c>
      <c r="I70" s="5">
        <v>1.6628440366972478E-2</v>
      </c>
      <c r="J70" s="5">
        <v>8.600917431192661E-3</v>
      </c>
      <c r="K70" s="5">
        <v>0.76720183486238536</v>
      </c>
      <c r="L70" s="5">
        <v>3.6123853211009173E-2</v>
      </c>
      <c r="M70" s="5">
        <v>1.1467889908256881E-3</v>
      </c>
      <c r="N70" s="5">
        <v>1.7201834862385322E-3</v>
      </c>
      <c r="O70" s="5">
        <v>0.19094036697247707</v>
      </c>
      <c r="P70" s="5">
        <v>2.0642201834862386E-2</v>
      </c>
      <c r="Q70" s="5">
        <v>0</v>
      </c>
      <c r="R70" s="5">
        <v>7.4541284403669729E-3</v>
      </c>
      <c r="S70" s="5">
        <v>2.8669724770642203E-3</v>
      </c>
      <c r="T70" s="5">
        <v>2.8669724770642203E-3</v>
      </c>
      <c r="U70" s="5">
        <v>0</v>
      </c>
    </row>
    <row r="71" spans="1:21" x14ac:dyDescent="0.25">
      <c r="A71" t="s">
        <v>484</v>
      </c>
      <c r="B71" t="s">
        <v>416</v>
      </c>
      <c r="C71" s="5">
        <v>1</v>
      </c>
      <c r="D71" s="5">
        <v>1.3398451306108023E-2</v>
      </c>
      <c r="E71" s="5">
        <v>0.69887221668862254</v>
      </c>
      <c r="F71" s="5">
        <v>1.5679722391800276E-2</v>
      </c>
      <c r="G71" s="5">
        <v>1.2177489316582591E-2</v>
      </c>
      <c r="H71" s="5">
        <v>3.2451884458439095E-3</v>
      </c>
      <c r="I71" s="5">
        <v>5.7835041609099379E-2</v>
      </c>
      <c r="J71" s="5">
        <v>7.6149471451980848E-3</v>
      </c>
      <c r="K71" s="5">
        <v>0.1487645792500723</v>
      </c>
      <c r="L71" s="5">
        <v>9.1250843427690131E-3</v>
      </c>
      <c r="M71" s="5">
        <v>2.5061851363943066E-3</v>
      </c>
      <c r="N71" s="5">
        <v>1.2530925681971533E-3</v>
      </c>
      <c r="O71" s="5">
        <v>7.3836069787616879E-2</v>
      </c>
      <c r="P71" s="5">
        <v>6.8759438357484815E-3</v>
      </c>
      <c r="Q71" s="5">
        <v>0</v>
      </c>
      <c r="R71" s="5">
        <v>7.0687273077788134E-4</v>
      </c>
      <c r="S71" s="5">
        <v>4.2412363846672883E-3</v>
      </c>
      <c r="T71" s="5">
        <v>2.0242264563184783E-3</v>
      </c>
      <c r="U71" s="5">
        <v>1.7671818269447033E-3</v>
      </c>
    </row>
    <row r="72" spans="1:21" x14ac:dyDescent="0.25">
      <c r="A72" t="s">
        <v>485</v>
      </c>
      <c r="B72" t="s">
        <v>411</v>
      </c>
      <c r="C72" s="5">
        <v>1</v>
      </c>
      <c r="D72" s="5">
        <v>6.5778159931212388E-2</v>
      </c>
      <c r="E72" s="5">
        <v>3.5683576956147892E-2</v>
      </c>
      <c r="F72" s="5">
        <v>2.2785898538263114E-2</v>
      </c>
      <c r="G72" s="5">
        <v>4.7291487532244193E-3</v>
      </c>
      <c r="H72" s="5">
        <v>7.3086844368013756E-3</v>
      </c>
      <c r="I72" s="5">
        <v>4.9441100601891656E-2</v>
      </c>
      <c r="J72" s="5">
        <v>2.4505588993981083E-2</v>
      </c>
      <c r="K72" s="5">
        <v>0.53525365434221839</v>
      </c>
      <c r="L72" s="5">
        <v>5.6749785038693032E-2</v>
      </c>
      <c r="M72" s="5">
        <v>3.0094582975064487E-3</v>
      </c>
      <c r="N72" s="5">
        <v>4.2992261392949269E-3</v>
      </c>
      <c r="O72" s="5">
        <v>0.36328460877042135</v>
      </c>
      <c r="P72" s="5">
        <v>4.9011177987962166E-2</v>
      </c>
      <c r="Q72" s="5">
        <v>4.299226139294927E-4</v>
      </c>
      <c r="R72" s="5">
        <v>8.598452278589854E-4</v>
      </c>
      <c r="S72" s="5">
        <v>2.1496130696474634E-3</v>
      </c>
      <c r="T72" s="5">
        <v>3.869303525365434E-3</v>
      </c>
      <c r="U72" s="5">
        <v>6.0189165950128975E-3</v>
      </c>
    </row>
    <row r="73" spans="1:21" x14ac:dyDescent="0.25">
      <c r="A73" t="s">
        <v>486</v>
      </c>
      <c r="B73" t="s">
        <v>487</v>
      </c>
      <c r="C73" s="5">
        <v>1</v>
      </c>
      <c r="D73" s="5">
        <v>0.11614173228346457</v>
      </c>
      <c r="E73" s="5">
        <v>0</v>
      </c>
      <c r="F73" s="5">
        <v>1.7716535433070866E-2</v>
      </c>
      <c r="G73" s="5">
        <v>0</v>
      </c>
      <c r="H73" s="5">
        <v>1.7716535433070866E-2</v>
      </c>
      <c r="I73" s="5">
        <v>1.1811023622047244E-2</v>
      </c>
      <c r="J73" s="5">
        <v>1.1811023622047244E-2</v>
      </c>
      <c r="K73" s="5">
        <v>0.86614173228346458</v>
      </c>
      <c r="L73" s="5">
        <v>0.11220472440944881</v>
      </c>
      <c r="M73" s="5">
        <v>0</v>
      </c>
      <c r="N73" s="5">
        <v>1.7716535433070866E-2</v>
      </c>
      <c r="O73" s="5">
        <v>0.1141732283464567</v>
      </c>
      <c r="P73" s="5">
        <v>3.1496062992125984E-2</v>
      </c>
      <c r="Q73" s="5">
        <v>0</v>
      </c>
      <c r="R73" s="5">
        <v>1.7716535433070866E-2</v>
      </c>
      <c r="S73" s="5">
        <v>7.874015748031496E-3</v>
      </c>
      <c r="T73" s="5">
        <v>7.874015748031496E-3</v>
      </c>
      <c r="U73" s="5">
        <v>0</v>
      </c>
    </row>
    <row r="74" spans="1:21" x14ac:dyDescent="0.25">
      <c r="A74" t="s">
        <v>488</v>
      </c>
      <c r="B74" t="s">
        <v>487</v>
      </c>
      <c r="C74" s="5">
        <v>1</v>
      </c>
      <c r="D74" s="5">
        <v>0.11614173228346457</v>
      </c>
      <c r="E74" s="5">
        <v>0</v>
      </c>
      <c r="F74" s="5">
        <v>1.7716535433070866E-2</v>
      </c>
      <c r="G74" s="5">
        <v>0</v>
      </c>
      <c r="H74" s="5">
        <v>1.7716535433070866E-2</v>
      </c>
      <c r="I74" s="5">
        <v>1.1811023622047244E-2</v>
      </c>
      <c r="J74" s="5">
        <v>1.1811023622047244E-2</v>
      </c>
      <c r="K74" s="5">
        <v>0.86614173228346458</v>
      </c>
      <c r="L74" s="5">
        <v>0.11220472440944881</v>
      </c>
      <c r="M74" s="5">
        <v>0</v>
      </c>
      <c r="N74" s="5">
        <v>1.7716535433070866E-2</v>
      </c>
      <c r="O74" s="5">
        <v>0.1141732283464567</v>
      </c>
      <c r="P74" s="5">
        <v>3.1496062992125984E-2</v>
      </c>
      <c r="Q74" s="5">
        <v>0</v>
      </c>
      <c r="R74" s="5">
        <v>1.7716535433070866E-2</v>
      </c>
      <c r="S74" s="5">
        <v>7.874015748031496E-3</v>
      </c>
      <c r="T74" s="5">
        <v>7.874015748031496E-3</v>
      </c>
      <c r="U74" s="5">
        <v>0</v>
      </c>
    </row>
    <row r="75" spans="1:21" x14ac:dyDescent="0.25">
      <c r="A75" t="s">
        <v>489</v>
      </c>
      <c r="B75" t="s">
        <v>487</v>
      </c>
      <c r="C75" s="5">
        <v>1</v>
      </c>
      <c r="D75" s="5">
        <v>0.11614173228346457</v>
      </c>
      <c r="E75" s="5">
        <v>0</v>
      </c>
      <c r="F75" s="5">
        <v>1.7716535433070866E-2</v>
      </c>
      <c r="G75" s="5">
        <v>0</v>
      </c>
      <c r="H75" s="5">
        <v>1.7716535433070866E-2</v>
      </c>
      <c r="I75" s="5">
        <v>1.1811023622047244E-2</v>
      </c>
      <c r="J75" s="5">
        <v>1.1811023622047244E-2</v>
      </c>
      <c r="K75" s="5">
        <v>0.86614173228346458</v>
      </c>
      <c r="L75" s="5">
        <v>0.11220472440944881</v>
      </c>
      <c r="M75" s="5">
        <v>0</v>
      </c>
      <c r="N75" s="5">
        <v>1.7716535433070866E-2</v>
      </c>
      <c r="O75" s="5">
        <v>0.1141732283464567</v>
      </c>
      <c r="P75" s="5">
        <v>3.1496062992125984E-2</v>
      </c>
      <c r="Q75" s="5">
        <v>0</v>
      </c>
      <c r="R75" s="5">
        <v>1.7716535433070866E-2</v>
      </c>
      <c r="S75" s="5">
        <v>7.874015748031496E-3</v>
      </c>
      <c r="T75" s="5">
        <v>7.874015748031496E-3</v>
      </c>
      <c r="U75" s="5">
        <v>0</v>
      </c>
    </row>
    <row r="76" spans="1:21" x14ac:dyDescent="0.25">
      <c r="A76" t="s">
        <v>490</v>
      </c>
      <c r="B76" t="s">
        <v>399</v>
      </c>
      <c r="C76" s="5">
        <v>1</v>
      </c>
      <c r="D76" s="5">
        <v>3.9991113085980891E-2</v>
      </c>
      <c r="E76" s="5">
        <v>3.4436791824039102E-2</v>
      </c>
      <c r="F76" s="5">
        <v>1.5329926682959343E-2</v>
      </c>
      <c r="G76" s="5">
        <v>4.8878027105087761E-3</v>
      </c>
      <c r="H76" s="5">
        <v>4.6656298600311046E-3</v>
      </c>
      <c r="I76" s="5">
        <v>8.0648744723394797E-2</v>
      </c>
      <c r="J76" s="5">
        <v>2.7771606309708954E-2</v>
      </c>
      <c r="K76" s="5">
        <v>0.80493223728060426</v>
      </c>
      <c r="L76" s="5">
        <v>4.9988891357476119E-2</v>
      </c>
      <c r="M76" s="5">
        <v>0</v>
      </c>
      <c r="N76" s="5">
        <v>3.3325927571650742E-3</v>
      </c>
      <c r="O76" s="5">
        <v>5.6431904021328597E-2</v>
      </c>
      <c r="P76" s="5">
        <v>2.043990224394579E-2</v>
      </c>
      <c r="Q76" s="5">
        <v>0</v>
      </c>
      <c r="R76" s="5">
        <v>3.3325927571650742E-3</v>
      </c>
      <c r="S76" s="5">
        <v>1.7107309486780714E-2</v>
      </c>
      <c r="T76" s="5">
        <v>1.0219951121972895E-2</v>
      </c>
      <c r="U76" s="5">
        <v>1.5552099533437014E-3</v>
      </c>
    </row>
    <row r="77" spans="1:21" x14ac:dyDescent="0.25">
      <c r="A77" t="s">
        <v>491</v>
      </c>
      <c r="B77" t="s">
        <v>482</v>
      </c>
      <c r="C77" s="5">
        <v>1</v>
      </c>
      <c r="D77" s="5">
        <v>4.81892523364486E-2</v>
      </c>
      <c r="E77" s="5">
        <v>4.6436915887850469E-2</v>
      </c>
      <c r="F77" s="5">
        <v>1.8107476635514017E-2</v>
      </c>
      <c r="G77" s="5">
        <v>2.9205607476635514E-2</v>
      </c>
      <c r="H77" s="5">
        <v>2.0443925233644859E-2</v>
      </c>
      <c r="I77" s="5">
        <v>2.27803738317757E-2</v>
      </c>
      <c r="J77" s="5">
        <v>1.4310747663551402E-2</v>
      </c>
      <c r="K77" s="5">
        <v>0.67873831775700932</v>
      </c>
      <c r="L77" s="5">
        <v>5.1401869158878503E-2</v>
      </c>
      <c r="M77" s="5">
        <v>3.7967289719626168E-3</v>
      </c>
      <c r="N77" s="5">
        <v>3.5046728971962616E-3</v>
      </c>
      <c r="O77" s="5">
        <v>0.21290887850467291</v>
      </c>
      <c r="P77" s="5">
        <v>3.6214953271028034E-2</v>
      </c>
      <c r="Q77" s="5">
        <v>0</v>
      </c>
      <c r="R77" s="5">
        <v>3.7967289719626168E-3</v>
      </c>
      <c r="S77" s="5">
        <v>3.7967289719626168E-3</v>
      </c>
      <c r="T77" s="5">
        <v>4.0887850467289715E-3</v>
      </c>
      <c r="U77" s="5">
        <v>2.3364485981308409E-3</v>
      </c>
    </row>
    <row r="78" spans="1:21" x14ac:dyDescent="0.25">
      <c r="A78" t="s">
        <v>492</v>
      </c>
      <c r="B78" t="s">
        <v>482</v>
      </c>
      <c r="C78" s="5">
        <v>1</v>
      </c>
      <c r="D78" s="5">
        <v>4.81892523364486E-2</v>
      </c>
      <c r="E78" s="5">
        <v>4.6436915887850469E-2</v>
      </c>
      <c r="F78" s="5">
        <v>1.8107476635514017E-2</v>
      </c>
      <c r="G78" s="5">
        <v>2.9205607476635514E-2</v>
      </c>
      <c r="H78" s="5">
        <v>2.0443925233644859E-2</v>
      </c>
      <c r="I78" s="5">
        <v>2.27803738317757E-2</v>
      </c>
      <c r="J78" s="5">
        <v>1.4310747663551402E-2</v>
      </c>
      <c r="K78" s="5">
        <v>0.67873831775700932</v>
      </c>
      <c r="L78" s="5">
        <v>5.1401869158878503E-2</v>
      </c>
      <c r="M78" s="5">
        <v>3.7967289719626168E-3</v>
      </c>
      <c r="N78" s="5">
        <v>3.5046728971962616E-3</v>
      </c>
      <c r="O78" s="5">
        <v>0.21290887850467291</v>
      </c>
      <c r="P78" s="5">
        <v>3.6214953271028034E-2</v>
      </c>
      <c r="Q78" s="5">
        <v>0</v>
      </c>
      <c r="R78" s="5">
        <v>3.7967289719626168E-3</v>
      </c>
      <c r="S78" s="5">
        <v>3.7967289719626168E-3</v>
      </c>
      <c r="T78" s="5">
        <v>4.0887850467289715E-3</v>
      </c>
      <c r="U78" s="5">
        <v>2.3364485981308409E-3</v>
      </c>
    </row>
    <row r="79" spans="1:21" x14ac:dyDescent="0.25">
      <c r="A79" t="s">
        <v>493</v>
      </c>
      <c r="B79" t="s">
        <v>482</v>
      </c>
      <c r="C79" s="5">
        <v>1</v>
      </c>
      <c r="D79" s="5">
        <v>4.81892523364486E-2</v>
      </c>
      <c r="E79" s="5">
        <v>4.6436915887850469E-2</v>
      </c>
      <c r="F79" s="5">
        <v>1.8107476635514017E-2</v>
      </c>
      <c r="G79" s="5">
        <v>2.9205607476635514E-2</v>
      </c>
      <c r="H79" s="5">
        <v>2.0443925233644859E-2</v>
      </c>
      <c r="I79" s="5">
        <v>2.27803738317757E-2</v>
      </c>
      <c r="J79" s="5">
        <v>1.4310747663551402E-2</v>
      </c>
      <c r="K79" s="5">
        <v>0.67873831775700932</v>
      </c>
      <c r="L79" s="5">
        <v>5.1401869158878503E-2</v>
      </c>
      <c r="M79" s="5">
        <v>3.7967289719626168E-3</v>
      </c>
      <c r="N79" s="5">
        <v>3.5046728971962616E-3</v>
      </c>
      <c r="O79" s="5">
        <v>0.21290887850467291</v>
      </c>
      <c r="P79" s="5">
        <v>3.6214953271028034E-2</v>
      </c>
      <c r="Q79" s="5">
        <v>0</v>
      </c>
      <c r="R79" s="5">
        <v>3.7967289719626168E-3</v>
      </c>
      <c r="S79" s="5">
        <v>3.7967289719626168E-3</v>
      </c>
      <c r="T79" s="5">
        <v>4.0887850467289715E-3</v>
      </c>
      <c r="U79" s="5">
        <v>2.3364485981308409E-3</v>
      </c>
    </row>
    <row r="80" spans="1:21" x14ac:dyDescent="0.25">
      <c r="A80" t="s">
        <v>494</v>
      </c>
      <c r="B80" t="s">
        <v>402</v>
      </c>
      <c r="C80" s="5">
        <v>1</v>
      </c>
      <c r="D80" s="5">
        <v>3.4419458467186782E-2</v>
      </c>
      <c r="E80" s="5">
        <v>5.9660394676457089E-3</v>
      </c>
      <c r="F80" s="5">
        <v>4.8187241854061496E-3</v>
      </c>
      <c r="G80" s="5">
        <v>1.1473152822395595E-3</v>
      </c>
      <c r="H80" s="5">
        <v>1.8357044515832951E-3</v>
      </c>
      <c r="I80" s="5">
        <v>1.7668655346489214E-2</v>
      </c>
      <c r="J80" s="5">
        <v>1.0325837540156035E-2</v>
      </c>
      <c r="K80" s="5">
        <v>0.85589720055071139</v>
      </c>
      <c r="L80" s="5">
        <v>3.1895364846259752E-2</v>
      </c>
      <c r="M80" s="5">
        <v>2.2946305644791189E-4</v>
      </c>
      <c r="N80" s="5">
        <v>4.5892611289582378E-4</v>
      </c>
      <c r="O80" s="5">
        <v>0.11656723267553924</v>
      </c>
      <c r="P80" s="5">
        <v>1.6291877007801745E-2</v>
      </c>
      <c r="Q80" s="5">
        <v>0</v>
      </c>
      <c r="R80" s="5">
        <v>3.4419458467186783E-3</v>
      </c>
      <c r="S80" s="5">
        <v>2.5240936209270305E-3</v>
      </c>
      <c r="T80" s="5">
        <v>1.1473152822395595E-3</v>
      </c>
      <c r="U80" s="5">
        <v>0</v>
      </c>
    </row>
    <row r="81" spans="1:21" x14ac:dyDescent="0.25">
      <c r="A81" t="s">
        <v>495</v>
      </c>
      <c r="B81" t="s">
        <v>459</v>
      </c>
      <c r="C81" s="5">
        <v>1</v>
      </c>
      <c r="D81" s="5">
        <v>7.6134894684814847E-3</v>
      </c>
      <c r="E81" s="5">
        <v>0.82159151395331154</v>
      </c>
      <c r="F81" s="5">
        <v>1.093072770131549E-2</v>
      </c>
      <c r="G81" s="5">
        <v>8.5164626264162425E-3</v>
      </c>
      <c r="H81" s="5">
        <v>1.5683218006235268E-3</v>
      </c>
      <c r="I81" s="5">
        <v>0.13469508022203636</v>
      </c>
      <c r="J81" s="5">
        <v>7.3568549920158162E-3</v>
      </c>
      <c r="K81" s="5">
        <v>2.3097102881910123E-2</v>
      </c>
      <c r="L81" s="5">
        <v>3.6879324766177475E-3</v>
      </c>
      <c r="M81" s="5">
        <v>2.1861455402630978E-4</v>
      </c>
      <c r="N81" s="5">
        <v>2.4712949585582847E-4</v>
      </c>
      <c r="O81" s="5">
        <v>6.2067523382252302E-3</v>
      </c>
      <c r="P81" s="5">
        <v>1.777431374039997E-3</v>
      </c>
      <c r="Q81" s="5">
        <v>0</v>
      </c>
      <c r="R81" s="5">
        <v>2.0910957341647022E-4</v>
      </c>
      <c r="S81" s="5">
        <v>3.146148581856893E-3</v>
      </c>
      <c r="T81" s="5">
        <v>1.2356474792791423E-3</v>
      </c>
      <c r="U81" s="5">
        <v>2.5283248422173217E-3</v>
      </c>
    </row>
    <row r="82" spans="1:21" x14ac:dyDescent="0.25">
      <c r="A82" t="s">
        <v>496</v>
      </c>
      <c r="B82" t="s">
        <v>407</v>
      </c>
      <c r="C82" s="5">
        <v>1</v>
      </c>
      <c r="D82" s="5">
        <v>3.5550458715596332E-2</v>
      </c>
      <c r="E82" s="5">
        <v>1.7201834862385322E-2</v>
      </c>
      <c r="F82" s="5">
        <v>1.0321100917431193E-2</v>
      </c>
      <c r="G82" s="5">
        <v>4.0137614678899085E-3</v>
      </c>
      <c r="H82" s="5">
        <v>4.0137614678899085E-3</v>
      </c>
      <c r="I82" s="5">
        <v>1.6628440366972478E-2</v>
      </c>
      <c r="J82" s="5">
        <v>8.600917431192661E-3</v>
      </c>
      <c r="K82" s="5">
        <v>0.76720183486238536</v>
      </c>
      <c r="L82" s="5">
        <v>3.6123853211009173E-2</v>
      </c>
      <c r="M82" s="5">
        <v>1.1467889908256881E-3</v>
      </c>
      <c r="N82" s="5">
        <v>1.7201834862385322E-3</v>
      </c>
      <c r="O82" s="5">
        <v>0.19094036697247707</v>
      </c>
      <c r="P82" s="5">
        <v>2.0642201834862386E-2</v>
      </c>
      <c r="Q82" s="5">
        <v>0</v>
      </c>
      <c r="R82" s="5">
        <v>7.4541284403669729E-3</v>
      </c>
      <c r="S82" s="5">
        <v>2.8669724770642203E-3</v>
      </c>
      <c r="T82" s="5">
        <v>2.8669724770642203E-3</v>
      </c>
      <c r="U82" s="5">
        <v>0</v>
      </c>
    </row>
    <row r="83" spans="1:21" x14ac:dyDescent="0.25">
      <c r="A83" t="s">
        <v>497</v>
      </c>
      <c r="B83" t="s">
        <v>409</v>
      </c>
      <c r="C83" s="5">
        <v>1</v>
      </c>
      <c r="D83" s="5">
        <v>3.9883268482490269E-2</v>
      </c>
      <c r="E83" s="5">
        <v>4.8638132295719845E-3</v>
      </c>
      <c r="F83" s="5">
        <v>5.8365758754863814E-3</v>
      </c>
      <c r="G83" s="5">
        <v>9.727626459143969E-4</v>
      </c>
      <c r="H83" s="5">
        <v>1.4591439688715954E-3</v>
      </c>
      <c r="I83" s="5">
        <v>8.7548638132295721E-3</v>
      </c>
      <c r="J83" s="5">
        <v>5.8365758754863814E-3</v>
      </c>
      <c r="K83" s="5">
        <v>0.51021400778210113</v>
      </c>
      <c r="L83" s="5">
        <v>2.6750972762645913E-2</v>
      </c>
      <c r="M83" s="5">
        <v>7.7821011673151752E-3</v>
      </c>
      <c r="N83" s="5">
        <v>5.350194552529183E-3</v>
      </c>
      <c r="O83" s="5">
        <v>0.46303501945525294</v>
      </c>
      <c r="P83" s="5">
        <v>3.1614785992217898E-2</v>
      </c>
      <c r="Q83" s="5">
        <v>9.727626459143969E-4</v>
      </c>
      <c r="R83" s="5">
        <v>1.4591439688715954E-3</v>
      </c>
      <c r="S83" s="5">
        <v>1.4591439688715954E-3</v>
      </c>
      <c r="T83" s="5">
        <v>1.9455252918287938E-3</v>
      </c>
      <c r="U83" s="5">
        <v>1.9455252918287938E-3</v>
      </c>
    </row>
    <row r="84" spans="1:21" x14ac:dyDescent="0.25">
      <c r="A84" t="s">
        <v>498</v>
      </c>
      <c r="B84" t="s">
        <v>409</v>
      </c>
      <c r="C84" s="5">
        <v>1</v>
      </c>
      <c r="D84" s="5">
        <v>3.9883268482490269E-2</v>
      </c>
      <c r="E84" s="5">
        <v>4.8638132295719845E-3</v>
      </c>
      <c r="F84" s="5">
        <v>5.8365758754863814E-3</v>
      </c>
      <c r="G84" s="5">
        <v>9.727626459143969E-4</v>
      </c>
      <c r="H84" s="5">
        <v>1.4591439688715954E-3</v>
      </c>
      <c r="I84" s="5">
        <v>8.7548638132295721E-3</v>
      </c>
      <c r="J84" s="5">
        <v>5.8365758754863814E-3</v>
      </c>
      <c r="K84" s="5">
        <v>0.51021400778210113</v>
      </c>
      <c r="L84" s="5">
        <v>2.6750972762645913E-2</v>
      </c>
      <c r="M84" s="5">
        <v>7.7821011673151752E-3</v>
      </c>
      <c r="N84" s="5">
        <v>5.350194552529183E-3</v>
      </c>
      <c r="O84" s="5">
        <v>0.46303501945525294</v>
      </c>
      <c r="P84" s="5">
        <v>3.1614785992217898E-2</v>
      </c>
      <c r="Q84" s="5">
        <v>9.727626459143969E-4</v>
      </c>
      <c r="R84" s="5">
        <v>1.4591439688715954E-3</v>
      </c>
      <c r="S84" s="5">
        <v>1.4591439688715954E-3</v>
      </c>
      <c r="T84" s="5">
        <v>1.9455252918287938E-3</v>
      </c>
      <c r="U84" s="5">
        <v>1.9455252918287938E-3</v>
      </c>
    </row>
    <row r="85" spans="1:21" x14ac:dyDescent="0.25">
      <c r="A85" t="s">
        <v>499</v>
      </c>
      <c r="B85" t="s">
        <v>416</v>
      </c>
      <c r="C85" s="5">
        <v>1</v>
      </c>
      <c r="D85" s="5">
        <v>1.3398451306108023E-2</v>
      </c>
      <c r="E85" s="5">
        <v>0.69887221668862254</v>
      </c>
      <c r="F85" s="5">
        <v>1.5679722391800276E-2</v>
      </c>
      <c r="G85" s="5">
        <v>1.2177489316582591E-2</v>
      </c>
      <c r="H85" s="5">
        <v>3.2451884458439095E-3</v>
      </c>
      <c r="I85" s="5">
        <v>5.7835041609099379E-2</v>
      </c>
      <c r="J85" s="5">
        <v>7.6149471451980848E-3</v>
      </c>
      <c r="K85" s="5">
        <v>0.1487645792500723</v>
      </c>
      <c r="L85" s="5">
        <v>9.1250843427690131E-3</v>
      </c>
      <c r="M85" s="5">
        <v>2.5061851363943066E-3</v>
      </c>
      <c r="N85" s="5">
        <v>1.2530925681971533E-3</v>
      </c>
      <c r="O85" s="5">
        <v>7.3836069787616879E-2</v>
      </c>
      <c r="P85" s="5">
        <v>6.8759438357484815E-3</v>
      </c>
      <c r="Q85" s="5">
        <v>0</v>
      </c>
      <c r="R85" s="5">
        <v>7.0687273077788134E-4</v>
      </c>
      <c r="S85" s="5">
        <v>4.2412363846672883E-3</v>
      </c>
      <c r="T85" s="5">
        <v>2.0242264563184783E-3</v>
      </c>
      <c r="U85" s="5">
        <v>1.7671818269447033E-3</v>
      </c>
    </row>
    <row r="86" spans="1:21" x14ac:dyDescent="0.25">
      <c r="A86" t="s">
        <v>500</v>
      </c>
      <c r="B86" t="s">
        <v>440</v>
      </c>
      <c r="C86" s="5">
        <v>1</v>
      </c>
      <c r="D86" s="5">
        <v>1.7770063641623274E-2</v>
      </c>
      <c r="E86" s="5">
        <v>2.3473014298702372E-2</v>
      </c>
      <c r="F86" s="5">
        <v>7.8518885858335392E-3</v>
      </c>
      <c r="G86" s="5">
        <v>2.99198280849657E-2</v>
      </c>
      <c r="H86" s="5">
        <v>1.008347797338623E-2</v>
      </c>
      <c r="I86" s="5">
        <v>0.22555583106041821</v>
      </c>
      <c r="J86" s="5">
        <v>2.1406727828746176E-2</v>
      </c>
      <c r="K86" s="5">
        <v>0.67079923960657906</v>
      </c>
      <c r="L86" s="5">
        <v>2.6448466815439293E-2</v>
      </c>
      <c r="M86" s="5">
        <v>1.157120423175469E-3</v>
      </c>
      <c r="N86" s="5">
        <v>1.983635011157947E-3</v>
      </c>
      <c r="O86" s="5">
        <v>3.3473840813290356E-2</v>
      </c>
      <c r="P86" s="5">
        <v>1.157120423175469E-2</v>
      </c>
      <c r="Q86" s="5">
        <v>0</v>
      </c>
      <c r="R86" s="5">
        <v>1.6530291759649558E-3</v>
      </c>
      <c r="S86" s="5">
        <v>1.0166129432184479E-2</v>
      </c>
      <c r="T86" s="5">
        <v>5.0417389866931148E-3</v>
      </c>
      <c r="U86" s="5">
        <v>5.4549962806843544E-3</v>
      </c>
    </row>
    <row r="87" spans="1:21" x14ac:dyDescent="0.25">
      <c r="A87" t="s">
        <v>501</v>
      </c>
      <c r="B87" t="s">
        <v>502</v>
      </c>
      <c r="C87" s="5">
        <v>1</v>
      </c>
      <c r="D87" s="5">
        <v>4.4738323016319637E-2</v>
      </c>
      <c r="E87" s="5">
        <v>1.8851997749015192E-2</v>
      </c>
      <c r="F87" s="5">
        <v>1.2661789532920653E-2</v>
      </c>
      <c r="G87" s="5">
        <v>5.0365785030951044E-2</v>
      </c>
      <c r="H87" s="5">
        <v>2.2228474957794037E-2</v>
      </c>
      <c r="I87" s="5">
        <v>0.30050647158131683</v>
      </c>
      <c r="J87" s="5">
        <v>4.0236353404614518E-2</v>
      </c>
      <c r="K87" s="5">
        <v>0.56218345526167701</v>
      </c>
      <c r="L87" s="5">
        <v>4.6426561620709059E-2</v>
      </c>
      <c r="M87" s="5">
        <v>1.4068655036578502E-3</v>
      </c>
      <c r="N87" s="5">
        <v>2.8137310073157004E-3</v>
      </c>
      <c r="O87" s="5">
        <v>5.9369724254361281E-2</v>
      </c>
      <c r="P87" s="5">
        <v>1.7726505346088915E-2</v>
      </c>
      <c r="Q87" s="5">
        <v>0</v>
      </c>
      <c r="R87" s="5">
        <v>3.6578503095104106E-3</v>
      </c>
      <c r="S87" s="5">
        <v>2.5323579065841305E-3</v>
      </c>
      <c r="T87" s="5">
        <v>2.2509848058525606E-3</v>
      </c>
      <c r="U87" s="5">
        <v>4.7833427124366907E-3</v>
      </c>
    </row>
    <row r="88" spans="1:21" x14ac:dyDescent="0.25">
      <c r="A88" t="s">
        <v>503</v>
      </c>
      <c r="B88" t="s">
        <v>504</v>
      </c>
      <c r="C88" s="5">
        <v>1</v>
      </c>
      <c r="D88" s="5">
        <v>7.7458659704090507E-2</v>
      </c>
      <c r="E88" s="5">
        <v>2.0887728459530026E-2</v>
      </c>
      <c r="F88" s="5">
        <v>2.1758050478677109E-2</v>
      </c>
      <c r="G88" s="5">
        <v>1.7406440382941688E-3</v>
      </c>
      <c r="H88" s="5">
        <v>3.4812880765883376E-3</v>
      </c>
      <c r="I88" s="5">
        <v>0.35422106179286333</v>
      </c>
      <c r="J88" s="5">
        <v>6.6144473455178418E-2</v>
      </c>
      <c r="K88" s="5">
        <v>0.36727589208006961</v>
      </c>
      <c r="L88" s="5">
        <v>6.7885117493472591E-2</v>
      </c>
      <c r="M88" s="5">
        <v>0</v>
      </c>
      <c r="N88" s="5">
        <v>7.832898172323759E-3</v>
      </c>
      <c r="O88" s="5">
        <v>0.24281984334203655</v>
      </c>
      <c r="P88" s="5">
        <v>6.4403829416884245E-2</v>
      </c>
      <c r="Q88" s="5">
        <v>0</v>
      </c>
      <c r="R88" s="5">
        <v>7.832898172323759E-3</v>
      </c>
      <c r="S88" s="5">
        <v>1.0443864229765013E-2</v>
      </c>
      <c r="T88" s="5">
        <v>1.392515230635335E-2</v>
      </c>
      <c r="U88" s="5">
        <v>2.6109660574412533E-3</v>
      </c>
    </row>
    <row r="89" spans="1:21" x14ac:dyDescent="0.25">
      <c r="A89" t="s">
        <v>505</v>
      </c>
      <c r="B89" t="s">
        <v>472</v>
      </c>
      <c r="C89" s="5">
        <v>1</v>
      </c>
      <c r="D89" s="5">
        <v>0.16535433070866143</v>
      </c>
      <c r="E89" s="5">
        <v>3.937007874015748E-2</v>
      </c>
      <c r="F89" s="5">
        <v>4.3307086614173228E-2</v>
      </c>
      <c r="G89" s="5">
        <v>3.937007874015748E-3</v>
      </c>
      <c r="H89" s="5">
        <v>1.1811023622047244E-2</v>
      </c>
      <c r="I89" s="5">
        <v>4.3307086614173228E-2</v>
      </c>
      <c r="J89" s="5">
        <v>3.1496062992125984E-2</v>
      </c>
      <c r="K89" s="5">
        <v>0.77952755905511806</v>
      </c>
      <c r="L89" s="5">
        <v>0.14173228346456693</v>
      </c>
      <c r="M89" s="5">
        <v>0</v>
      </c>
      <c r="N89" s="5">
        <v>3.5433070866141732E-2</v>
      </c>
      <c r="O89" s="5">
        <v>0.12992125984251968</v>
      </c>
      <c r="P89" s="5">
        <v>5.905511811023622E-2</v>
      </c>
      <c r="Q89" s="5">
        <v>0</v>
      </c>
      <c r="R89" s="5">
        <v>3.5433070866141732E-2</v>
      </c>
      <c r="S89" s="5">
        <v>3.937007874015748E-3</v>
      </c>
      <c r="T89" s="5">
        <v>7.874015748031496E-3</v>
      </c>
      <c r="U89" s="5">
        <v>0</v>
      </c>
    </row>
    <row r="90" spans="1:21" x14ac:dyDescent="0.25">
      <c r="A90" t="s">
        <v>506</v>
      </c>
      <c r="B90" t="s">
        <v>425</v>
      </c>
      <c r="C90" s="5">
        <v>1</v>
      </c>
      <c r="D90" s="5">
        <v>2.0257826887661142E-2</v>
      </c>
      <c r="E90" s="5">
        <v>0.46183241252302026</v>
      </c>
      <c r="F90" s="5">
        <v>1.9843462246777164E-2</v>
      </c>
      <c r="G90" s="5">
        <v>4.2495395948434621E-2</v>
      </c>
      <c r="H90" s="5">
        <v>5.6629834254143642E-3</v>
      </c>
      <c r="I90" s="5">
        <v>6.3720073664825044E-2</v>
      </c>
      <c r="J90" s="5">
        <v>8.0570902394106816E-3</v>
      </c>
      <c r="K90" s="5">
        <v>0.30441988950276244</v>
      </c>
      <c r="L90" s="5">
        <v>1.6022099447513812E-2</v>
      </c>
      <c r="M90" s="5">
        <v>3.2228360957642726E-3</v>
      </c>
      <c r="N90" s="5">
        <v>1.4732965009208103E-3</v>
      </c>
      <c r="O90" s="5">
        <v>0.11754143646408839</v>
      </c>
      <c r="P90" s="5">
        <v>1.3305709023941069E-2</v>
      </c>
      <c r="Q90" s="5">
        <v>0</v>
      </c>
      <c r="R90" s="5">
        <v>1.0128913443830571E-3</v>
      </c>
      <c r="S90" s="5">
        <v>4.9723756906077344E-3</v>
      </c>
      <c r="T90" s="5">
        <v>2.2559852670349908E-3</v>
      </c>
      <c r="U90" s="5">
        <v>1.7955801104972376E-3</v>
      </c>
    </row>
    <row r="91" spans="1:21" x14ac:dyDescent="0.25">
      <c r="A91" t="s">
        <v>507</v>
      </c>
      <c r="B91" t="s">
        <v>413</v>
      </c>
      <c r="C91" s="5">
        <v>1</v>
      </c>
      <c r="D91" s="5">
        <v>4.5556385362210607E-2</v>
      </c>
      <c r="E91" s="5">
        <v>1.6430171769977596E-2</v>
      </c>
      <c r="F91" s="5">
        <v>1.2696041822255415E-2</v>
      </c>
      <c r="G91" s="5">
        <v>0</v>
      </c>
      <c r="H91" s="5">
        <v>9.7087378640776691E-3</v>
      </c>
      <c r="I91" s="5">
        <v>1.2696041822255415E-2</v>
      </c>
      <c r="J91" s="5">
        <v>1.0455563853622106E-2</v>
      </c>
      <c r="K91" s="5">
        <v>0.85287528005974611</v>
      </c>
      <c r="L91" s="5">
        <v>4.8543689320388349E-2</v>
      </c>
      <c r="M91" s="5">
        <v>0</v>
      </c>
      <c r="N91" s="5">
        <v>9.7087378640776691E-3</v>
      </c>
      <c r="O91" s="5">
        <v>0.11277072442120986</v>
      </c>
      <c r="P91" s="5">
        <v>2.3898431665421958E-2</v>
      </c>
      <c r="Q91" s="5">
        <v>2.2404779686333084E-3</v>
      </c>
      <c r="R91" s="5">
        <v>4.4809559372666168E-3</v>
      </c>
      <c r="S91" s="5">
        <v>2.9873039581777448E-3</v>
      </c>
      <c r="T91" s="5">
        <v>5.2277819268110532E-3</v>
      </c>
      <c r="U91" s="5">
        <v>0</v>
      </c>
    </row>
    <row r="92" spans="1:21" x14ac:dyDescent="0.25">
      <c r="A92" t="s">
        <v>508</v>
      </c>
      <c r="B92" t="s">
        <v>427</v>
      </c>
      <c r="C92" s="5">
        <v>1</v>
      </c>
      <c r="D92" s="5">
        <v>0.12011173184357542</v>
      </c>
      <c r="E92" s="5">
        <v>1.3966480446927373E-2</v>
      </c>
      <c r="F92" s="5">
        <v>2.23463687150838E-2</v>
      </c>
      <c r="G92" s="5">
        <v>0</v>
      </c>
      <c r="H92" s="5">
        <v>1.2569832402234637E-2</v>
      </c>
      <c r="I92" s="5">
        <v>3.6312849162011177E-2</v>
      </c>
      <c r="J92" s="5">
        <v>2.7932960893854747E-2</v>
      </c>
      <c r="K92" s="5">
        <v>0.56564245810055869</v>
      </c>
      <c r="L92" s="5">
        <v>0.11312849162011174</v>
      </c>
      <c r="M92" s="5">
        <v>0.15502793296089384</v>
      </c>
      <c r="N92" s="5">
        <v>6.4245810055865923E-2</v>
      </c>
      <c r="O92" s="5">
        <v>0.22905027932960895</v>
      </c>
      <c r="P92" s="5">
        <v>7.2625698324022353E-2</v>
      </c>
      <c r="Q92" s="5">
        <v>0</v>
      </c>
      <c r="R92" s="5">
        <v>1.2569832402234637E-2</v>
      </c>
      <c r="S92" s="5">
        <v>0</v>
      </c>
      <c r="T92" s="5">
        <v>1.2569832402234637E-2</v>
      </c>
      <c r="U92" s="5">
        <v>0</v>
      </c>
    </row>
    <row r="93" spans="1:21" x14ac:dyDescent="0.25">
      <c r="A93" t="s">
        <v>509</v>
      </c>
      <c r="B93" t="s">
        <v>455</v>
      </c>
      <c r="C93" s="5">
        <v>1</v>
      </c>
      <c r="D93" s="5">
        <v>4.2857142857142858E-2</v>
      </c>
      <c r="E93" s="5">
        <v>6.2500000000000003E-3</v>
      </c>
      <c r="F93" s="5">
        <v>4.0178571428571425E-3</v>
      </c>
      <c r="G93" s="5">
        <v>3.2589285714285716E-2</v>
      </c>
      <c r="H93" s="5">
        <v>1.1607142857142858E-2</v>
      </c>
      <c r="I93" s="5">
        <v>0.1299107142857143</v>
      </c>
      <c r="J93" s="5">
        <v>2.5000000000000001E-2</v>
      </c>
      <c r="K93" s="5">
        <v>0.48303571428571429</v>
      </c>
      <c r="L93" s="5">
        <v>4.1517857142857141E-2</v>
      </c>
      <c r="M93" s="5">
        <v>8.9285714285714283E-4</v>
      </c>
      <c r="N93" s="5">
        <v>1.3392857142857143E-3</v>
      </c>
      <c r="O93" s="5">
        <v>0.34241071428571429</v>
      </c>
      <c r="P93" s="5">
        <v>3.7946428571428568E-2</v>
      </c>
      <c r="Q93" s="5">
        <v>0</v>
      </c>
      <c r="R93" s="5">
        <v>5.8035714285714288E-3</v>
      </c>
      <c r="S93" s="5">
        <v>4.0178571428571425E-3</v>
      </c>
      <c r="T93" s="5">
        <v>2.6785714285714286E-3</v>
      </c>
      <c r="U93" s="5">
        <v>8.9285714285714283E-4</v>
      </c>
    </row>
    <row r="94" spans="1:21" x14ac:dyDescent="0.25">
      <c r="A94" t="s">
        <v>510</v>
      </c>
      <c r="B94" t="s">
        <v>425</v>
      </c>
      <c r="C94" s="5">
        <v>1</v>
      </c>
      <c r="D94" s="5">
        <v>2.0257826887661142E-2</v>
      </c>
      <c r="E94" s="5">
        <v>0.46183241252302026</v>
      </c>
      <c r="F94" s="5">
        <v>1.9843462246777164E-2</v>
      </c>
      <c r="G94" s="5">
        <v>4.2495395948434621E-2</v>
      </c>
      <c r="H94" s="5">
        <v>5.6629834254143642E-3</v>
      </c>
      <c r="I94" s="5">
        <v>6.3720073664825044E-2</v>
      </c>
      <c r="J94" s="5">
        <v>8.0570902394106816E-3</v>
      </c>
      <c r="K94" s="5">
        <v>0.30441988950276244</v>
      </c>
      <c r="L94" s="5">
        <v>1.6022099447513812E-2</v>
      </c>
      <c r="M94" s="5">
        <v>3.2228360957642726E-3</v>
      </c>
      <c r="N94" s="5">
        <v>1.4732965009208103E-3</v>
      </c>
      <c r="O94" s="5">
        <v>0.11754143646408839</v>
      </c>
      <c r="P94" s="5">
        <v>1.3305709023941069E-2</v>
      </c>
      <c r="Q94" s="5">
        <v>0</v>
      </c>
      <c r="R94" s="5">
        <v>1.0128913443830571E-3</v>
      </c>
      <c r="S94" s="5">
        <v>4.9723756906077344E-3</v>
      </c>
      <c r="T94" s="5">
        <v>2.2559852670349908E-3</v>
      </c>
      <c r="U94" s="5">
        <v>1.7955801104972376E-3</v>
      </c>
    </row>
    <row r="95" spans="1:21" x14ac:dyDescent="0.25">
      <c r="A95" t="s">
        <v>511</v>
      </c>
      <c r="B95" t="s">
        <v>405</v>
      </c>
      <c r="C95" s="5">
        <v>1</v>
      </c>
      <c r="D95" s="5">
        <v>0.39770114942528734</v>
      </c>
      <c r="E95" s="5">
        <v>1.3793103448275862E-2</v>
      </c>
      <c r="F95" s="5">
        <v>2.2988505747126436E-2</v>
      </c>
      <c r="G95" s="5">
        <v>2.2988505747126436E-3</v>
      </c>
      <c r="H95" s="5">
        <v>1.1494252873563218E-2</v>
      </c>
      <c r="I95" s="5">
        <v>2.7586206896551724E-2</v>
      </c>
      <c r="J95" s="5">
        <v>2.528735632183908E-2</v>
      </c>
      <c r="K95" s="5">
        <v>0.92183908045977014</v>
      </c>
      <c r="L95" s="5">
        <v>0.35632183908045978</v>
      </c>
      <c r="M95" s="5">
        <v>0</v>
      </c>
      <c r="N95" s="5">
        <v>2.0689655172413793E-2</v>
      </c>
      <c r="O95" s="5">
        <v>2.9885057471264367E-2</v>
      </c>
      <c r="P95" s="5">
        <v>2.528735632183908E-2</v>
      </c>
      <c r="Q95" s="5">
        <v>0</v>
      </c>
      <c r="R95" s="5">
        <v>2.0689655172413793E-2</v>
      </c>
      <c r="S95" s="5">
        <v>4.5977011494252873E-3</v>
      </c>
      <c r="T95" s="5">
        <v>6.8965517241379309E-3</v>
      </c>
      <c r="U95" s="5">
        <v>0</v>
      </c>
    </row>
    <row r="96" spans="1:21" x14ac:dyDescent="0.25">
      <c r="A96" t="s">
        <v>512</v>
      </c>
      <c r="B96" t="s">
        <v>409</v>
      </c>
      <c r="C96" s="5">
        <v>1</v>
      </c>
      <c r="D96" s="5">
        <v>3.9883268482490269E-2</v>
      </c>
      <c r="E96" s="5">
        <v>4.8638132295719845E-3</v>
      </c>
      <c r="F96" s="5">
        <v>5.8365758754863814E-3</v>
      </c>
      <c r="G96" s="5">
        <v>9.727626459143969E-4</v>
      </c>
      <c r="H96" s="5">
        <v>1.4591439688715954E-3</v>
      </c>
      <c r="I96" s="5">
        <v>8.7548638132295721E-3</v>
      </c>
      <c r="J96" s="5">
        <v>5.8365758754863814E-3</v>
      </c>
      <c r="K96" s="5">
        <v>0.51021400778210113</v>
      </c>
      <c r="L96" s="5">
        <v>2.6750972762645913E-2</v>
      </c>
      <c r="M96" s="5">
        <v>7.7821011673151752E-3</v>
      </c>
      <c r="N96" s="5">
        <v>5.350194552529183E-3</v>
      </c>
      <c r="O96" s="5">
        <v>0.46303501945525294</v>
      </c>
      <c r="P96" s="5">
        <v>3.1614785992217898E-2</v>
      </c>
      <c r="Q96" s="5">
        <v>9.727626459143969E-4</v>
      </c>
      <c r="R96" s="5">
        <v>1.4591439688715954E-3</v>
      </c>
      <c r="S96" s="5">
        <v>1.4591439688715954E-3</v>
      </c>
      <c r="T96" s="5">
        <v>1.9455252918287938E-3</v>
      </c>
      <c r="U96" s="5">
        <v>1.9455252918287938E-3</v>
      </c>
    </row>
    <row r="97" spans="1:21" x14ac:dyDescent="0.25">
      <c r="A97" t="s">
        <v>513</v>
      </c>
      <c r="B97" t="s">
        <v>443</v>
      </c>
      <c r="C97" s="5">
        <v>1</v>
      </c>
      <c r="D97" s="5">
        <v>1.7899291896144767E-2</v>
      </c>
      <c r="E97" s="5">
        <v>5.4316061593795664E-2</v>
      </c>
      <c r="F97" s="5">
        <v>8.14881420703608E-3</v>
      </c>
      <c r="G97" s="5">
        <v>1.3993480948634372E-2</v>
      </c>
      <c r="H97" s="5">
        <v>4.3835000561987187E-3</v>
      </c>
      <c r="I97" s="5">
        <v>6.9433516915814314E-2</v>
      </c>
      <c r="J97" s="5">
        <v>9.3851860177587947E-3</v>
      </c>
      <c r="K97" s="5">
        <v>0.75665954816230185</v>
      </c>
      <c r="L97" s="5">
        <v>2.2648083623693381E-2</v>
      </c>
      <c r="M97" s="5">
        <v>1.6943913678768123E-2</v>
      </c>
      <c r="N97" s="5">
        <v>5.0297853208946834E-3</v>
      </c>
      <c r="O97" s="5">
        <v>7.0107901539844891E-2</v>
      </c>
      <c r="P97" s="5">
        <v>1.0340564235135439E-2</v>
      </c>
      <c r="Q97" s="5">
        <v>3.6529167134989322E-4</v>
      </c>
      <c r="R97" s="5">
        <v>6.1818590536135776E-4</v>
      </c>
      <c r="S97" s="5">
        <v>1.4162077104642014E-2</v>
      </c>
      <c r="T97" s="5">
        <v>4.3835000561987187E-3</v>
      </c>
      <c r="U97" s="5">
        <v>4.0182083848488252E-3</v>
      </c>
    </row>
    <row r="98" spans="1:21" x14ac:dyDescent="0.25">
      <c r="A98" t="s">
        <v>514</v>
      </c>
      <c r="B98" t="s">
        <v>425</v>
      </c>
      <c r="C98" s="5">
        <v>1</v>
      </c>
      <c r="D98" s="5">
        <v>2.0257826887661142E-2</v>
      </c>
      <c r="E98" s="5">
        <v>0.46183241252302026</v>
      </c>
      <c r="F98" s="5">
        <v>1.9843462246777164E-2</v>
      </c>
      <c r="G98" s="5">
        <v>4.2495395948434621E-2</v>
      </c>
      <c r="H98" s="5">
        <v>5.6629834254143642E-3</v>
      </c>
      <c r="I98" s="5">
        <v>6.3720073664825044E-2</v>
      </c>
      <c r="J98" s="5">
        <v>8.0570902394106816E-3</v>
      </c>
      <c r="K98" s="5">
        <v>0.30441988950276244</v>
      </c>
      <c r="L98" s="5">
        <v>1.6022099447513812E-2</v>
      </c>
      <c r="M98" s="5">
        <v>3.2228360957642726E-3</v>
      </c>
      <c r="N98" s="5">
        <v>1.4732965009208103E-3</v>
      </c>
      <c r="O98" s="5">
        <v>0.11754143646408839</v>
      </c>
      <c r="P98" s="5">
        <v>1.3305709023941069E-2</v>
      </c>
      <c r="Q98" s="5">
        <v>0</v>
      </c>
      <c r="R98" s="5">
        <v>1.0128913443830571E-3</v>
      </c>
      <c r="S98" s="5">
        <v>4.9723756906077344E-3</v>
      </c>
      <c r="T98" s="5">
        <v>2.2559852670349908E-3</v>
      </c>
      <c r="U98" s="5">
        <v>1.7955801104972376E-3</v>
      </c>
    </row>
    <row r="99" spans="1:21" x14ac:dyDescent="0.25">
      <c r="A99" t="s">
        <v>515</v>
      </c>
      <c r="B99" t="s">
        <v>482</v>
      </c>
      <c r="C99" s="5">
        <v>1</v>
      </c>
      <c r="D99" s="5">
        <v>4.81892523364486E-2</v>
      </c>
      <c r="E99" s="5">
        <v>4.6436915887850469E-2</v>
      </c>
      <c r="F99" s="5">
        <v>1.8107476635514017E-2</v>
      </c>
      <c r="G99" s="5">
        <v>2.9205607476635514E-2</v>
      </c>
      <c r="H99" s="5">
        <v>2.0443925233644859E-2</v>
      </c>
      <c r="I99" s="5">
        <v>2.27803738317757E-2</v>
      </c>
      <c r="J99" s="5">
        <v>1.4310747663551402E-2</v>
      </c>
      <c r="K99" s="5">
        <v>0.67873831775700932</v>
      </c>
      <c r="L99" s="5">
        <v>5.1401869158878503E-2</v>
      </c>
      <c r="M99" s="5">
        <v>3.7967289719626168E-3</v>
      </c>
      <c r="N99" s="5">
        <v>3.5046728971962616E-3</v>
      </c>
      <c r="O99" s="5">
        <v>0.21290887850467291</v>
      </c>
      <c r="P99" s="5">
        <v>3.6214953271028034E-2</v>
      </c>
      <c r="Q99" s="5">
        <v>0</v>
      </c>
      <c r="R99" s="5">
        <v>3.7967289719626168E-3</v>
      </c>
      <c r="S99" s="5">
        <v>3.7967289719626168E-3</v>
      </c>
      <c r="T99" s="5">
        <v>4.0887850467289715E-3</v>
      </c>
      <c r="U99" s="5">
        <v>2.3364485981308409E-3</v>
      </c>
    </row>
    <row r="100" spans="1:21" x14ac:dyDescent="0.25">
      <c r="A100" t="s">
        <v>516</v>
      </c>
      <c r="B100" t="s">
        <v>482</v>
      </c>
      <c r="C100" s="5">
        <v>1</v>
      </c>
      <c r="D100" s="5">
        <v>4.81892523364486E-2</v>
      </c>
      <c r="E100" s="5">
        <v>4.6436915887850469E-2</v>
      </c>
      <c r="F100" s="5">
        <v>1.8107476635514017E-2</v>
      </c>
      <c r="G100" s="5">
        <v>2.9205607476635514E-2</v>
      </c>
      <c r="H100" s="5">
        <v>2.0443925233644859E-2</v>
      </c>
      <c r="I100" s="5">
        <v>2.27803738317757E-2</v>
      </c>
      <c r="J100" s="5">
        <v>1.4310747663551402E-2</v>
      </c>
      <c r="K100" s="5">
        <v>0.67873831775700932</v>
      </c>
      <c r="L100" s="5">
        <v>5.1401869158878503E-2</v>
      </c>
      <c r="M100" s="5">
        <v>3.7967289719626168E-3</v>
      </c>
      <c r="N100" s="5">
        <v>3.5046728971962616E-3</v>
      </c>
      <c r="O100" s="5">
        <v>0.21290887850467291</v>
      </c>
      <c r="P100" s="5">
        <v>3.6214953271028034E-2</v>
      </c>
      <c r="Q100" s="5">
        <v>0</v>
      </c>
      <c r="R100" s="5">
        <v>3.7967289719626168E-3</v>
      </c>
      <c r="S100" s="5">
        <v>3.7967289719626168E-3</v>
      </c>
      <c r="T100" s="5">
        <v>4.0887850467289715E-3</v>
      </c>
      <c r="U100" s="5">
        <v>2.3364485981308409E-3</v>
      </c>
    </row>
    <row r="101" spans="1:21" x14ac:dyDescent="0.25">
      <c r="A101" t="s">
        <v>517</v>
      </c>
      <c r="B101" t="s">
        <v>482</v>
      </c>
      <c r="C101" s="5">
        <v>1</v>
      </c>
      <c r="D101" s="5">
        <v>4.81892523364486E-2</v>
      </c>
      <c r="E101" s="5">
        <v>4.6436915887850469E-2</v>
      </c>
      <c r="F101" s="5">
        <v>1.8107476635514017E-2</v>
      </c>
      <c r="G101" s="5">
        <v>2.9205607476635514E-2</v>
      </c>
      <c r="H101" s="5">
        <v>2.0443925233644859E-2</v>
      </c>
      <c r="I101" s="5">
        <v>2.27803738317757E-2</v>
      </c>
      <c r="J101" s="5">
        <v>1.4310747663551402E-2</v>
      </c>
      <c r="K101" s="5">
        <v>0.67873831775700932</v>
      </c>
      <c r="L101" s="5">
        <v>5.1401869158878503E-2</v>
      </c>
      <c r="M101" s="5">
        <v>3.7967289719626168E-3</v>
      </c>
      <c r="N101" s="5">
        <v>3.5046728971962616E-3</v>
      </c>
      <c r="O101" s="5">
        <v>0.21290887850467291</v>
      </c>
      <c r="P101" s="5">
        <v>3.6214953271028034E-2</v>
      </c>
      <c r="Q101" s="5">
        <v>0</v>
      </c>
      <c r="R101" s="5">
        <v>3.7967289719626168E-3</v>
      </c>
      <c r="S101" s="5">
        <v>3.7967289719626168E-3</v>
      </c>
      <c r="T101" s="5">
        <v>4.0887850467289715E-3</v>
      </c>
      <c r="U101" s="5">
        <v>2.3364485981308409E-3</v>
      </c>
    </row>
    <row r="102" spans="1:21" x14ac:dyDescent="0.25">
      <c r="A102" t="s">
        <v>518</v>
      </c>
      <c r="B102" t="s">
        <v>462</v>
      </c>
      <c r="C102" s="5">
        <v>1</v>
      </c>
      <c r="D102" s="5">
        <v>3.68251698248123E-2</v>
      </c>
      <c r="E102" s="5">
        <v>1.2870933142652842E-2</v>
      </c>
      <c r="F102" s="5">
        <v>7.5080443332141578E-3</v>
      </c>
      <c r="G102" s="5">
        <v>3.5752592062924561E-3</v>
      </c>
      <c r="H102" s="5">
        <v>3.5752592062924561E-3</v>
      </c>
      <c r="I102" s="5">
        <v>2.7887021809081158E-2</v>
      </c>
      <c r="J102" s="5">
        <v>1.3228459063282088E-2</v>
      </c>
      <c r="K102" s="5">
        <v>0.91383625312835182</v>
      </c>
      <c r="L102" s="5">
        <v>3.5037540221666073E-2</v>
      </c>
      <c r="M102" s="5">
        <v>0</v>
      </c>
      <c r="N102" s="5">
        <v>4.6478369681801929E-3</v>
      </c>
      <c r="O102" s="5">
        <v>4.0757954951734003E-2</v>
      </c>
      <c r="P102" s="5">
        <v>1.0725777618877368E-2</v>
      </c>
      <c r="Q102" s="5">
        <v>0</v>
      </c>
      <c r="R102" s="5">
        <v>4.6478369681801929E-3</v>
      </c>
      <c r="S102" s="5">
        <v>1.0725777618877368E-3</v>
      </c>
      <c r="T102" s="5">
        <v>1.4301036825169824E-3</v>
      </c>
      <c r="U102" s="5">
        <v>0</v>
      </c>
    </row>
    <row r="103" spans="1:21" x14ac:dyDescent="0.25">
      <c r="A103" t="s">
        <v>519</v>
      </c>
      <c r="B103" t="s">
        <v>520</v>
      </c>
      <c r="C103" s="5">
        <v>1</v>
      </c>
      <c r="D103" s="5">
        <v>8.6746987951807228E-2</v>
      </c>
      <c r="E103" s="5">
        <v>3.2128514056224897E-2</v>
      </c>
      <c r="F103" s="5">
        <v>3.8554216867469883E-2</v>
      </c>
      <c r="G103" s="5">
        <v>7.2289156626506026E-3</v>
      </c>
      <c r="H103" s="5">
        <v>1.8473895582329317E-2</v>
      </c>
      <c r="I103" s="5">
        <v>4.1767068273092373E-2</v>
      </c>
      <c r="J103" s="5">
        <v>2.891566265060241E-2</v>
      </c>
      <c r="K103" s="5">
        <v>0.59839357429718876</v>
      </c>
      <c r="L103" s="5">
        <v>0.11244979919678715</v>
      </c>
      <c r="M103" s="5">
        <v>0</v>
      </c>
      <c r="N103" s="5">
        <v>7.2289156626506026E-3</v>
      </c>
      <c r="O103" s="5">
        <v>0.32048192771084338</v>
      </c>
      <c r="P103" s="5">
        <v>8.0321285140562249E-2</v>
      </c>
      <c r="Q103" s="5">
        <v>0</v>
      </c>
      <c r="R103" s="5">
        <v>7.2289156626506026E-3</v>
      </c>
      <c r="S103" s="5">
        <v>0</v>
      </c>
      <c r="T103" s="5">
        <v>7.2289156626506026E-3</v>
      </c>
      <c r="U103" s="5">
        <v>0</v>
      </c>
    </row>
    <row r="104" spans="1:21" x14ac:dyDescent="0.25">
      <c r="A104" t="s">
        <v>521</v>
      </c>
      <c r="B104" t="s">
        <v>455</v>
      </c>
      <c r="C104" s="5">
        <v>1</v>
      </c>
      <c r="D104" s="5">
        <v>4.2857142857142858E-2</v>
      </c>
      <c r="E104" s="5">
        <v>6.2500000000000003E-3</v>
      </c>
      <c r="F104" s="5">
        <v>4.0178571428571425E-3</v>
      </c>
      <c r="G104" s="5">
        <v>3.2589285714285716E-2</v>
      </c>
      <c r="H104" s="5">
        <v>1.1607142857142858E-2</v>
      </c>
      <c r="I104" s="5">
        <v>0.1299107142857143</v>
      </c>
      <c r="J104" s="5">
        <v>2.5000000000000001E-2</v>
      </c>
      <c r="K104" s="5">
        <v>0.48303571428571429</v>
      </c>
      <c r="L104" s="5">
        <v>4.1517857142857141E-2</v>
      </c>
      <c r="M104" s="5">
        <v>8.9285714285714283E-4</v>
      </c>
      <c r="N104" s="5">
        <v>1.3392857142857143E-3</v>
      </c>
      <c r="O104" s="5">
        <v>0.34241071428571429</v>
      </c>
      <c r="P104" s="5">
        <v>3.7946428571428568E-2</v>
      </c>
      <c r="Q104" s="5">
        <v>0</v>
      </c>
      <c r="R104" s="5">
        <v>5.8035714285714288E-3</v>
      </c>
      <c r="S104" s="5">
        <v>4.0178571428571425E-3</v>
      </c>
      <c r="T104" s="5">
        <v>2.6785714285714286E-3</v>
      </c>
      <c r="U104" s="5">
        <v>8.9285714285714283E-4</v>
      </c>
    </row>
    <row r="105" spans="1:21" x14ac:dyDescent="0.25">
      <c r="A105" t="s">
        <v>522</v>
      </c>
      <c r="B105" t="s">
        <v>402</v>
      </c>
      <c r="C105" s="5">
        <v>1</v>
      </c>
      <c r="D105" s="5">
        <v>3.4419458467186782E-2</v>
      </c>
      <c r="E105" s="5">
        <v>5.9660394676457089E-3</v>
      </c>
      <c r="F105" s="5">
        <v>4.8187241854061496E-3</v>
      </c>
      <c r="G105" s="5">
        <v>1.1473152822395595E-3</v>
      </c>
      <c r="H105" s="5">
        <v>1.8357044515832951E-3</v>
      </c>
      <c r="I105" s="5">
        <v>1.7668655346489214E-2</v>
      </c>
      <c r="J105" s="5">
        <v>1.0325837540156035E-2</v>
      </c>
      <c r="K105" s="5">
        <v>0.85589720055071139</v>
      </c>
      <c r="L105" s="5">
        <v>3.1895364846259752E-2</v>
      </c>
      <c r="M105" s="5">
        <v>2.2946305644791189E-4</v>
      </c>
      <c r="N105" s="5">
        <v>4.5892611289582378E-4</v>
      </c>
      <c r="O105" s="5">
        <v>0.11656723267553924</v>
      </c>
      <c r="P105" s="5">
        <v>1.6291877007801745E-2</v>
      </c>
      <c r="Q105" s="5">
        <v>0</v>
      </c>
      <c r="R105" s="5">
        <v>3.4419458467186783E-3</v>
      </c>
      <c r="S105" s="5">
        <v>2.5240936209270305E-3</v>
      </c>
      <c r="T105" s="5">
        <v>1.1473152822395595E-3</v>
      </c>
      <c r="U105" s="5">
        <v>0</v>
      </c>
    </row>
    <row r="106" spans="1:21" x14ac:dyDescent="0.25">
      <c r="A106" t="s">
        <v>523</v>
      </c>
      <c r="B106" t="s">
        <v>425</v>
      </c>
      <c r="C106" s="5">
        <v>1</v>
      </c>
      <c r="D106" s="5">
        <v>2.0257826887661142E-2</v>
      </c>
      <c r="E106" s="5">
        <v>0.46183241252302026</v>
      </c>
      <c r="F106" s="5">
        <v>1.9843462246777164E-2</v>
      </c>
      <c r="G106" s="5">
        <v>4.2495395948434621E-2</v>
      </c>
      <c r="H106" s="5">
        <v>5.6629834254143642E-3</v>
      </c>
      <c r="I106" s="5">
        <v>6.3720073664825044E-2</v>
      </c>
      <c r="J106" s="5">
        <v>8.0570902394106816E-3</v>
      </c>
      <c r="K106" s="5">
        <v>0.30441988950276244</v>
      </c>
      <c r="L106" s="5">
        <v>1.6022099447513812E-2</v>
      </c>
      <c r="M106" s="5">
        <v>3.2228360957642726E-3</v>
      </c>
      <c r="N106" s="5">
        <v>1.4732965009208103E-3</v>
      </c>
      <c r="O106" s="5">
        <v>0.11754143646408839</v>
      </c>
      <c r="P106" s="5">
        <v>1.3305709023941069E-2</v>
      </c>
      <c r="Q106" s="5">
        <v>0</v>
      </c>
      <c r="R106" s="5">
        <v>1.0128913443830571E-3</v>
      </c>
      <c r="S106" s="5">
        <v>4.9723756906077344E-3</v>
      </c>
      <c r="T106" s="5">
        <v>2.2559852670349908E-3</v>
      </c>
      <c r="U106" s="5">
        <v>1.7955801104972376E-3</v>
      </c>
    </row>
    <row r="107" spans="1:21" x14ac:dyDescent="0.25">
      <c r="A107" t="s">
        <v>524</v>
      </c>
      <c r="B107" t="s">
        <v>430</v>
      </c>
      <c r="C107" s="5">
        <v>1</v>
      </c>
      <c r="D107" s="5">
        <v>7.2043010752688166E-2</v>
      </c>
      <c r="E107" s="5">
        <v>2.0430107526881722E-2</v>
      </c>
      <c r="F107" s="5">
        <v>1.2903225806451613E-2</v>
      </c>
      <c r="G107" s="5">
        <v>1.5053763440860216E-2</v>
      </c>
      <c r="H107" s="5">
        <v>1.1827956989247311E-2</v>
      </c>
      <c r="I107" s="5">
        <v>1.3978494623655914E-2</v>
      </c>
      <c r="J107" s="5">
        <v>1.1827956989247311E-2</v>
      </c>
      <c r="K107" s="5">
        <v>0.64193548387096777</v>
      </c>
      <c r="L107" s="5">
        <v>7.0967741935483872E-2</v>
      </c>
      <c r="M107" s="5">
        <v>0</v>
      </c>
      <c r="N107" s="5">
        <v>9.6774193548387101E-3</v>
      </c>
      <c r="O107" s="5">
        <v>0.3032258064516129</v>
      </c>
      <c r="P107" s="5">
        <v>5.3763440860215055E-2</v>
      </c>
      <c r="Q107" s="5">
        <v>4.3010752688172043E-3</v>
      </c>
      <c r="R107" s="5">
        <v>6.4516129032258064E-3</v>
      </c>
      <c r="S107" s="5">
        <v>1.0752688172043011E-3</v>
      </c>
      <c r="T107" s="5">
        <v>4.3010752688172043E-3</v>
      </c>
      <c r="U107" s="5">
        <v>0</v>
      </c>
    </row>
    <row r="108" spans="1:21" x14ac:dyDescent="0.25">
      <c r="A108" t="s">
        <v>525</v>
      </c>
      <c r="B108" t="s">
        <v>422</v>
      </c>
      <c r="C108" s="5">
        <v>1</v>
      </c>
      <c r="D108" s="5">
        <v>3.8293216630196934E-2</v>
      </c>
      <c r="E108" s="5">
        <v>1.8599562363238512E-2</v>
      </c>
      <c r="F108" s="5">
        <v>1.0940919037199124E-2</v>
      </c>
      <c r="G108" s="5">
        <v>1.6411378555798686E-3</v>
      </c>
      <c r="H108" s="5">
        <v>3.2822757111597373E-3</v>
      </c>
      <c r="I108" s="5">
        <v>2.5164113785557989E-2</v>
      </c>
      <c r="J108" s="5">
        <v>9.8468271334792128E-3</v>
      </c>
      <c r="K108" s="5">
        <v>0.85175054704595188</v>
      </c>
      <c r="L108" s="5">
        <v>3.9934354485776806E-2</v>
      </c>
      <c r="M108" s="5">
        <v>0</v>
      </c>
      <c r="N108" s="5">
        <v>7.1115973741794312E-3</v>
      </c>
      <c r="O108" s="5">
        <v>5.9628008752735231E-2</v>
      </c>
      <c r="P108" s="5">
        <v>1.2035010940919038E-2</v>
      </c>
      <c r="Q108" s="5">
        <v>1.0940919037199124E-3</v>
      </c>
      <c r="R108" s="5">
        <v>1.6411378555798686E-3</v>
      </c>
      <c r="S108" s="5">
        <v>4.2122538293216633E-2</v>
      </c>
      <c r="T108" s="5">
        <v>1.6958424507658644E-2</v>
      </c>
      <c r="U108" s="5">
        <v>0</v>
      </c>
    </row>
    <row r="109" spans="1:21" x14ac:dyDescent="0.25">
      <c r="A109" t="s">
        <v>526</v>
      </c>
      <c r="B109" t="s">
        <v>411</v>
      </c>
      <c r="C109" s="5">
        <v>1</v>
      </c>
      <c r="D109" s="5">
        <v>6.5778159931212388E-2</v>
      </c>
      <c r="E109" s="5">
        <v>3.5683576956147892E-2</v>
      </c>
      <c r="F109" s="5">
        <v>2.2785898538263114E-2</v>
      </c>
      <c r="G109" s="5">
        <v>4.7291487532244193E-3</v>
      </c>
      <c r="H109" s="5">
        <v>7.3086844368013756E-3</v>
      </c>
      <c r="I109" s="5">
        <v>4.9441100601891656E-2</v>
      </c>
      <c r="J109" s="5">
        <v>2.4505588993981083E-2</v>
      </c>
      <c r="K109" s="5">
        <v>0.53525365434221839</v>
      </c>
      <c r="L109" s="5">
        <v>5.6749785038693032E-2</v>
      </c>
      <c r="M109" s="5">
        <v>3.0094582975064487E-3</v>
      </c>
      <c r="N109" s="5">
        <v>4.2992261392949269E-3</v>
      </c>
      <c r="O109" s="5">
        <v>0.36328460877042135</v>
      </c>
      <c r="P109" s="5">
        <v>4.9011177987962166E-2</v>
      </c>
      <c r="Q109" s="5">
        <v>4.299226139294927E-4</v>
      </c>
      <c r="R109" s="5">
        <v>8.598452278589854E-4</v>
      </c>
      <c r="S109" s="5">
        <v>2.1496130696474634E-3</v>
      </c>
      <c r="T109" s="5">
        <v>3.869303525365434E-3</v>
      </c>
      <c r="U109" s="5">
        <v>6.0189165950128975E-3</v>
      </c>
    </row>
    <row r="110" spans="1:21" x14ac:dyDescent="0.25">
      <c r="A110" t="s">
        <v>527</v>
      </c>
      <c r="B110" t="s">
        <v>411</v>
      </c>
      <c r="C110" s="5">
        <v>1</v>
      </c>
      <c r="D110" s="5">
        <v>6.5778159931212388E-2</v>
      </c>
      <c r="E110" s="5">
        <v>3.5683576956147892E-2</v>
      </c>
      <c r="F110" s="5">
        <v>2.2785898538263114E-2</v>
      </c>
      <c r="G110" s="5">
        <v>4.7291487532244193E-3</v>
      </c>
      <c r="H110" s="5">
        <v>7.3086844368013756E-3</v>
      </c>
      <c r="I110" s="5">
        <v>4.9441100601891656E-2</v>
      </c>
      <c r="J110" s="5">
        <v>2.4505588993981083E-2</v>
      </c>
      <c r="K110" s="5">
        <v>0.53525365434221839</v>
      </c>
      <c r="L110" s="5">
        <v>5.6749785038693032E-2</v>
      </c>
      <c r="M110" s="5">
        <v>3.0094582975064487E-3</v>
      </c>
      <c r="N110" s="5">
        <v>4.2992261392949269E-3</v>
      </c>
      <c r="O110" s="5">
        <v>0.36328460877042135</v>
      </c>
      <c r="P110" s="5">
        <v>4.9011177987962166E-2</v>
      </c>
      <c r="Q110" s="5">
        <v>4.299226139294927E-4</v>
      </c>
      <c r="R110" s="5">
        <v>8.598452278589854E-4</v>
      </c>
      <c r="S110" s="5">
        <v>2.1496130696474634E-3</v>
      </c>
      <c r="T110" s="5">
        <v>3.869303525365434E-3</v>
      </c>
      <c r="U110" s="5">
        <v>6.0189165950128975E-3</v>
      </c>
    </row>
    <row r="111" spans="1:21" x14ac:dyDescent="0.25">
      <c r="A111" t="s">
        <v>427</v>
      </c>
      <c r="B111" t="s">
        <v>427</v>
      </c>
      <c r="C111" s="5">
        <v>1</v>
      </c>
      <c r="D111" s="5">
        <v>0.12011173184357542</v>
      </c>
      <c r="E111" s="5">
        <v>1.3966480446927373E-2</v>
      </c>
      <c r="F111" s="5">
        <v>2.23463687150838E-2</v>
      </c>
      <c r="G111" s="5">
        <v>0</v>
      </c>
      <c r="H111" s="5">
        <v>1.2569832402234637E-2</v>
      </c>
      <c r="I111" s="5">
        <v>3.6312849162011177E-2</v>
      </c>
      <c r="J111" s="5">
        <v>2.7932960893854747E-2</v>
      </c>
      <c r="K111" s="5">
        <v>0.56564245810055869</v>
      </c>
      <c r="L111" s="5">
        <v>0.11312849162011174</v>
      </c>
      <c r="M111" s="5">
        <v>0.15502793296089384</v>
      </c>
      <c r="N111" s="5">
        <v>6.4245810055865923E-2</v>
      </c>
      <c r="O111" s="5">
        <v>0.22905027932960895</v>
      </c>
      <c r="P111" s="5">
        <v>7.2625698324022353E-2</v>
      </c>
      <c r="Q111" s="5">
        <v>0</v>
      </c>
      <c r="R111" s="5">
        <v>1.2569832402234637E-2</v>
      </c>
      <c r="S111" s="5">
        <v>0</v>
      </c>
      <c r="T111" s="5">
        <v>1.2569832402234637E-2</v>
      </c>
      <c r="U111" s="5">
        <v>0</v>
      </c>
    </row>
    <row r="112" spans="1:21" x14ac:dyDescent="0.25">
      <c r="A112" t="s">
        <v>528</v>
      </c>
      <c r="B112" t="s">
        <v>425</v>
      </c>
      <c r="C112" s="5">
        <v>1</v>
      </c>
      <c r="D112" s="5">
        <v>2.0257826887661142E-2</v>
      </c>
      <c r="E112" s="5">
        <v>0.46183241252302026</v>
      </c>
      <c r="F112" s="5">
        <v>1.9843462246777164E-2</v>
      </c>
      <c r="G112" s="5">
        <v>4.2495395948434621E-2</v>
      </c>
      <c r="H112" s="5">
        <v>5.6629834254143642E-3</v>
      </c>
      <c r="I112" s="5">
        <v>6.3720073664825044E-2</v>
      </c>
      <c r="J112" s="5">
        <v>8.0570902394106816E-3</v>
      </c>
      <c r="K112" s="5">
        <v>0.30441988950276244</v>
      </c>
      <c r="L112" s="5">
        <v>1.6022099447513812E-2</v>
      </c>
      <c r="M112" s="5">
        <v>3.2228360957642726E-3</v>
      </c>
      <c r="N112" s="5">
        <v>1.4732965009208103E-3</v>
      </c>
      <c r="O112" s="5">
        <v>0.11754143646408839</v>
      </c>
      <c r="P112" s="5">
        <v>1.3305709023941069E-2</v>
      </c>
      <c r="Q112" s="5">
        <v>0</v>
      </c>
      <c r="R112" s="5">
        <v>1.0128913443830571E-3</v>
      </c>
      <c r="S112" s="5">
        <v>4.9723756906077344E-3</v>
      </c>
      <c r="T112" s="5">
        <v>2.2559852670349908E-3</v>
      </c>
      <c r="U112" s="5">
        <v>1.7955801104972376E-3</v>
      </c>
    </row>
    <row r="113" spans="1:21" x14ac:dyDescent="0.25">
      <c r="A113" t="s">
        <v>529</v>
      </c>
      <c r="B113" t="s">
        <v>413</v>
      </c>
      <c r="C113" s="5">
        <v>1</v>
      </c>
      <c r="D113" s="5">
        <v>4.5556385362210607E-2</v>
      </c>
      <c r="E113" s="5">
        <v>1.6430171769977596E-2</v>
      </c>
      <c r="F113" s="5">
        <v>1.2696041822255415E-2</v>
      </c>
      <c r="G113" s="5">
        <v>0</v>
      </c>
      <c r="H113" s="5">
        <v>9.7087378640776691E-3</v>
      </c>
      <c r="I113" s="5">
        <v>1.2696041822255415E-2</v>
      </c>
      <c r="J113" s="5">
        <v>1.0455563853622106E-2</v>
      </c>
      <c r="K113" s="5">
        <v>0.85287528005974611</v>
      </c>
      <c r="L113" s="5">
        <v>4.8543689320388349E-2</v>
      </c>
      <c r="M113" s="5">
        <v>0</v>
      </c>
      <c r="N113" s="5">
        <v>9.7087378640776691E-3</v>
      </c>
      <c r="O113" s="5">
        <v>0.11277072442120986</v>
      </c>
      <c r="P113" s="5">
        <v>2.3898431665421958E-2</v>
      </c>
      <c r="Q113" s="5">
        <v>2.2404779686333084E-3</v>
      </c>
      <c r="R113" s="5">
        <v>4.4809559372666168E-3</v>
      </c>
      <c r="S113" s="5">
        <v>2.9873039581777448E-3</v>
      </c>
      <c r="T113" s="5">
        <v>5.2277819268110532E-3</v>
      </c>
      <c r="U113" s="5">
        <v>0</v>
      </c>
    </row>
    <row r="114" spans="1:21" x14ac:dyDescent="0.25">
      <c r="A114" t="s">
        <v>530</v>
      </c>
      <c r="B114" t="s">
        <v>462</v>
      </c>
      <c r="C114" s="5">
        <v>1</v>
      </c>
      <c r="D114" s="5">
        <v>3.68251698248123E-2</v>
      </c>
      <c r="E114" s="5">
        <v>1.2870933142652842E-2</v>
      </c>
      <c r="F114" s="5">
        <v>7.5080443332141578E-3</v>
      </c>
      <c r="G114" s="5">
        <v>3.5752592062924561E-3</v>
      </c>
      <c r="H114" s="5">
        <v>3.5752592062924561E-3</v>
      </c>
      <c r="I114" s="5">
        <v>2.7887021809081158E-2</v>
      </c>
      <c r="J114" s="5">
        <v>1.3228459063282088E-2</v>
      </c>
      <c r="K114" s="5">
        <v>0.91383625312835182</v>
      </c>
      <c r="L114" s="5">
        <v>3.5037540221666073E-2</v>
      </c>
      <c r="M114" s="5">
        <v>0</v>
      </c>
      <c r="N114" s="5">
        <v>4.6478369681801929E-3</v>
      </c>
      <c r="O114" s="5">
        <v>4.0757954951734003E-2</v>
      </c>
      <c r="P114" s="5">
        <v>1.0725777618877368E-2</v>
      </c>
      <c r="Q114" s="5">
        <v>0</v>
      </c>
      <c r="R114" s="5">
        <v>4.6478369681801929E-3</v>
      </c>
      <c r="S114" s="5">
        <v>1.0725777618877368E-3</v>
      </c>
      <c r="T114" s="5">
        <v>1.4301036825169824E-3</v>
      </c>
      <c r="U114" s="5">
        <v>0</v>
      </c>
    </row>
    <row r="115" spans="1:21" x14ac:dyDescent="0.25">
      <c r="A115" t="s">
        <v>531</v>
      </c>
      <c r="B115" t="s">
        <v>411</v>
      </c>
      <c r="C115" s="5">
        <v>1</v>
      </c>
      <c r="D115" s="5">
        <v>6.5778159931212388E-2</v>
      </c>
      <c r="E115" s="5">
        <v>3.5683576956147892E-2</v>
      </c>
      <c r="F115" s="5">
        <v>2.2785898538263114E-2</v>
      </c>
      <c r="G115" s="5">
        <v>4.7291487532244193E-3</v>
      </c>
      <c r="H115" s="5">
        <v>7.3086844368013756E-3</v>
      </c>
      <c r="I115" s="5">
        <v>4.9441100601891656E-2</v>
      </c>
      <c r="J115" s="5">
        <v>2.4505588993981083E-2</v>
      </c>
      <c r="K115" s="5">
        <v>0.53525365434221839</v>
      </c>
      <c r="L115" s="5">
        <v>5.6749785038693032E-2</v>
      </c>
      <c r="M115" s="5">
        <v>3.0094582975064487E-3</v>
      </c>
      <c r="N115" s="5">
        <v>4.2992261392949269E-3</v>
      </c>
      <c r="O115" s="5">
        <v>0.36328460877042135</v>
      </c>
      <c r="P115" s="5">
        <v>4.9011177987962166E-2</v>
      </c>
      <c r="Q115" s="5">
        <v>4.299226139294927E-4</v>
      </c>
      <c r="R115" s="5">
        <v>8.598452278589854E-4</v>
      </c>
      <c r="S115" s="5">
        <v>2.1496130696474634E-3</v>
      </c>
      <c r="T115" s="5">
        <v>3.869303525365434E-3</v>
      </c>
      <c r="U115" s="5">
        <v>6.0189165950128975E-3</v>
      </c>
    </row>
    <row r="116" spans="1:21" x14ac:dyDescent="0.25">
      <c r="A116" t="s">
        <v>532</v>
      </c>
      <c r="B116" t="s">
        <v>411</v>
      </c>
      <c r="C116" s="5">
        <v>1</v>
      </c>
      <c r="D116" s="5">
        <v>6.5778159931212388E-2</v>
      </c>
      <c r="E116" s="5">
        <v>3.5683576956147892E-2</v>
      </c>
      <c r="F116" s="5">
        <v>2.2785898538263114E-2</v>
      </c>
      <c r="G116" s="5">
        <v>4.7291487532244193E-3</v>
      </c>
      <c r="H116" s="5">
        <v>7.3086844368013756E-3</v>
      </c>
      <c r="I116" s="5">
        <v>4.9441100601891656E-2</v>
      </c>
      <c r="J116" s="5">
        <v>2.4505588993981083E-2</v>
      </c>
      <c r="K116" s="5">
        <v>0.53525365434221839</v>
      </c>
      <c r="L116" s="5">
        <v>5.6749785038693032E-2</v>
      </c>
      <c r="M116" s="5">
        <v>3.0094582975064487E-3</v>
      </c>
      <c r="N116" s="5">
        <v>4.2992261392949269E-3</v>
      </c>
      <c r="O116" s="5">
        <v>0.36328460877042135</v>
      </c>
      <c r="P116" s="5">
        <v>4.9011177987962166E-2</v>
      </c>
      <c r="Q116" s="5">
        <v>4.299226139294927E-4</v>
      </c>
      <c r="R116" s="5">
        <v>8.598452278589854E-4</v>
      </c>
      <c r="S116" s="5">
        <v>2.1496130696474634E-3</v>
      </c>
      <c r="T116" s="5">
        <v>3.869303525365434E-3</v>
      </c>
      <c r="U116" s="5">
        <v>6.0189165950128975E-3</v>
      </c>
    </row>
    <row r="117" spans="1:21" x14ac:dyDescent="0.25">
      <c r="A117" t="s">
        <v>533</v>
      </c>
      <c r="B117" t="s">
        <v>440</v>
      </c>
      <c r="C117" s="5">
        <v>1</v>
      </c>
      <c r="D117" s="5">
        <v>1.7770063641623274E-2</v>
      </c>
      <c r="E117" s="5">
        <v>2.3473014298702372E-2</v>
      </c>
      <c r="F117" s="5">
        <v>7.8518885858335392E-3</v>
      </c>
      <c r="G117" s="5">
        <v>2.99198280849657E-2</v>
      </c>
      <c r="H117" s="5">
        <v>1.008347797338623E-2</v>
      </c>
      <c r="I117" s="5">
        <v>0.22555583106041821</v>
      </c>
      <c r="J117" s="5">
        <v>2.1406727828746176E-2</v>
      </c>
      <c r="K117" s="5">
        <v>0.67079923960657906</v>
      </c>
      <c r="L117" s="5">
        <v>2.6448466815439293E-2</v>
      </c>
      <c r="M117" s="5">
        <v>1.157120423175469E-3</v>
      </c>
      <c r="N117" s="5">
        <v>1.983635011157947E-3</v>
      </c>
      <c r="O117" s="5">
        <v>3.3473840813290356E-2</v>
      </c>
      <c r="P117" s="5">
        <v>1.157120423175469E-2</v>
      </c>
      <c r="Q117" s="5">
        <v>0</v>
      </c>
      <c r="R117" s="5">
        <v>1.6530291759649558E-3</v>
      </c>
      <c r="S117" s="5">
        <v>1.0166129432184479E-2</v>
      </c>
      <c r="T117" s="5">
        <v>5.0417389866931148E-3</v>
      </c>
      <c r="U117" s="5">
        <v>5.4549962806843544E-3</v>
      </c>
    </row>
    <row r="118" spans="1:21" x14ac:dyDescent="0.25">
      <c r="A118" t="s">
        <v>534</v>
      </c>
      <c r="B118" t="s">
        <v>411</v>
      </c>
      <c r="C118" s="5">
        <v>1</v>
      </c>
      <c r="D118" s="5">
        <v>6.5778159931212388E-2</v>
      </c>
      <c r="E118" s="5">
        <v>3.5683576956147892E-2</v>
      </c>
      <c r="F118" s="5">
        <v>2.2785898538263114E-2</v>
      </c>
      <c r="G118" s="5">
        <v>4.7291487532244193E-3</v>
      </c>
      <c r="H118" s="5">
        <v>7.3086844368013756E-3</v>
      </c>
      <c r="I118" s="5">
        <v>4.9441100601891656E-2</v>
      </c>
      <c r="J118" s="5">
        <v>2.4505588993981083E-2</v>
      </c>
      <c r="K118" s="5">
        <v>0.53525365434221839</v>
      </c>
      <c r="L118" s="5">
        <v>5.6749785038693032E-2</v>
      </c>
      <c r="M118" s="5">
        <v>3.0094582975064487E-3</v>
      </c>
      <c r="N118" s="5">
        <v>4.2992261392949269E-3</v>
      </c>
      <c r="O118" s="5">
        <v>0.36328460877042135</v>
      </c>
      <c r="P118" s="5">
        <v>4.9011177987962166E-2</v>
      </c>
      <c r="Q118" s="5">
        <v>4.299226139294927E-4</v>
      </c>
      <c r="R118" s="5">
        <v>8.598452278589854E-4</v>
      </c>
      <c r="S118" s="5">
        <v>2.1496130696474634E-3</v>
      </c>
      <c r="T118" s="5">
        <v>3.869303525365434E-3</v>
      </c>
      <c r="U118" s="5">
        <v>6.0189165950128975E-3</v>
      </c>
    </row>
    <row r="119" spans="1:21" x14ac:dyDescent="0.25">
      <c r="A119" t="s">
        <v>535</v>
      </c>
      <c r="B119" t="s">
        <v>536</v>
      </c>
      <c r="C119" s="5">
        <v>1</v>
      </c>
      <c r="D119" s="5">
        <v>0.14805825242718446</v>
      </c>
      <c r="E119" s="5">
        <v>2.4271844660194174E-2</v>
      </c>
      <c r="F119" s="5">
        <v>2.9126213592233011E-2</v>
      </c>
      <c r="G119" s="5">
        <v>5.0970873786407765E-2</v>
      </c>
      <c r="H119" s="5">
        <v>4.12621359223301E-2</v>
      </c>
      <c r="I119" s="5">
        <v>3.3980582524271843E-2</v>
      </c>
      <c r="J119" s="5">
        <v>1.9417475728155338E-2</v>
      </c>
      <c r="K119" s="5">
        <v>0.80097087378640774</v>
      </c>
      <c r="L119" s="5">
        <v>0.13349514563106796</v>
      </c>
      <c r="M119" s="5">
        <v>0</v>
      </c>
      <c r="N119" s="5">
        <v>2.1844660194174758E-2</v>
      </c>
      <c r="O119" s="5">
        <v>8.9805825242718448E-2</v>
      </c>
      <c r="P119" s="5">
        <v>3.640776699029126E-2</v>
      </c>
      <c r="Q119" s="5">
        <v>0</v>
      </c>
      <c r="R119" s="5">
        <v>2.1844660194174758E-2</v>
      </c>
      <c r="S119" s="5">
        <v>0</v>
      </c>
      <c r="T119" s="5">
        <v>2.1844660194174758E-2</v>
      </c>
      <c r="U119" s="5">
        <v>0</v>
      </c>
    </row>
    <row r="120" spans="1:21" x14ac:dyDescent="0.25">
      <c r="A120" t="s">
        <v>537</v>
      </c>
      <c r="B120" t="s">
        <v>411</v>
      </c>
      <c r="C120" s="5">
        <v>1</v>
      </c>
      <c r="D120" s="5">
        <v>6.5778159931212388E-2</v>
      </c>
      <c r="E120" s="5">
        <v>3.5683576956147892E-2</v>
      </c>
      <c r="F120" s="5">
        <v>2.2785898538263114E-2</v>
      </c>
      <c r="G120" s="5">
        <v>4.7291487532244193E-3</v>
      </c>
      <c r="H120" s="5">
        <v>7.3086844368013756E-3</v>
      </c>
      <c r="I120" s="5">
        <v>4.9441100601891656E-2</v>
      </c>
      <c r="J120" s="5">
        <v>2.4505588993981083E-2</v>
      </c>
      <c r="K120" s="5">
        <v>0.53525365434221839</v>
      </c>
      <c r="L120" s="5">
        <v>5.6749785038693032E-2</v>
      </c>
      <c r="M120" s="5">
        <v>3.0094582975064487E-3</v>
      </c>
      <c r="N120" s="5">
        <v>4.2992261392949269E-3</v>
      </c>
      <c r="O120" s="5">
        <v>0.36328460877042135</v>
      </c>
      <c r="P120" s="5">
        <v>4.9011177987962166E-2</v>
      </c>
      <c r="Q120" s="5">
        <v>4.299226139294927E-4</v>
      </c>
      <c r="R120" s="5">
        <v>8.598452278589854E-4</v>
      </c>
      <c r="S120" s="5">
        <v>2.1496130696474634E-3</v>
      </c>
      <c r="T120" s="5">
        <v>3.869303525365434E-3</v>
      </c>
      <c r="U120" s="5">
        <v>6.0189165950128975E-3</v>
      </c>
    </row>
    <row r="121" spans="1:21" x14ac:dyDescent="0.25">
      <c r="A121" t="s">
        <v>538</v>
      </c>
      <c r="B121" t="s">
        <v>459</v>
      </c>
      <c r="C121" s="5">
        <v>1</v>
      </c>
      <c r="D121" s="5">
        <v>7.6134894684814847E-3</v>
      </c>
      <c r="E121" s="5">
        <v>0.82159151395331154</v>
      </c>
      <c r="F121" s="5">
        <v>1.093072770131549E-2</v>
      </c>
      <c r="G121" s="5">
        <v>8.5164626264162425E-3</v>
      </c>
      <c r="H121" s="5">
        <v>1.5683218006235268E-3</v>
      </c>
      <c r="I121" s="5">
        <v>0.13469508022203636</v>
      </c>
      <c r="J121" s="5">
        <v>7.3568549920158162E-3</v>
      </c>
      <c r="K121" s="5">
        <v>2.3097102881910123E-2</v>
      </c>
      <c r="L121" s="5">
        <v>3.6879324766177475E-3</v>
      </c>
      <c r="M121" s="5">
        <v>2.1861455402630978E-4</v>
      </c>
      <c r="N121" s="5">
        <v>2.4712949585582847E-4</v>
      </c>
      <c r="O121" s="5">
        <v>6.2067523382252302E-3</v>
      </c>
      <c r="P121" s="5">
        <v>1.777431374039997E-3</v>
      </c>
      <c r="Q121" s="5">
        <v>0</v>
      </c>
      <c r="R121" s="5">
        <v>2.0910957341647022E-4</v>
      </c>
      <c r="S121" s="5">
        <v>3.146148581856893E-3</v>
      </c>
      <c r="T121" s="5">
        <v>1.2356474792791423E-3</v>
      </c>
      <c r="U121" s="5">
        <v>2.5283248422173217E-3</v>
      </c>
    </row>
    <row r="122" spans="1:21" x14ac:dyDescent="0.25">
      <c r="A122" t="s">
        <v>539</v>
      </c>
      <c r="B122" t="s">
        <v>411</v>
      </c>
      <c r="C122" s="5">
        <v>1</v>
      </c>
      <c r="D122" s="5">
        <v>6.5778159931212388E-2</v>
      </c>
      <c r="E122" s="5">
        <v>3.5683576956147892E-2</v>
      </c>
      <c r="F122" s="5">
        <v>2.2785898538263114E-2</v>
      </c>
      <c r="G122" s="5">
        <v>4.7291487532244193E-3</v>
      </c>
      <c r="H122" s="5">
        <v>7.3086844368013756E-3</v>
      </c>
      <c r="I122" s="5">
        <v>4.9441100601891656E-2</v>
      </c>
      <c r="J122" s="5">
        <v>2.4505588993981083E-2</v>
      </c>
      <c r="K122" s="5">
        <v>0.53525365434221839</v>
      </c>
      <c r="L122" s="5">
        <v>5.6749785038693032E-2</v>
      </c>
      <c r="M122" s="5">
        <v>3.0094582975064487E-3</v>
      </c>
      <c r="N122" s="5">
        <v>4.2992261392949269E-3</v>
      </c>
      <c r="O122" s="5">
        <v>0.36328460877042135</v>
      </c>
      <c r="P122" s="5">
        <v>4.9011177987962166E-2</v>
      </c>
      <c r="Q122" s="5">
        <v>4.299226139294927E-4</v>
      </c>
      <c r="R122" s="5">
        <v>8.598452278589854E-4</v>
      </c>
      <c r="S122" s="5">
        <v>2.1496130696474634E-3</v>
      </c>
      <c r="T122" s="5">
        <v>3.869303525365434E-3</v>
      </c>
      <c r="U122" s="5">
        <v>6.0189165950128975E-3</v>
      </c>
    </row>
    <row r="123" spans="1:21" x14ac:dyDescent="0.25">
      <c r="A123" t="s">
        <v>540</v>
      </c>
      <c r="B123" t="s">
        <v>455</v>
      </c>
      <c r="C123" s="5">
        <v>1</v>
      </c>
      <c r="D123" s="5">
        <v>4.2857142857142858E-2</v>
      </c>
      <c r="E123" s="5">
        <v>6.2500000000000003E-3</v>
      </c>
      <c r="F123" s="5">
        <v>4.0178571428571425E-3</v>
      </c>
      <c r="G123" s="5">
        <v>3.2589285714285716E-2</v>
      </c>
      <c r="H123" s="5">
        <v>1.1607142857142858E-2</v>
      </c>
      <c r="I123" s="5">
        <v>0.1299107142857143</v>
      </c>
      <c r="J123" s="5">
        <v>2.5000000000000001E-2</v>
      </c>
      <c r="K123" s="5">
        <v>0.48303571428571429</v>
      </c>
      <c r="L123" s="5">
        <v>4.1517857142857141E-2</v>
      </c>
      <c r="M123" s="5">
        <v>8.9285714285714283E-4</v>
      </c>
      <c r="N123" s="5">
        <v>1.3392857142857143E-3</v>
      </c>
      <c r="O123" s="5">
        <v>0.34241071428571429</v>
      </c>
      <c r="P123" s="5">
        <v>3.7946428571428568E-2</v>
      </c>
      <c r="Q123" s="5">
        <v>0</v>
      </c>
      <c r="R123" s="5">
        <v>5.8035714285714288E-3</v>
      </c>
      <c r="S123" s="5">
        <v>4.0178571428571425E-3</v>
      </c>
      <c r="T123" s="5">
        <v>2.6785714285714286E-3</v>
      </c>
      <c r="U123" s="5">
        <v>8.9285714285714283E-4</v>
      </c>
    </row>
    <row r="124" spans="1:21" x14ac:dyDescent="0.25">
      <c r="A124" t="s">
        <v>541</v>
      </c>
      <c r="B124" t="s">
        <v>402</v>
      </c>
      <c r="C124" s="5">
        <v>1</v>
      </c>
      <c r="D124" s="5">
        <v>3.4419458467186782E-2</v>
      </c>
      <c r="E124" s="5">
        <v>5.9660394676457089E-3</v>
      </c>
      <c r="F124" s="5">
        <v>4.8187241854061496E-3</v>
      </c>
      <c r="G124" s="5">
        <v>1.1473152822395595E-3</v>
      </c>
      <c r="H124" s="5">
        <v>1.8357044515832951E-3</v>
      </c>
      <c r="I124" s="5">
        <v>1.7668655346489214E-2</v>
      </c>
      <c r="J124" s="5">
        <v>1.0325837540156035E-2</v>
      </c>
      <c r="K124" s="5">
        <v>0.85589720055071139</v>
      </c>
      <c r="L124" s="5">
        <v>3.1895364846259752E-2</v>
      </c>
      <c r="M124" s="5">
        <v>2.2946305644791189E-4</v>
      </c>
      <c r="N124" s="5">
        <v>4.5892611289582378E-4</v>
      </c>
      <c r="O124" s="5">
        <v>0.11656723267553924</v>
      </c>
      <c r="P124" s="5">
        <v>1.6291877007801745E-2</v>
      </c>
      <c r="Q124" s="5">
        <v>0</v>
      </c>
      <c r="R124" s="5">
        <v>3.4419458467186783E-3</v>
      </c>
      <c r="S124" s="5">
        <v>2.5240936209270305E-3</v>
      </c>
      <c r="T124" s="5">
        <v>1.1473152822395595E-3</v>
      </c>
      <c r="U124" s="5">
        <v>0</v>
      </c>
    </row>
    <row r="125" spans="1:21" x14ac:dyDescent="0.25">
      <c r="A125" t="s">
        <v>542</v>
      </c>
      <c r="B125" t="s">
        <v>487</v>
      </c>
      <c r="C125" s="5">
        <v>1</v>
      </c>
      <c r="D125" s="5">
        <v>0.11614173228346457</v>
      </c>
      <c r="E125" s="5">
        <v>0</v>
      </c>
      <c r="F125" s="5">
        <v>1.7716535433070866E-2</v>
      </c>
      <c r="G125" s="5">
        <v>0</v>
      </c>
      <c r="H125" s="5">
        <v>1.7716535433070866E-2</v>
      </c>
      <c r="I125" s="5">
        <v>1.1811023622047244E-2</v>
      </c>
      <c r="J125" s="5">
        <v>1.1811023622047244E-2</v>
      </c>
      <c r="K125" s="5">
        <v>0.86614173228346458</v>
      </c>
      <c r="L125" s="5">
        <v>0.11220472440944881</v>
      </c>
      <c r="M125" s="5">
        <v>0</v>
      </c>
      <c r="N125" s="5">
        <v>1.7716535433070866E-2</v>
      </c>
      <c r="O125" s="5">
        <v>0.1141732283464567</v>
      </c>
      <c r="P125" s="5">
        <v>3.1496062992125984E-2</v>
      </c>
      <c r="Q125" s="5">
        <v>0</v>
      </c>
      <c r="R125" s="5">
        <v>1.7716535433070866E-2</v>
      </c>
      <c r="S125" s="5">
        <v>7.874015748031496E-3</v>
      </c>
      <c r="T125" s="5">
        <v>7.874015748031496E-3</v>
      </c>
      <c r="U125" s="5">
        <v>0</v>
      </c>
    </row>
    <row r="126" spans="1:21" x14ac:dyDescent="0.25">
      <c r="A126" t="s">
        <v>543</v>
      </c>
      <c r="B126" t="s">
        <v>443</v>
      </c>
      <c r="C126" s="5">
        <v>1</v>
      </c>
      <c r="D126" s="5">
        <v>1.7899291896144767E-2</v>
      </c>
      <c r="E126" s="5">
        <v>5.4316061593795664E-2</v>
      </c>
      <c r="F126" s="5">
        <v>8.14881420703608E-3</v>
      </c>
      <c r="G126" s="5">
        <v>1.3993480948634372E-2</v>
      </c>
      <c r="H126" s="5">
        <v>4.3835000561987187E-3</v>
      </c>
      <c r="I126" s="5">
        <v>6.9433516915814314E-2</v>
      </c>
      <c r="J126" s="5">
        <v>9.3851860177587947E-3</v>
      </c>
      <c r="K126" s="5">
        <v>0.75665954816230185</v>
      </c>
      <c r="L126" s="5">
        <v>2.2648083623693381E-2</v>
      </c>
      <c r="M126" s="5">
        <v>1.6943913678768123E-2</v>
      </c>
      <c r="N126" s="5">
        <v>5.0297853208946834E-3</v>
      </c>
      <c r="O126" s="5">
        <v>7.0107901539844891E-2</v>
      </c>
      <c r="P126" s="5">
        <v>1.0340564235135439E-2</v>
      </c>
      <c r="Q126" s="5">
        <v>3.6529167134989322E-4</v>
      </c>
      <c r="R126" s="5">
        <v>6.1818590536135776E-4</v>
      </c>
      <c r="S126" s="5">
        <v>1.4162077104642014E-2</v>
      </c>
      <c r="T126" s="5">
        <v>4.3835000561987187E-3</v>
      </c>
      <c r="U126" s="5">
        <v>4.0182083848488252E-3</v>
      </c>
    </row>
    <row r="127" spans="1:21" x14ac:dyDescent="0.25">
      <c r="A127" t="s">
        <v>544</v>
      </c>
      <c r="B127" t="s">
        <v>459</v>
      </c>
      <c r="C127" s="5">
        <v>1</v>
      </c>
      <c r="D127" s="5">
        <v>7.6134894684814847E-3</v>
      </c>
      <c r="E127" s="5">
        <v>0.82159151395331154</v>
      </c>
      <c r="F127" s="5">
        <v>1.093072770131549E-2</v>
      </c>
      <c r="G127" s="5">
        <v>8.5164626264162425E-3</v>
      </c>
      <c r="H127" s="5">
        <v>1.5683218006235268E-3</v>
      </c>
      <c r="I127" s="5">
        <v>0.13469508022203636</v>
      </c>
      <c r="J127" s="5">
        <v>7.3568549920158162E-3</v>
      </c>
      <c r="K127" s="5">
        <v>2.3097102881910123E-2</v>
      </c>
      <c r="L127" s="5">
        <v>3.6879324766177475E-3</v>
      </c>
      <c r="M127" s="5">
        <v>2.1861455402630978E-4</v>
      </c>
      <c r="N127" s="5">
        <v>2.4712949585582847E-4</v>
      </c>
      <c r="O127" s="5">
        <v>6.2067523382252302E-3</v>
      </c>
      <c r="P127" s="5">
        <v>1.777431374039997E-3</v>
      </c>
      <c r="Q127" s="5">
        <v>0</v>
      </c>
      <c r="R127" s="5">
        <v>2.0910957341647022E-4</v>
      </c>
      <c r="S127" s="5">
        <v>3.146148581856893E-3</v>
      </c>
      <c r="T127" s="5">
        <v>1.2356474792791423E-3</v>
      </c>
      <c r="U127" s="5">
        <v>2.5283248422173217E-3</v>
      </c>
    </row>
    <row r="128" spans="1:21" x14ac:dyDescent="0.25">
      <c r="A128" t="s">
        <v>545</v>
      </c>
      <c r="B128" t="s">
        <v>413</v>
      </c>
      <c r="C128" s="5">
        <v>1</v>
      </c>
      <c r="D128" s="5">
        <v>4.5556385362210607E-2</v>
      </c>
      <c r="E128" s="5">
        <v>1.6430171769977596E-2</v>
      </c>
      <c r="F128" s="5">
        <v>1.2696041822255415E-2</v>
      </c>
      <c r="G128" s="5">
        <v>0</v>
      </c>
      <c r="H128" s="5">
        <v>9.7087378640776691E-3</v>
      </c>
      <c r="I128" s="5">
        <v>1.2696041822255415E-2</v>
      </c>
      <c r="J128" s="5">
        <v>1.0455563853622106E-2</v>
      </c>
      <c r="K128" s="5">
        <v>0.85287528005974611</v>
      </c>
      <c r="L128" s="5">
        <v>4.8543689320388349E-2</v>
      </c>
      <c r="M128" s="5">
        <v>0</v>
      </c>
      <c r="N128" s="5">
        <v>9.7087378640776691E-3</v>
      </c>
      <c r="O128" s="5">
        <v>0.11277072442120986</v>
      </c>
      <c r="P128" s="5">
        <v>2.3898431665421958E-2</v>
      </c>
      <c r="Q128" s="5">
        <v>2.2404779686333084E-3</v>
      </c>
      <c r="R128" s="5">
        <v>4.4809559372666168E-3</v>
      </c>
      <c r="S128" s="5">
        <v>2.9873039581777448E-3</v>
      </c>
      <c r="T128" s="5">
        <v>5.2277819268110532E-3</v>
      </c>
      <c r="U128" s="5">
        <v>0</v>
      </c>
    </row>
    <row r="129" spans="1:21" x14ac:dyDescent="0.25">
      <c r="A129" t="s">
        <v>546</v>
      </c>
      <c r="B129" t="s">
        <v>413</v>
      </c>
      <c r="C129" s="5">
        <v>1</v>
      </c>
      <c r="D129" s="5">
        <v>4.5556385362210607E-2</v>
      </c>
      <c r="E129" s="5">
        <v>1.6430171769977596E-2</v>
      </c>
      <c r="F129" s="5">
        <v>1.2696041822255415E-2</v>
      </c>
      <c r="G129" s="5">
        <v>0</v>
      </c>
      <c r="H129" s="5">
        <v>9.7087378640776691E-3</v>
      </c>
      <c r="I129" s="5">
        <v>1.2696041822255415E-2</v>
      </c>
      <c r="J129" s="5">
        <v>1.0455563853622106E-2</v>
      </c>
      <c r="K129" s="5">
        <v>0.85287528005974611</v>
      </c>
      <c r="L129" s="5">
        <v>4.8543689320388349E-2</v>
      </c>
      <c r="M129" s="5">
        <v>0</v>
      </c>
      <c r="N129" s="5">
        <v>9.7087378640776691E-3</v>
      </c>
      <c r="O129" s="5">
        <v>0.11277072442120986</v>
      </c>
      <c r="P129" s="5">
        <v>2.3898431665421958E-2</v>
      </c>
      <c r="Q129" s="5">
        <v>2.2404779686333084E-3</v>
      </c>
      <c r="R129" s="5">
        <v>4.4809559372666168E-3</v>
      </c>
      <c r="S129" s="5">
        <v>2.9873039581777448E-3</v>
      </c>
      <c r="T129" s="5">
        <v>5.2277819268110532E-3</v>
      </c>
      <c r="U129" s="5">
        <v>0</v>
      </c>
    </row>
    <row r="130" spans="1:21" x14ac:dyDescent="0.25">
      <c r="A130" t="s">
        <v>547</v>
      </c>
      <c r="B130" t="s">
        <v>430</v>
      </c>
      <c r="C130" s="5">
        <v>1</v>
      </c>
      <c r="D130" s="5">
        <v>7.2043010752688166E-2</v>
      </c>
      <c r="E130" s="5">
        <v>2.0430107526881722E-2</v>
      </c>
      <c r="F130" s="5">
        <v>1.2903225806451613E-2</v>
      </c>
      <c r="G130" s="5">
        <v>1.5053763440860216E-2</v>
      </c>
      <c r="H130" s="5">
        <v>1.1827956989247311E-2</v>
      </c>
      <c r="I130" s="5">
        <v>1.3978494623655914E-2</v>
      </c>
      <c r="J130" s="5">
        <v>1.1827956989247311E-2</v>
      </c>
      <c r="K130" s="5">
        <v>0.64193548387096777</v>
      </c>
      <c r="L130" s="5">
        <v>7.0967741935483872E-2</v>
      </c>
      <c r="M130" s="5">
        <v>0</v>
      </c>
      <c r="N130" s="5">
        <v>9.6774193548387101E-3</v>
      </c>
      <c r="O130" s="5">
        <v>0.3032258064516129</v>
      </c>
      <c r="P130" s="5">
        <v>5.3763440860215055E-2</v>
      </c>
      <c r="Q130" s="5">
        <v>4.3010752688172043E-3</v>
      </c>
      <c r="R130" s="5">
        <v>6.4516129032258064E-3</v>
      </c>
      <c r="S130" s="5">
        <v>1.0752688172043011E-3</v>
      </c>
      <c r="T130" s="5">
        <v>4.3010752688172043E-3</v>
      </c>
      <c r="U130" s="5">
        <v>0</v>
      </c>
    </row>
    <row r="131" spans="1:21" x14ac:dyDescent="0.25">
      <c r="A131" t="s">
        <v>548</v>
      </c>
      <c r="B131" t="s">
        <v>462</v>
      </c>
      <c r="C131" s="5">
        <v>1</v>
      </c>
      <c r="D131" s="5">
        <v>3.68251698248123E-2</v>
      </c>
      <c r="E131" s="5">
        <v>1.2870933142652842E-2</v>
      </c>
      <c r="F131" s="5">
        <v>7.5080443332141578E-3</v>
      </c>
      <c r="G131" s="5">
        <v>3.5752592062924561E-3</v>
      </c>
      <c r="H131" s="5">
        <v>3.5752592062924561E-3</v>
      </c>
      <c r="I131" s="5">
        <v>2.7887021809081158E-2</v>
      </c>
      <c r="J131" s="5">
        <v>1.3228459063282088E-2</v>
      </c>
      <c r="K131" s="5">
        <v>0.91383625312835182</v>
      </c>
      <c r="L131" s="5">
        <v>3.5037540221666073E-2</v>
      </c>
      <c r="M131" s="5">
        <v>0</v>
      </c>
      <c r="N131" s="5">
        <v>4.6478369681801929E-3</v>
      </c>
      <c r="O131" s="5">
        <v>4.0757954951734003E-2</v>
      </c>
      <c r="P131" s="5">
        <v>1.0725777618877368E-2</v>
      </c>
      <c r="Q131" s="5">
        <v>0</v>
      </c>
      <c r="R131" s="5">
        <v>4.6478369681801929E-3</v>
      </c>
      <c r="S131" s="5">
        <v>1.0725777618877368E-3</v>
      </c>
      <c r="T131" s="5">
        <v>1.4301036825169824E-3</v>
      </c>
      <c r="U131" s="5">
        <v>0</v>
      </c>
    </row>
    <row r="132" spans="1:21" x14ac:dyDescent="0.25">
      <c r="A132" t="s">
        <v>549</v>
      </c>
      <c r="B132" t="s">
        <v>407</v>
      </c>
      <c r="C132" s="5">
        <v>1</v>
      </c>
      <c r="D132" s="5">
        <v>3.5550458715596332E-2</v>
      </c>
      <c r="E132" s="5">
        <v>1.7201834862385322E-2</v>
      </c>
      <c r="F132" s="5">
        <v>1.0321100917431193E-2</v>
      </c>
      <c r="G132" s="5">
        <v>4.0137614678899085E-3</v>
      </c>
      <c r="H132" s="5">
        <v>4.0137614678899085E-3</v>
      </c>
      <c r="I132" s="5">
        <v>1.6628440366972478E-2</v>
      </c>
      <c r="J132" s="5">
        <v>8.600917431192661E-3</v>
      </c>
      <c r="K132" s="5">
        <v>0.76720183486238536</v>
      </c>
      <c r="L132" s="5">
        <v>3.6123853211009173E-2</v>
      </c>
      <c r="M132" s="5">
        <v>1.1467889908256881E-3</v>
      </c>
      <c r="N132" s="5">
        <v>1.7201834862385322E-3</v>
      </c>
      <c r="O132" s="5">
        <v>0.19094036697247707</v>
      </c>
      <c r="P132" s="5">
        <v>2.0642201834862386E-2</v>
      </c>
      <c r="Q132" s="5">
        <v>0</v>
      </c>
      <c r="R132" s="5">
        <v>7.4541284403669729E-3</v>
      </c>
      <c r="S132" s="5">
        <v>2.8669724770642203E-3</v>
      </c>
      <c r="T132" s="5">
        <v>2.8669724770642203E-3</v>
      </c>
      <c r="U132" s="5">
        <v>0</v>
      </c>
    </row>
    <row r="133" spans="1:21" x14ac:dyDescent="0.25">
      <c r="A133" t="s">
        <v>550</v>
      </c>
      <c r="B133" t="s">
        <v>443</v>
      </c>
      <c r="C133" s="5">
        <v>1</v>
      </c>
      <c r="D133" s="5">
        <v>1.7899291896144767E-2</v>
      </c>
      <c r="E133" s="5">
        <v>5.4316061593795664E-2</v>
      </c>
      <c r="F133" s="5">
        <v>8.14881420703608E-3</v>
      </c>
      <c r="G133" s="5">
        <v>1.3993480948634372E-2</v>
      </c>
      <c r="H133" s="5">
        <v>4.3835000561987187E-3</v>
      </c>
      <c r="I133" s="5">
        <v>6.9433516915814314E-2</v>
      </c>
      <c r="J133" s="5">
        <v>9.3851860177587947E-3</v>
      </c>
      <c r="K133" s="5">
        <v>0.75665954816230185</v>
      </c>
      <c r="L133" s="5">
        <v>2.2648083623693381E-2</v>
      </c>
      <c r="M133" s="5">
        <v>1.6943913678768123E-2</v>
      </c>
      <c r="N133" s="5">
        <v>5.0297853208946834E-3</v>
      </c>
      <c r="O133" s="5">
        <v>7.0107901539844891E-2</v>
      </c>
      <c r="P133" s="5">
        <v>1.0340564235135439E-2</v>
      </c>
      <c r="Q133" s="5">
        <v>3.6529167134989322E-4</v>
      </c>
      <c r="R133" s="5">
        <v>6.1818590536135776E-4</v>
      </c>
      <c r="S133" s="5">
        <v>1.4162077104642014E-2</v>
      </c>
      <c r="T133" s="5">
        <v>4.3835000561987187E-3</v>
      </c>
      <c r="U133" s="5">
        <v>4.0182083848488252E-3</v>
      </c>
    </row>
    <row r="134" spans="1:21" x14ac:dyDescent="0.25">
      <c r="A134" t="s">
        <v>551</v>
      </c>
      <c r="B134" t="s">
        <v>443</v>
      </c>
      <c r="C134" s="5">
        <v>1</v>
      </c>
      <c r="D134" s="5">
        <v>1.7899291896144767E-2</v>
      </c>
      <c r="E134" s="5">
        <v>5.4316061593795664E-2</v>
      </c>
      <c r="F134" s="5">
        <v>8.14881420703608E-3</v>
      </c>
      <c r="G134" s="5">
        <v>1.3993480948634372E-2</v>
      </c>
      <c r="H134" s="5">
        <v>4.3835000561987187E-3</v>
      </c>
      <c r="I134" s="5">
        <v>6.9433516915814314E-2</v>
      </c>
      <c r="J134" s="5">
        <v>9.3851860177587947E-3</v>
      </c>
      <c r="K134" s="5">
        <v>0.75665954816230185</v>
      </c>
      <c r="L134" s="5">
        <v>2.2648083623693381E-2</v>
      </c>
      <c r="M134" s="5">
        <v>1.6943913678768123E-2</v>
      </c>
      <c r="N134" s="5">
        <v>5.0297853208946834E-3</v>
      </c>
      <c r="O134" s="5">
        <v>7.0107901539844891E-2</v>
      </c>
      <c r="P134" s="5">
        <v>1.0340564235135439E-2</v>
      </c>
      <c r="Q134" s="5">
        <v>3.6529167134989322E-4</v>
      </c>
      <c r="R134" s="5">
        <v>6.1818590536135776E-4</v>
      </c>
      <c r="S134" s="5">
        <v>1.4162077104642014E-2</v>
      </c>
      <c r="T134" s="5">
        <v>4.3835000561987187E-3</v>
      </c>
      <c r="U134" s="5">
        <v>4.0182083848488252E-3</v>
      </c>
    </row>
    <row r="135" spans="1:21" x14ac:dyDescent="0.25">
      <c r="A135" t="s">
        <v>552</v>
      </c>
      <c r="B135" t="s">
        <v>416</v>
      </c>
      <c r="C135" s="5">
        <v>1</v>
      </c>
      <c r="D135" s="5">
        <v>1.3398451306108023E-2</v>
      </c>
      <c r="E135" s="5">
        <v>0.69887221668862254</v>
      </c>
      <c r="F135" s="5">
        <v>1.5679722391800276E-2</v>
      </c>
      <c r="G135" s="5">
        <v>1.2177489316582591E-2</v>
      </c>
      <c r="H135" s="5">
        <v>3.2451884458439095E-3</v>
      </c>
      <c r="I135" s="5">
        <v>5.7835041609099379E-2</v>
      </c>
      <c r="J135" s="5">
        <v>7.6149471451980848E-3</v>
      </c>
      <c r="K135" s="5">
        <v>0.1487645792500723</v>
      </c>
      <c r="L135" s="5">
        <v>9.1250843427690131E-3</v>
      </c>
      <c r="M135" s="5">
        <v>2.5061851363943066E-3</v>
      </c>
      <c r="N135" s="5">
        <v>1.2530925681971533E-3</v>
      </c>
      <c r="O135" s="5">
        <v>7.3836069787616879E-2</v>
      </c>
      <c r="P135" s="5">
        <v>6.8759438357484815E-3</v>
      </c>
      <c r="Q135" s="5">
        <v>0</v>
      </c>
      <c r="R135" s="5">
        <v>7.0687273077788134E-4</v>
      </c>
      <c r="S135" s="5">
        <v>4.2412363846672883E-3</v>
      </c>
      <c r="T135" s="5">
        <v>2.0242264563184783E-3</v>
      </c>
      <c r="U135" s="5">
        <v>1.7671818269447033E-3</v>
      </c>
    </row>
    <row r="136" spans="1:21" x14ac:dyDescent="0.25">
      <c r="A136" t="s">
        <v>553</v>
      </c>
      <c r="B136" t="s">
        <v>409</v>
      </c>
      <c r="C136" s="5">
        <v>1</v>
      </c>
      <c r="D136" s="5">
        <v>3.9883268482490269E-2</v>
      </c>
      <c r="E136" s="5">
        <v>4.8638132295719845E-3</v>
      </c>
      <c r="F136" s="5">
        <v>5.8365758754863814E-3</v>
      </c>
      <c r="G136" s="5">
        <v>9.727626459143969E-4</v>
      </c>
      <c r="H136" s="5">
        <v>1.4591439688715954E-3</v>
      </c>
      <c r="I136" s="5">
        <v>8.7548638132295721E-3</v>
      </c>
      <c r="J136" s="5">
        <v>5.8365758754863814E-3</v>
      </c>
      <c r="K136" s="5">
        <v>0.51021400778210113</v>
      </c>
      <c r="L136" s="5">
        <v>2.6750972762645913E-2</v>
      </c>
      <c r="M136" s="5">
        <v>7.7821011673151752E-3</v>
      </c>
      <c r="N136" s="5">
        <v>5.350194552529183E-3</v>
      </c>
      <c r="O136" s="5">
        <v>0.46303501945525294</v>
      </c>
      <c r="P136" s="5">
        <v>3.1614785992217898E-2</v>
      </c>
      <c r="Q136" s="5">
        <v>9.727626459143969E-4</v>
      </c>
      <c r="R136" s="5">
        <v>1.4591439688715954E-3</v>
      </c>
      <c r="S136" s="5">
        <v>1.4591439688715954E-3</v>
      </c>
      <c r="T136" s="5">
        <v>1.9455252918287938E-3</v>
      </c>
      <c r="U136" s="5">
        <v>1.9455252918287938E-3</v>
      </c>
    </row>
    <row r="137" spans="1:21" x14ac:dyDescent="0.25">
      <c r="A137" t="s">
        <v>554</v>
      </c>
      <c r="B137" t="s">
        <v>520</v>
      </c>
      <c r="C137" s="5">
        <v>1</v>
      </c>
      <c r="D137" s="5">
        <v>8.6746987951807228E-2</v>
      </c>
      <c r="E137" s="5">
        <v>3.2128514056224897E-2</v>
      </c>
      <c r="F137" s="5">
        <v>3.8554216867469883E-2</v>
      </c>
      <c r="G137" s="5">
        <v>7.2289156626506026E-3</v>
      </c>
      <c r="H137" s="5">
        <v>1.8473895582329317E-2</v>
      </c>
      <c r="I137" s="5">
        <v>4.1767068273092373E-2</v>
      </c>
      <c r="J137" s="5">
        <v>2.891566265060241E-2</v>
      </c>
      <c r="K137" s="5">
        <v>0.59839357429718876</v>
      </c>
      <c r="L137" s="5">
        <v>0.11244979919678715</v>
      </c>
      <c r="M137" s="5">
        <v>0</v>
      </c>
      <c r="N137" s="5">
        <v>7.2289156626506026E-3</v>
      </c>
      <c r="O137" s="5">
        <v>0.32048192771084338</v>
      </c>
      <c r="P137" s="5">
        <v>8.0321285140562249E-2</v>
      </c>
      <c r="Q137" s="5">
        <v>0</v>
      </c>
      <c r="R137" s="5">
        <v>7.2289156626506026E-3</v>
      </c>
      <c r="S137" s="5">
        <v>0</v>
      </c>
      <c r="T137" s="5">
        <v>7.2289156626506026E-3</v>
      </c>
      <c r="U137" s="5">
        <v>0</v>
      </c>
    </row>
    <row r="138" spans="1:21" x14ac:dyDescent="0.25">
      <c r="A138" t="s">
        <v>555</v>
      </c>
      <c r="B138" t="s">
        <v>482</v>
      </c>
      <c r="C138" s="5">
        <v>1</v>
      </c>
      <c r="D138" s="5">
        <v>4.81892523364486E-2</v>
      </c>
      <c r="E138" s="5">
        <v>4.6436915887850469E-2</v>
      </c>
      <c r="F138" s="5">
        <v>1.8107476635514017E-2</v>
      </c>
      <c r="G138" s="5">
        <v>2.9205607476635514E-2</v>
      </c>
      <c r="H138" s="5">
        <v>2.0443925233644859E-2</v>
      </c>
      <c r="I138" s="5">
        <v>2.27803738317757E-2</v>
      </c>
      <c r="J138" s="5">
        <v>1.4310747663551402E-2</v>
      </c>
      <c r="K138" s="5">
        <v>0.67873831775700932</v>
      </c>
      <c r="L138" s="5">
        <v>5.1401869158878503E-2</v>
      </c>
      <c r="M138" s="5">
        <v>3.7967289719626168E-3</v>
      </c>
      <c r="N138" s="5">
        <v>3.5046728971962616E-3</v>
      </c>
      <c r="O138" s="5">
        <v>0.21290887850467291</v>
      </c>
      <c r="P138" s="5">
        <v>3.6214953271028034E-2</v>
      </c>
      <c r="Q138" s="5">
        <v>0</v>
      </c>
      <c r="R138" s="5">
        <v>3.7967289719626168E-3</v>
      </c>
      <c r="S138" s="5">
        <v>3.7967289719626168E-3</v>
      </c>
      <c r="T138" s="5">
        <v>4.0887850467289715E-3</v>
      </c>
      <c r="U138" s="5">
        <v>2.3364485981308409E-3</v>
      </c>
    </row>
    <row r="139" spans="1:21" x14ac:dyDescent="0.25">
      <c r="A139" t="s">
        <v>556</v>
      </c>
      <c r="B139" t="s">
        <v>443</v>
      </c>
      <c r="C139" s="5">
        <v>1</v>
      </c>
      <c r="D139" s="5">
        <v>1.7899291896144767E-2</v>
      </c>
      <c r="E139" s="5">
        <v>5.4316061593795664E-2</v>
      </c>
      <c r="F139" s="5">
        <v>8.14881420703608E-3</v>
      </c>
      <c r="G139" s="5">
        <v>1.3993480948634372E-2</v>
      </c>
      <c r="H139" s="5">
        <v>4.3835000561987187E-3</v>
      </c>
      <c r="I139" s="5">
        <v>6.9433516915814314E-2</v>
      </c>
      <c r="J139" s="5">
        <v>9.3851860177587947E-3</v>
      </c>
      <c r="K139" s="5">
        <v>0.75665954816230185</v>
      </c>
      <c r="L139" s="5">
        <v>2.2648083623693381E-2</v>
      </c>
      <c r="M139" s="5">
        <v>1.6943913678768123E-2</v>
      </c>
      <c r="N139" s="5">
        <v>5.0297853208946834E-3</v>
      </c>
      <c r="O139" s="5">
        <v>7.0107901539844891E-2</v>
      </c>
      <c r="P139" s="5">
        <v>1.0340564235135439E-2</v>
      </c>
      <c r="Q139" s="5">
        <v>3.6529167134989322E-4</v>
      </c>
      <c r="R139" s="5">
        <v>6.1818590536135776E-4</v>
      </c>
      <c r="S139" s="5">
        <v>1.4162077104642014E-2</v>
      </c>
      <c r="T139" s="5">
        <v>4.3835000561987187E-3</v>
      </c>
      <c r="U139" s="5">
        <v>4.0182083848488252E-3</v>
      </c>
    </row>
    <row r="140" spans="1:21" x14ac:dyDescent="0.25">
      <c r="A140" t="s">
        <v>557</v>
      </c>
      <c r="B140" t="s">
        <v>443</v>
      </c>
      <c r="C140" s="5">
        <v>1</v>
      </c>
      <c r="D140" s="5">
        <v>1.7899291896144767E-2</v>
      </c>
      <c r="E140" s="5">
        <v>5.4316061593795664E-2</v>
      </c>
      <c r="F140" s="5">
        <v>8.14881420703608E-3</v>
      </c>
      <c r="G140" s="5">
        <v>1.3993480948634372E-2</v>
      </c>
      <c r="H140" s="5">
        <v>4.3835000561987187E-3</v>
      </c>
      <c r="I140" s="5">
        <v>6.9433516915814314E-2</v>
      </c>
      <c r="J140" s="5">
        <v>9.3851860177587947E-3</v>
      </c>
      <c r="K140" s="5">
        <v>0.75665954816230185</v>
      </c>
      <c r="L140" s="5">
        <v>2.2648083623693381E-2</v>
      </c>
      <c r="M140" s="5">
        <v>1.6943913678768123E-2</v>
      </c>
      <c r="N140" s="5">
        <v>5.0297853208946834E-3</v>
      </c>
      <c r="O140" s="5">
        <v>7.0107901539844891E-2</v>
      </c>
      <c r="P140" s="5">
        <v>1.0340564235135439E-2</v>
      </c>
      <c r="Q140" s="5">
        <v>3.6529167134989322E-4</v>
      </c>
      <c r="R140" s="5">
        <v>6.1818590536135776E-4</v>
      </c>
      <c r="S140" s="5">
        <v>1.4162077104642014E-2</v>
      </c>
      <c r="T140" s="5">
        <v>4.3835000561987187E-3</v>
      </c>
      <c r="U140" s="5">
        <v>4.0182083848488252E-3</v>
      </c>
    </row>
    <row r="141" spans="1:21" x14ac:dyDescent="0.25">
      <c r="A141" t="s">
        <v>558</v>
      </c>
      <c r="B141" t="s">
        <v>405</v>
      </c>
      <c r="C141" s="5">
        <v>1</v>
      </c>
      <c r="D141" s="5">
        <v>0.39770114942528734</v>
      </c>
      <c r="E141" s="5">
        <v>1.3793103448275862E-2</v>
      </c>
      <c r="F141" s="5">
        <v>2.2988505747126436E-2</v>
      </c>
      <c r="G141" s="5">
        <v>2.2988505747126436E-3</v>
      </c>
      <c r="H141" s="5">
        <v>1.1494252873563218E-2</v>
      </c>
      <c r="I141" s="5">
        <v>2.7586206896551724E-2</v>
      </c>
      <c r="J141" s="5">
        <v>2.528735632183908E-2</v>
      </c>
      <c r="K141" s="5">
        <v>0.92183908045977014</v>
      </c>
      <c r="L141" s="5">
        <v>0.35632183908045978</v>
      </c>
      <c r="M141" s="5">
        <v>0</v>
      </c>
      <c r="N141" s="5">
        <v>2.0689655172413793E-2</v>
      </c>
      <c r="O141" s="5">
        <v>2.9885057471264367E-2</v>
      </c>
      <c r="P141" s="5">
        <v>2.528735632183908E-2</v>
      </c>
      <c r="Q141" s="5">
        <v>0</v>
      </c>
      <c r="R141" s="5">
        <v>2.0689655172413793E-2</v>
      </c>
      <c r="S141" s="5">
        <v>4.5977011494252873E-3</v>
      </c>
      <c r="T141" s="5">
        <v>6.8965517241379309E-3</v>
      </c>
      <c r="U141" s="5">
        <v>0</v>
      </c>
    </row>
    <row r="142" spans="1:21" x14ac:dyDescent="0.25">
      <c r="A142" t="s">
        <v>559</v>
      </c>
      <c r="B142" t="s">
        <v>416</v>
      </c>
      <c r="C142" s="5">
        <v>1</v>
      </c>
      <c r="D142" s="5">
        <v>1.3398451306108023E-2</v>
      </c>
      <c r="E142" s="5">
        <v>0.69887221668862254</v>
      </c>
      <c r="F142" s="5">
        <v>1.5679722391800276E-2</v>
      </c>
      <c r="G142" s="5">
        <v>1.2177489316582591E-2</v>
      </c>
      <c r="H142" s="5">
        <v>3.2451884458439095E-3</v>
      </c>
      <c r="I142" s="5">
        <v>5.7835041609099379E-2</v>
      </c>
      <c r="J142" s="5">
        <v>7.6149471451980848E-3</v>
      </c>
      <c r="K142" s="5">
        <v>0.1487645792500723</v>
      </c>
      <c r="L142" s="5">
        <v>9.1250843427690131E-3</v>
      </c>
      <c r="M142" s="5">
        <v>2.5061851363943066E-3</v>
      </c>
      <c r="N142" s="5">
        <v>1.2530925681971533E-3</v>
      </c>
      <c r="O142" s="5">
        <v>7.3836069787616879E-2</v>
      </c>
      <c r="P142" s="5">
        <v>6.8759438357484815E-3</v>
      </c>
      <c r="Q142" s="5">
        <v>0</v>
      </c>
      <c r="R142" s="5">
        <v>7.0687273077788134E-4</v>
      </c>
      <c r="S142" s="5">
        <v>4.2412363846672883E-3</v>
      </c>
      <c r="T142" s="5">
        <v>2.0242264563184783E-3</v>
      </c>
      <c r="U142" s="5">
        <v>1.7671818269447033E-3</v>
      </c>
    </row>
    <row r="143" spans="1:21" x14ac:dyDescent="0.25">
      <c r="A143" t="s">
        <v>560</v>
      </c>
      <c r="B143" t="s">
        <v>443</v>
      </c>
      <c r="C143" s="5">
        <v>1</v>
      </c>
      <c r="D143" s="5">
        <v>1.7899291896144767E-2</v>
      </c>
      <c r="E143" s="5">
        <v>5.4316061593795664E-2</v>
      </c>
      <c r="F143" s="5">
        <v>8.14881420703608E-3</v>
      </c>
      <c r="G143" s="5">
        <v>1.3993480948634372E-2</v>
      </c>
      <c r="H143" s="5">
        <v>4.3835000561987187E-3</v>
      </c>
      <c r="I143" s="5">
        <v>6.9433516915814314E-2</v>
      </c>
      <c r="J143" s="5">
        <v>9.3851860177587947E-3</v>
      </c>
      <c r="K143" s="5">
        <v>0.75665954816230185</v>
      </c>
      <c r="L143" s="5">
        <v>2.2648083623693381E-2</v>
      </c>
      <c r="M143" s="5">
        <v>1.6943913678768123E-2</v>
      </c>
      <c r="N143" s="5">
        <v>5.0297853208946834E-3</v>
      </c>
      <c r="O143" s="5">
        <v>7.0107901539844891E-2</v>
      </c>
      <c r="P143" s="5">
        <v>1.0340564235135439E-2</v>
      </c>
      <c r="Q143" s="5">
        <v>3.6529167134989322E-4</v>
      </c>
      <c r="R143" s="5">
        <v>6.1818590536135776E-4</v>
      </c>
      <c r="S143" s="5">
        <v>1.4162077104642014E-2</v>
      </c>
      <c r="T143" s="5">
        <v>4.3835000561987187E-3</v>
      </c>
      <c r="U143" s="5">
        <v>4.0182083848488252E-3</v>
      </c>
    </row>
    <row r="144" spans="1:21" x14ac:dyDescent="0.25">
      <c r="A144" t="s">
        <v>561</v>
      </c>
      <c r="B144" t="s">
        <v>427</v>
      </c>
      <c r="C144" s="5">
        <v>1</v>
      </c>
      <c r="D144" s="5">
        <v>0.12011173184357542</v>
      </c>
      <c r="E144" s="5">
        <v>1.3966480446927373E-2</v>
      </c>
      <c r="F144" s="5">
        <v>2.23463687150838E-2</v>
      </c>
      <c r="G144" s="5">
        <v>0</v>
      </c>
      <c r="H144" s="5">
        <v>1.2569832402234637E-2</v>
      </c>
      <c r="I144" s="5">
        <v>3.6312849162011177E-2</v>
      </c>
      <c r="J144" s="5">
        <v>2.7932960893854747E-2</v>
      </c>
      <c r="K144" s="5">
        <v>0.56564245810055869</v>
      </c>
      <c r="L144" s="5">
        <v>0.11312849162011174</v>
      </c>
      <c r="M144" s="5">
        <v>0.15502793296089384</v>
      </c>
      <c r="N144" s="5">
        <v>6.4245810055865923E-2</v>
      </c>
      <c r="O144" s="5">
        <v>0.22905027932960895</v>
      </c>
      <c r="P144" s="5">
        <v>7.2625698324022353E-2</v>
      </c>
      <c r="Q144" s="5">
        <v>0</v>
      </c>
      <c r="R144" s="5">
        <v>1.2569832402234637E-2</v>
      </c>
      <c r="S144" s="5">
        <v>0</v>
      </c>
      <c r="T144" s="5">
        <v>1.2569832402234637E-2</v>
      </c>
      <c r="U144" s="5">
        <v>0</v>
      </c>
    </row>
    <row r="145" spans="1:21" x14ac:dyDescent="0.25">
      <c r="A145" t="s">
        <v>562</v>
      </c>
      <c r="B145" t="s">
        <v>416</v>
      </c>
      <c r="C145" s="5">
        <v>1</v>
      </c>
      <c r="D145" s="5">
        <v>1.3398451306108023E-2</v>
      </c>
      <c r="E145" s="5">
        <v>0.69887221668862254</v>
      </c>
      <c r="F145" s="5">
        <v>1.5679722391800276E-2</v>
      </c>
      <c r="G145" s="5">
        <v>1.2177489316582591E-2</v>
      </c>
      <c r="H145" s="5">
        <v>3.2451884458439095E-3</v>
      </c>
      <c r="I145" s="5">
        <v>5.7835041609099379E-2</v>
      </c>
      <c r="J145" s="5">
        <v>7.6149471451980848E-3</v>
      </c>
      <c r="K145" s="5">
        <v>0.1487645792500723</v>
      </c>
      <c r="L145" s="5">
        <v>9.1250843427690131E-3</v>
      </c>
      <c r="M145" s="5">
        <v>2.5061851363943066E-3</v>
      </c>
      <c r="N145" s="5">
        <v>1.2530925681971533E-3</v>
      </c>
      <c r="O145" s="5">
        <v>7.3836069787616879E-2</v>
      </c>
      <c r="P145" s="5">
        <v>6.8759438357484815E-3</v>
      </c>
      <c r="Q145" s="5">
        <v>0</v>
      </c>
      <c r="R145" s="5">
        <v>7.0687273077788134E-4</v>
      </c>
      <c r="S145" s="5">
        <v>4.2412363846672883E-3</v>
      </c>
      <c r="T145" s="5">
        <v>2.0242264563184783E-3</v>
      </c>
      <c r="U145" s="5">
        <v>1.7671818269447033E-3</v>
      </c>
    </row>
    <row r="146" spans="1:21" x14ac:dyDescent="0.25">
      <c r="A146" t="s">
        <v>563</v>
      </c>
      <c r="B146" t="s">
        <v>409</v>
      </c>
      <c r="C146" s="5">
        <v>1</v>
      </c>
      <c r="D146" s="5">
        <v>3.9883268482490269E-2</v>
      </c>
      <c r="E146" s="5">
        <v>4.8638132295719845E-3</v>
      </c>
      <c r="F146" s="5">
        <v>5.8365758754863814E-3</v>
      </c>
      <c r="G146" s="5">
        <v>9.727626459143969E-4</v>
      </c>
      <c r="H146" s="5">
        <v>1.4591439688715954E-3</v>
      </c>
      <c r="I146" s="5">
        <v>8.7548638132295721E-3</v>
      </c>
      <c r="J146" s="5">
        <v>5.8365758754863814E-3</v>
      </c>
      <c r="K146" s="5">
        <v>0.51021400778210113</v>
      </c>
      <c r="L146" s="5">
        <v>2.6750972762645913E-2</v>
      </c>
      <c r="M146" s="5">
        <v>7.7821011673151752E-3</v>
      </c>
      <c r="N146" s="5">
        <v>5.350194552529183E-3</v>
      </c>
      <c r="O146" s="5">
        <v>0.46303501945525294</v>
      </c>
      <c r="P146" s="5">
        <v>3.1614785992217898E-2</v>
      </c>
      <c r="Q146" s="5">
        <v>9.727626459143969E-4</v>
      </c>
      <c r="R146" s="5">
        <v>1.4591439688715954E-3</v>
      </c>
      <c r="S146" s="5">
        <v>1.4591439688715954E-3</v>
      </c>
      <c r="T146" s="5">
        <v>1.9455252918287938E-3</v>
      </c>
      <c r="U146" s="5">
        <v>1.9455252918287938E-3</v>
      </c>
    </row>
    <row r="147" spans="1:21" x14ac:dyDescent="0.25">
      <c r="A147" t="s">
        <v>564</v>
      </c>
      <c r="B147" t="s">
        <v>396</v>
      </c>
      <c r="C147" s="5">
        <v>1</v>
      </c>
      <c r="D147" s="5">
        <v>9.6805421103581799E-2</v>
      </c>
      <c r="E147" s="5">
        <v>1.9361084220716359E-2</v>
      </c>
      <c r="F147" s="5">
        <v>1.452081316553727E-2</v>
      </c>
      <c r="G147" s="5">
        <v>1.3552758954501452E-2</v>
      </c>
      <c r="H147" s="5">
        <v>9.6805421103581795E-3</v>
      </c>
      <c r="I147" s="5">
        <v>3.8722168441432718E-2</v>
      </c>
      <c r="J147" s="5">
        <v>1.8393030009680542E-2</v>
      </c>
      <c r="K147" s="5">
        <v>0.87415295256534364</v>
      </c>
      <c r="L147" s="5">
        <v>8.8092933204259441E-2</v>
      </c>
      <c r="M147" s="5">
        <v>0</v>
      </c>
      <c r="N147" s="5">
        <v>1.2584704743465635E-2</v>
      </c>
      <c r="O147" s="5">
        <v>1.452081316553727E-2</v>
      </c>
      <c r="P147" s="5">
        <v>9.6805421103581795E-3</v>
      </c>
      <c r="Q147" s="5">
        <v>0</v>
      </c>
      <c r="R147" s="5">
        <v>1.2584704743465635E-2</v>
      </c>
      <c r="S147" s="5">
        <v>3.7754114230396901E-2</v>
      </c>
      <c r="T147" s="5">
        <v>1.7424975798644726E-2</v>
      </c>
      <c r="U147" s="5">
        <v>1.9361084220716361E-3</v>
      </c>
    </row>
    <row r="148" spans="1:21" x14ac:dyDescent="0.25">
      <c r="A148" t="s">
        <v>565</v>
      </c>
      <c r="B148" t="s">
        <v>411</v>
      </c>
      <c r="C148" s="5">
        <v>1</v>
      </c>
      <c r="D148" s="5">
        <v>6.5778159931212388E-2</v>
      </c>
      <c r="E148" s="5">
        <v>3.5683576956147892E-2</v>
      </c>
      <c r="F148" s="5">
        <v>2.2785898538263114E-2</v>
      </c>
      <c r="G148" s="5">
        <v>4.7291487532244193E-3</v>
      </c>
      <c r="H148" s="5">
        <v>7.3086844368013756E-3</v>
      </c>
      <c r="I148" s="5">
        <v>4.9441100601891656E-2</v>
      </c>
      <c r="J148" s="5">
        <v>2.4505588993981083E-2</v>
      </c>
      <c r="K148" s="5">
        <v>0.53525365434221839</v>
      </c>
      <c r="L148" s="5">
        <v>5.6749785038693032E-2</v>
      </c>
      <c r="M148" s="5">
        <v>3.0094582975064487E-3</v>
      </c>
      <c r="N148" s="5">
        <v>4.2992261392949269E-3</v>
      </c>
      <c r="O148" s="5">
        <v>0.36328460877042135</v>
      </c>
      <c r="P148" s="5">
        <v>4.9011177987962166E-2</v>
      </c>
      <c r="Q148" s="5">
        <v>4.299226139294927E-4</v>
      </c>
      <c r="R148" s="5">
        <v>8.598452278589854E-4</v>
      </c>
      <c r="S148" s="5">
        <v>2.1496130696474634E-3</v>
      </c>
      <c r="T148" s="5">
        <v>3.869303525365434E-3</v>
      </c>
      <c r="U148" s="5">
        <v>6.0189165950128975E-3</v>
      </c>
    </row>
    <row r="149" spans="1:21" x14ac:dyDescent="0.25">
      <c r="A149" t="s">
        <v>566</v>
      </c>
      <c r="B149" t="s">
        <v>443</v>
      </c>
      <c r="C149" s="5">
        <v>1</v>
      </c>
      <c r="D149" s="5">
        <v>1.7899291896144767E-2</v>
      </c>
      <c r="E149" s="5">
        <v>5.4316061593795664E-2</v>
      </c>
      <c r="F149" s="5">
        <v>8.14881420703608E-3</v>
      </c>
      <c r="G149" s="5">
        <v>1.3993480948634372E-2</v>
      </c>
      <c r="H149" s="5">
        <v>4.3835000561987187E-3</v>
      </c>
      <c r="I149" s="5">
        <v>6.9433516915814314E-2</v>
      </c>
      <c r="J149" s="5">
        <v>9.3851860177587947E-3</v>
      </c>
      <c r="K149" s="5">
        <v>0.75665954816230185</v>
      </c>
      <c r="L149" s="5">
        <v>2.2648083623693381E-2</v>
      </c>
      <c r="M149" s="5">
        <v>1.6943913678768123E-2</v>
      </c>
      <c r="N149" s="5">
        <v>5.0297853208946834E-3</v>
      </c>
      <c r="O149" s="5">
        <v>7.0107901539844891E-2</v>
      </c>
      <c r="P149" s="5">
        <v>1.0340564235135439E-2</v>
      </c>
      <c r="Q149" s="5">
        <v>3.6529167134989322E-4</v>
      </c>
      <c r="R149" s="5">
        <v>6.1818590536135776E-4</v>
      </c>
      <c r="S149" s="5">
        <v>1.4162077104642014E-2</v>
      </c>
      <c r="T149" s="5">
        <v>4.3835000561987187E-3</v>
      </c>
      <c r="U149" s="5">
        <v>4.0182083848488252E-3</v>
      </c>
    </row>
    <row r="150" spans="1:21" x14ac:dyDescent="0.25">
      <c r="A150" t="s">
        <v>567</v>
      </c>
      <c r="B150" t="s">
        <v>409</v>
      </c>
      <c r="C150" s="5">
        <v>1</v>
      </c>
      <c r="D150" s="5">
        <v>3.9883268482490269E-2</v>
      </c>
      <c r="E150" s="5">
        <v>4.8638132295719845E-3</v>
      </c>
      <c r="F150" s="5">
        <v>5.8365758754863814E-3</v>
      </c>
      <c r="G150" s="5">
        <v>9.727626459143969E-4</v>
      </c>
      <c r="H150" s="5">
        <v>1.4591439688715954E-3</v>
      </c>
      <c r="I150" s="5">
        <v>8.7548638132295721E-3</v>
      </c>
      <c r="J150" s="5">
        <v>5.8365758754863814E-3</v>
      </c>
      <c r="K150" s="5">
        <v>0.51021400778210113</v>
      </c>
      <c r="L150" s="5">
        <v>2.6750972762645913E-2</v>
      </c>
      <c r="M150" s="5">
        <v>7.7821011673151752E-3</v>
      </c>
      <c r="N150" s="5">
        <v>5.350194552529183E-3</v>
      </c>
      <c r="O150" s="5">
        <v>0.46303501945525294</v>
      </c>
      <c r="P150" s="5">
        <v>3.1614785992217898E-2</v>
      </c>
      <c r="Q150" s="5">
        <v>9.727626459143969E-4</v>
      </c>
      <c r="R150" s="5">
        <v>1.4591439688715954E-3</v>
      </c>
      <c r="S150" s="5">
        <v>1.4591439688715954E-3</v>
      </c>
      <c r="T150" s="5">
        <v>1.9455252918287938E-3</v>
      </c>
      <c r="U150" s="5">
        <v>1.9455252918287938E-3</v>
      </c>
    </row>
    <row r="151" spans="1:21" x14ac:dyDescent="0.25">
      <c r="A151" t="s">
        <v>568</v>
      </c>
      <c r="B151" t="s">
        <v>409</v>
      </c>
      <c r="C151" s="5">
        <v>1</v>
      </c>
      <c r="D151" s="5">
        <v>3.9883268482490269E-2</v>
      </c>
      <c r="E151" s="5">
        <v>4.8638132295719845E-3</v>
      </c>
      <c r="F151" s="5">
        <v>5.8365758754863814E-3</v>
      </c>
      <c r="G151" s="5">
        <v>9.727626459143969E-4</v>
      </c>
      <c r="H151" s="5">
        <v>1.4591439688715954E-3</v>
      </c>
      <c r="I151" s="5">
        <v>8.7548638132295721E-3</v>
      </c>
      <c r="J151" s="5">
        <v>5.8365758754863814E-3</v>
      </c>
      <c r="K151" s="5">
        <v>0.51021400778210113</v>
      </c>
      <c r="L151" s="5">
        <v>2.6750972762645913E-2</v>
      </c>
      <c r="M151" s="5">
        <v>7.7821011673151752E-3</v>
      </c>
      <c r="N151" s="5">
        <v>5.350194552529183E-3</v>
      </c>
      <c r="O151" s="5">
        <v>0.46303501945525294</v>
      </c>
      <c r="P151" s="5">
        <v>3.1614785992217898E-2</v>
      </c>
      <c r="Q151" s="5">
        <v>9.727626459143969E-4</v>
      </c>
      <c r="R151" s="5">
        <v>1.4591439688715954E-3</v>
      </c>
      <c r="S151" s="5">
        <v>1.4591439688715954E-3</v>
      </c>
      <c r="T151" s="5">
        <v>1.9455252918287938E-3</v>
      </c>
      <c r="U151" s="5">
        <v>1.9455252918287938E-3</v>
      </c>
    </row>
    <row r="152" spans="1:21" x14ac:dyDescent="0.25">
      <c r="A152" t="s">
        <v>569</v>
      </c>
      <c r="B152" t="s">
        <v>443</v>
      </c>
      <c r="C152" s="5">
        <v>1</v>
      </c>
      <c r="D152" s="5">
        <v>1.7899291896144767E-2</v>
      </c>
      <c r="E152" s="5">
        <v>5.4316061593795664E-2</v>
      </c>
      <c r="F152" s="5">
        <v>8.14881420703608E-3</v>
      </c>
      <c r="G152" s="5">
        <v>1.3993480948634372E-2</v>
      </c>
      <c r="H152" s="5">
        <v>4.3835000561987187E-3</v>
      </c>
      <c r="I152" s="5">
        <v>6.9433516915814314E-2</v>
      </c>
      <c r="J152" s="5">
        <v>9.3851860177587947E-3</v>
      </c>
      <c r="K152" s="5">
        <v>0.75665954816230185</v>
      </c>
      <c r="L152" s="5">
        <v>2.2648083623693381E-2</v>
      </c>
      <c r="M152" s="5">
        <v>1.6943913678768123E-2</v>
      </c>
      <c r="N152" s="5">
        <v>5.0297853208946834E-3</v>
      </c>
      <c r="O152" s="5">
        <v>7.0107901539844891E-2</v>
      </c>
      <c r="P152" s="5">
        <v>1.0340564235135439E-2</v>
      </c>
      <c r="Q152" s="5">
        <v>3.6529167134989322E-4</v>
      </c>
      <c r="R152" s="5">
        <v>6.1818590536135776E-4</v>
      </c>
      <c r="S152" s="5">
        <v>1.4162077104642014E-2</v>
      </c>
      <c r="T152" s="5">
        <v>4.3835000561987187E-3</v>
      </c>
      <c r="U152" s="5">
        <v>4.0182083848488252E-3</v>
      </c>
    </row>
    <row r="153" spans="1:21" x14ac:dyDescent="0.25">
      <c r="A153" t="s">
        <v>570</v>
      </c>
      <c r="B153" t="s">
        <v>425</v>
      </c>
      <c r="C153" s="5">
        <v>1</v>
      </c>
      <c r="D153" s="5">
        <v>2.0257826887661142E-2</v>
      </c>
      <c r="E153" s="5">
        <v>0.46183241252302026</v>
      </c>
      <c r="F153" s="5">
        <v>1.9843462246777164E-2</v>
      </c>
      <c r="G153" s="5">
        <v>4.2495395948434621E-2</v>
      </c>
      <c r="H153" s="5">
        <v>5.6629834254143642E-3</v>
      </c>
      <c r="I153" s="5">
        <v>6.3720073664825044E-2</v>
      </c>
      <c r="J153" s="5">
        <v>8.0570902394106816E-3</v>
      </c>
      <c r="K153" s="5">
        <v>0.30441988950276244</v>
      </c>
      <c r="L153" s="5">
        <v>1.6022099447513812E-2</v>
      </c>
      <c r="M153" s="5">
        <v>3.2228360957642726E-3</v>
      </c>
      <c r="N153" s="5">
        <v>1.4732965009208103E-3</v>
      </c>
      <c r="O153" s="5">
        <v>0.11754143646408839</v>
      </c>
      <c r="P153" s="5">
        <v>1.3305709023941069E-2</v>
      </c>
      <c r="Q153" s="5">
        <v>0</v>
      </c>
      <c r="R153" s="5">
        <v>1.0128913443830571E-3</v>
      </c>
      <c r="S153" s="5">
        <v>4.9723756906077344E-3</v>
      </c>
      <c r="T153" s="5">
        <v>2.2559852670349908E-3</v>
      </c>
      <c r="U153" s="5">
        <v>1.7955801104972376E-3</v>
      </c>
    </row>
    <row r="154" spans="1:21" x14ac:dyDescent="0.25">
      <c r="A154" t="s">
        <v>571</v>
      </c>
      <c r="B154" t="s">
        <v>425</v>
      </c>
      <c r="C154" s="5">
        <v>1</v>
      </c>
      <c r="D154" s="5">
        <v>2.0257826887661142E-2</v>
      </c>
      <c r="E154" s="5">
        <v>0.46183241252302026</v>
      </c>
      <c r="F154" s="5">
        <v>1.9843462246777164E-2</v>
      </c>
      <c r="G154" s="5">
        <v>4.2495395948434621E-2</v>
      </c>
      <c r="H154" s="5">
        <v>5.6629834254143642E-3</v>
      </c>
      <c r="I154" s="5">
        <v>6.3720073664825044E-2</v>
      </c>
      <c r="J154" s="5">
        <v>8.0570902394106816E-3</v>
      </c>
      <c r="K154" s="5">
        <v>0.30441988950276244</v>
      </c>
      <c r="L154" s="5">
        <v>1.6022099447513812E-2</v>
      </c>
      <c r="M154" s="5">
        <v>3.2228360957642726E-3</v>
      </c>
      <c r="N154" s="5">
        <v>1.4732965009208103E-3</v>
      </c>
      <c r="O154" s="5">
        <v>0.11754143646408839</v>
      </c>
      <c r="P154" s="5">
        <v>1.3305709023941069E-2</v>
      </c>
      <c r="Q154" s="5">
        <v>0</v>
      </c>
      <c r="R154" s="5">
        <v>1.0128913443830571E-3</v>
      </c>
      <c r="S154" s="5">
        <v>4.9723756906077344E-3</v>
      </c>
      <c r="T154" s="5">
        <v>2.2559852670349908E-3</v>
      </c>
      <c r="U154" s="5">
        <v>1.7955801104972376E-3</v>
      </c>
    </row>
    <row r="155" spans="1:21" x14ac:dyDescent="0.25">
      <c r="A155" t="s">
        <v>572</v>
      </c>
      <c r="B155" t="s">
        <v>425</v>
      </c>
      <c r="C155" s="5">
        <v>1</v>
      </c>
      <c r="D155" s="5">
        <v>2.0257826887661142E-2</v>
      </c>
      <c r="E155" s="5">
        <v>0.46183241252302026</v>
      </c>
      <c r="F155" s="5">
        <v>1.9843462246777164E-2</v>
      </c>
      <c r="G155" s="5">
        <v>4.2495395948434621E-2</v>
      </c>
      <c r="H155" s="5">
        <v>5.6629834254143642E-3</v>
      </c>
      <c r="I155" s="5">
        <v>6.3720073664825044E-2</v>
      </c>
      <c r="J155" s="5">
        <v>8.0570902394106816E-3</v>
      </c>
      <c r="K155" s="5">
        <v>0.30441988950276244</v>
      </c>
      <c r="L155" s="5">
        <v>1.6022099447513812E-2</v>
      </c>
      <c r="M155" s="5">
        <v>3.2228360957642726E-3</v>
      </c>
      <c r="N155" s="5">
        <v>1.4732965009208103E-3</v>
      </c>
      <c r="O155" s="5">
        <v>0.11754143646408839</v>
      </c>
      <c r="P155" s="5">
        <v>1.3305709023941069E-2</v>
      </c>
      <c r="Q155" s="5">
        <v>0</v>
      </c>
      <c r="R155" s="5">
        <v>1.0128913443830571E-3</v>
      </c>
      <c r="S155" s="5">
        <v>4.9723756906077344E-3</v>
      </c>
      <c r="T155" s="5">
        <v>2.2559852670349908E-3</v>
      </c>
      <c r="U155" s="5">
        <v>1.7955801104972376E-3</v>
      </c>
    </row>
    <row r="156" spans="1:21" x14ac:dyDescent="0.25">
      <c r="A156" t="s">
        <v>573</v>
      </c>
      <c r="B156" t="s">
        <v>482</v>
      </c>
      <c r="C156" s="5">
        <v>1</v>
      </c>
      <c r="D156" s="5">
        <v>4.81892523364486E-2</v>
      </c>
      <c r="E156" s="5">
        <v>4.6436915887850469E-2</v>
      </c>
      <c r="F156" s="5">
        <v>1.8107476635514017E-2</v>
      </c>
      <c r="G156" s="5">
        <v>2.9205607476635514E-2</v>
      </c>
      <c r="H156" s="5">
        <v>2.0443925233644859E-2</v>
      </c>
      <c r="I156" s="5">
        <v>2.27803738317757E-2</v>
      </c>
      <c r="J156" s="5">
        <v>1.4310747663551402E-2</v>
      </c>
      <c r="K156" s="5">
        <v>0.67873831775700932</v>
      </c>
      <c r="L156" s="5">
        <v>5.1401869158878503E-2</v>
      </c>
      <c r="M156" s="5">
        <v>3.7967289719626168E-3</v>
      </c>
      <c r="N156" s="5">
        <v>3.5046728971962616E-3</v>
      </c>
      <c r="O156" s="5">
        <v>0.21290887850467291</v>
      </c>
      <c r="P156" s="5">
        <v>3.6214953271028034E-2</v>
      </c>
      <c r="Q156" s="5">
        <v>0</v>
      </c>
      <c r="R156" s="5">
        <v>3.7967289719626168E-3</v>
      </c>
      <c r="S156" s="5">
        <v>3.7967289719626168E-3</v>
      </c>
      <c r="T156" s="5">
        <v>4.0887850467289715E-3</v>
      </c>
      <c r="U156" s="5">
        <v>2.3364485981308409E-3</v>
      </c>
    </row>
    <row r="157" spans="1:21" x14ac:dyDescent="0.25">
      <c r="A157" t="s">
        <v>574</v>
      </c>
      <c r="B157" t="s">
        <v>409</v>
      </c>
      <c r="C157" s="5">
        <v>1</v>
      </c>
      <c r="D157" s="5">
        <v>3.9883268482490269E-2</v>
      </c>
      <c r="E157" s="5">
        <v>4.8638132295719845E-3</v>
      </c>
      <c r="F157" s="5">
        <v>5.8365758754863814E-3</v>
      </c>
      <c r="G157" s="5">
        <v>9.727626459143969E-4</v>
      </c>
      <c r="H157" s="5">
        <v>1.4591439688715954E-3</v>
      </c>
      <c r="I157" s="5">
        <v>8.7548638132295721E-3</v>
      </c>
      <c r="J157" s="5">
        <v>5.8365758754863814E-3</v>
      </c>
      <c r="K157" s="5">
        <v>0.51021400778210113</v>
      </c>
      <c r="L157" s="5">
        <v>2.6750972762645913E-2</v>
      </c>
      <c r="M157" s="5">
        <v>7.7821011673151752E-3</v>
      </c>
      <c r="N157" s="5">
        <v>5.350194552529183E-3</v>
      </c>
      <c r="O157" s="5">
        <v>0.46303501945525294</v>
      </c>
      <c r="P157" s="5">
        <v>3.1614785992217898E-2</v>
      </c>
      <c r="Q157" s="5">
        <v>9.727626459143969E-4</v>
      </c>
      <c r="R157" s="5">
        <v>1.4591439688715954E-3</v>
      </c>
      <c r="S157" s="5">
        <v>1.4591439688715954E-3</v>
      </c>
      <c r="T157" s="5">
        <v>1.9455252918287938E-3</v>
      </c>
      <c r="U157" s="5">
        <v>1.9455252918287938E-3</v>
      </c>
    </row>
    <row r="158" spans="1:21" x14ac:dyDescent="0.25">
      <c r="A158" t="s">
        <v>575</v>
      </c>
      <c r="B158" t="s">
        <v>462</v>
      </c>
      <c r="C158" s="5">
        <v>1</v>
      </c>
      <c r="D158" s="5">
        <v>3.68251698248123E-2</v>
      </c>
      <c r="E158" s="5">
        <v>1.2870933142652842E-2</v>
      </c>
      <c r="F158" s="5">
        <v>7.5080443332141578E-3</v>
      </c>
      <c r="G158" s="5">
        <v>3.5752592062924561E-3</v>
      </c>
      <c r="H158" s="5">
        <v>3.5752592062924561E-3</v>
      </c>
      <c r="I158" s="5">
        <v>2.7887021809081158E-2</v>
      </c>
      <c r="J158" s="5">
        <v>1.3228459063282088E-2</v>
      </c>
      <c r="K158" s="5">
        <v>0.91383625312835182</v>
      </c>
      <c r="L158" s="5">
        <v>3.5037540221666073E-2</v>
      </c>
      <c r="M158" s="5">
        <v>0</v>
      </c>
      <c r="N158" s="5">
        <v>4.6478369681801929E-3</v>
      </c>
      <c r="O158" s="5">
        <v>4.0757954951734003E-2</v>
      </c>
      <c r="P158" s="5">
        <v>1.0725777618877368E-2</v>
      </c>
      <c r="Q158" s="5">
        <v>0</v>
      </c>
      <c r="R158" s="5">
        <v>4.6478369681801929E-3</v>
      </c>
      <c r="S158" s="5">
        <v>1.0725777618877368E-3</v>
      </c>
      <c r="T158" s="5">
        <v>1.4301036825169824E-3</v>
      </c>
      <c r="U158" s="5">
        <v>0</v>
      </c>
    </row>
    <row r="159" spans="1:21" x14ac:dyDescent="0.25">
      <c r="A159" t="s">
        <v>576</v>
      </c>
      <c r="B159" t="s">
        <v>430</v>
      </c>
      <c r="C159" s="5">
        <v>1</v>
      </c>
      <c r="D159" s="5">
        <v>7.2043010752688166E-2</v>
      </c>
      <c r="E159" s="5">
        <v>2.0430107526881722E-2</v>
      </c>
      <c r="F159" s="5">
        <v>1.2903225806451613E-2</v>
      </c>
      <c r="G159" s="5">
        <v>1.5053763440860216E-2</v>
      </c>
      <c r="H159" s="5">
        <v>1.1827956989247311E-2</v>
      </c>
      <c r="I159" s="5">
        <v>1.3978494623655914E-2</v>
      </c>
      <c r="J159" s="5">
        <v>1.1827956989247311E-2</v>
      </c>
      <c r="K159" s="5">
        <v>0.64193548387096777</v>
      </c>
      <c r="L159" s="5">
        <v>7.0967741935483872E-2</v>
      </c>
      <c r="M159" s="5">
        <v>0</v>
      </c>
      <c r="N159" s="5">
        <v>9.6774193548387101E-3</v>
      </c>
      <c r="O159" s="5">
        <v>0.3032258064516129</v>
      </c>
      <c r="P159" s="5">
        <v>5.3763440860215055E-2</v>
      </c>
      <c r="Q159" s="5">
        <v>4.3010752688172043E-3</v>
      </c>
      <c r="R159" s="5">
        <v>6.4516129032258064E-3</v>
      </c>
      <c r="S159" s="5">
        <v>1.0752688172043011E-3</v>
      </c>
      <c r="T159" s="5">
        <v>4.3010752688172043E-3</v>
      </c>
      <c r="U159" s="5">
        <v>0</v>
      </c>
    </row>
    <row r="160" spans="1:21" x14ac:dyDescent="0.25">
      <c r="A160" t="s">
        <v>577</v>
      </c>
      <c r="B160" t="s">
        <v>416</v>
      </c>
      <c r="C160" s="5">
        <v>1</v>
      </c>
      <c r="D160" s="5">
        <v>1.3398451306108023E-2</v>
      </c>
      <c r="E160" s="5">
        <v>0.69887221668862254</v>
      </c>
      <c r="F160" s="5">
        <v>1.5679722391800276E-2</v>
      </c>
      <c r="G160" s="5">
        <v>1.2177489316582591E-2</v>
      </c>
      <c r="H160" s="5">
        <v>3.2451884458439095E-3</v>
      </c>
      <c r="I160" s="5">
        <v>5.7835041609099379E-2</v>
      </c>
      <c r="J160" s="5">
        <v>7.6149471451980848E-3</v>
      </c>
      <c r="K160" s="5">
        <v>0.1487645792500723</v>
      </c>
      <c r="L160" s="5">
        <v>9.1250843427690131E-3</v>
      </c>
      <c r="M160" s="5">
        <v>2.5061851363943066E-3</v>
      </c>
      <c r="N160" s="5">
        <v>1.2530925681971533E-3</v>
      </c>
      <c r="O160" s="5">
        <v>7.3836069787616879E-2</v>
      </c>
      <c r="P160" s="5">
        <v>6.8759438357484815E-3</v>
      </c>
      <c r="Q160" s="5">
        <v>0</v>
      </c>
      <c r="R160" s="5">
        <v>7.0687273077788134E-4</v>
      </c>
      <c r="S160" s="5">
        <v>4.2412363846672883E-3</v>
      </c>
      <c r="T160" s="5">
        <v>2.0242264563184783E-3</v>
      </c>
      <c r="U160" s="5">
        <v>1.7671818269447033E-3</v>
      </c>
    </row>
    <row r="161" spans="1:21" x14ac:dyDescent="0.25">
      <c r="A161" t="s">
        <v>578</v>
      </c>
      <c r="B161" t="s">
        <v>402</v>
      </c>
      <c r="C161" s="5">
        <v>1</v>
      </c>
      <c r="D161" s="5">
        <v>3.4419458467186782E-2</v>
      </c>
      <c r="E161" s="5">
        <v>5.9660394676457089E-3</v>
      </c>
      <c r="F161" s="5">
        <v>4.8187241854061496E-3</v>
      </c>
      <c r="G161" s="5">
        <v>1.1473152822395595E-3</v>
      </c>
      <c r="H161" s="5">
        <v>1.8357044515832951E-3</v>
      </c>
      <c r="I161" s="5">
        <v>1.7668655346489214E-2</v>
      </c>
      <c r="J161" s="5">
        <v>1.0325837540156035E-2</v>
      </c>
      <c r="K161" s="5">
        <v>0.85589720055071139</v>
      </c>
      <c r="L161" s="5">
        <v>3.1895364846259752E-2</v>
      </c>
      <c r="M161" s="5">
        <v>2.2946305644791189E-4</v>
      </c>
      <c r="N161" s="5">
        <v>4.5892611289582378E-4</v>
      </c>
      <c r="O161" s="5">
        <v>0.11656723267553924</v>
      </c>
      <c r="P161" s="5">
        <v>1.6291877007801745E-2</v>
      </c>
      <c r="Q161" s="5">
        <v>0</v>
      </c>
      <c r="R161" s="5">
        <v>3.4419458467186783E-3</v>
      </c>
      <c r="S161" s="5">
        <v>2.5240936209270305E-3</v>
      </c>
      <c r="T161" s="5">
        <v>1.1473152822395595E-3</v>
      </c>
      <c r="U161" s="5">
        <v>0</v>
      </c>
    </row>
    <row r="162" spans="1:21" x14ac:dyDescent="0.25">
      <c r="A162" t="s">
        <v>579</v>
      </c>
      <c r="B162" t="s">
        <v>459</v>
      </c>
      <c r="C162" s="5">
        <v>1</v>
      </c>
      <c r="D162" s="5">
        <v>7.6134894684814847E-3</v>
      </c>
      <c r="E162" s="5">
        <v>0.82159151395331154</v>
      </c>
      <c r="F162" s="5">
        <v>1.093072770131549E-2</v>
      </c>
      <c r="G162" s="5">
        <v>8.5164626264162425E-3</v>
      </c>
      <c r="H162" s="5">
        <v>1.5683218006235268E-3</v>
      </c>
      <c r="I162" s="5">
        <v>0.13469508022203636</v>
      </c>
      <c r="J162" s="5">
        <v>7.3568549920158162E-3</v>
      </c>
      <c r="K162" s="5">
        <v>2.3097102881910123E-2</v>
      </c>
      <c r="L162" s="5">
        <v>3.6879324766177475E-3</v>
      </c>
      <c r="M162" s="5">
        <v>2.1861455402630978E-4</v>
      </c>
      <c r="N162" s="5">
        <v>2.4712949585582847E-4</v>
      </c>
      <c r="O162" s="5">
        <v>6.2067523382252302E-3</v>
      </c>
      <c r="P162" s="5">
        <v>1.777431374039997E-3</v>
      </c>
      <c r="Q162" s="5">
        <v>0</v>
      </c>
      <c r="R162" s="5">
        <v>2.0910957341647022E-4</v>
      </c>
      <c r="S162" s="5">
        <v>3.146148581856893E-3</v>
      </c>
      <c r="T162" s="5">
        <v>1.2356474792791423E-3</v>
      </c>
      <c r="U162" s="5">
        <v>2.5283248422173217E-3</v>
      </c>
    </row>
    <row r="163" spans="1:21" x14ac:dyDescent="0.25">
      <c r="A163" t="s">
        <v>580</v>
      </c>
      <c r="B163" t="s">
        <v>416</v>
      </c>
      <c r="C163" s="5">
        <v>1</v>
      </c>
      <c r="D163" s="5">
        <v>1.3398451306108023E-2</v>
      </c>
      <c r="E163" s="5">
        <v>0.69887221668862254</v>
      </c>
      <c r="F163" s="5">
        <v>1.5679722391800276E-2</v>
      </c>
      <c r="G163" s="5">
        <v>1.2177489316582591E-2</v>
      </c>
      <c r="H163" s="5">
        <v>3.2451884458439095E-3</v>
      </c>
      <c r="I163" s="5">
        <v>5.7835041609099379E-2</v>
      </c>
      <c r="J163" s="5">
        <v>7.6149471451980848E-3</v>
      </c>
      <c r="K163" s="5">
        <v>0.1487645792500723</v>
      </c>
      <c r="L163" s="5">
        <v>9.1250843427690131E-3</v>
      </c>
      <c r="M163" s="5">
        <v>2.5061851363943066E-3</v>
      </c>
      <c r="N163" s="5">
        <v>1.2530925681971533E-3</v>
      </c>
      <c r="O163" s="5">
        <v>7.3836069787616879E-2</v>
      </c>
      <c r="P163" s="5">
        <v>6.8759438357484815E-3</v>
      </c>
      <c r="Q163" s="5">
        <v>0</v>
      </c>
      <c r="R163" s="5">
        <v>7.0687273077788134E-4</v>
      </c>
      <c r="S163" s="5">
        <v>4.2412363846672883E-3</v>
      </c>
      <c r="T163" s="5">
        <v>2.0242264563184783E-3</v>
      </c>
      <c r="U163" s="5">
        <v>1.7671818269447033E-3</v>
      </c>
    </row>
    <row r="164" spans="1:21" x14ac:dyDescent="0.25">
      <c r="A164" t="s">
        <v>581</v>
      </c>
      <c r="B164" t="s">
        <v>482</v>
      </c>
      <c r="C164" s="5">
        <v>1</v>
      </c>
      <c r="D164" s="5">
        <v>4.81892523364486E-2</v>
      </c>
      <c r="E164" s="5">
        <v>4.6436915887850469E-2</v>
      </c>
      <c r="F164" s="5">
        <v>1.8107476635514017E-2</v>
      </c>
      <c r="G164" s="5">
        <v>2.9205607476635514E-2</v>
      </c>
      <c r="H164" s="5">
        <v>2.0443925233644859E-2</v>
      </c>
      <c r="I164" s="5">
        <v>2.27803738317757E-2</v>
      </c>
      <c r="J164" s="5">
        <v>1.4310747663551402E-2</v>
      </c>
      <c r="K164" s="5">
        <v>0.67873831775700932</v>
      </c>
      <c r="L164" s="5">
        <v>5.1401869158878503E-2</v>
      </c>
      <c r="M164" s="5">
        <v>3.7967289719626168E-3</v>
      </c>
      <c r="N164" s="5">
        <v>3.5046728971962616E-3</v>
      </c>
      <c r="O164" s="5">
        <v>0.21290887850467291</v>
      </c>
      <c r="P164" s="5">
        <v>3.6214953271028034E-2</v>
      </c>
      <c r="Q164" s="5">
        <v>0</v>
      </c>
      <c r="R164" s="5">
        <v>3.7967289719626168E-3</v>
      </c>
      <c r="S164" s="5">
        <v>3.7967289719626168E-3</v>
      </c>
      <c r="T164" s="5">
        <v>4.0887850467289715E-3</v>
      </c>
      <c r="U164" s="5">
        <v>2.3364485981308409E-3</v>
      </c>
    </row>
    <row r="165" spans="1:21" x14ac:dyDescent="0.25">
      <c r="A165" t="s">
        <v>582</v>
      </c>
      <c r="B165" t="s">
        <v>411</v>
      </c>
      <c r="C165" s="5">
        <v>1</v>
      </c>
      <c r="D165" s="5">
        <v>6.5778159931212388E-2</v>
      </c>
      <c r="E165" s="5">
        <v>3.5683576956147892E-2</v>
      </c>
      <c r="F165" s="5">
        <v>2.2785898538263114E-2</v>
      </c>
      <c r="G165" s="5">
        <v>4.7291487532244193E-3</v>
      </c>
      <c r="H165" s="5">
        <v>7.3086844368013756E-3</v>
      </c>
      <c r="I165" s="5">
        <v>4.9441100601891656E-2</v>
      </c>
      <c r="J165" s="5">
        <v>2.4505588993981083E-2</v>
      </c>
      <c r="K165" s="5">
        <v>0.53525365434221839</v>
      </c>
      <c r="L165" s="5">
        <v>5.6749785038693032E-2</v>
      </c>
      <c r="M165" s="5">
        <v>3.0094582975064487E-3</v>
      </c>
      <c r="N165" s="5">
        <v>4.2992261392949269E-3</v>
      </c>
      <c r="O165" s="5">
        <v>0.36328460877042135</v>
      </c>
      <c r="P165" s="5">
        <v>4.9011177987962166E-2</v>
      </c>
      <c r="Q165" s="5">
        <v>4.299226139294927E-4</v>
      </c>
      <c r="R165" s="5">
        <v>8.598452278589854E-4</v>
      </c>
      <c r="S165" s="5">
        <v>2.1496130696474634E-3</v>
      </c>
      <c r="T165" s="5">
        <v>3.869303525365434E-3</v>
      </c>
      <c r="U165" s="5">
        <v>6.0189165950128975E-3</v>
      </c>
    </row>
    <row r="166" spans="1:21" x14ac:dyDescent="0.25">
      <c r="A166" t="s">
        <v>583</v>
      </c>
      <c r="B166" t="s">
        <v>443</v>
      </c>
      <c r="C166" s="5">
        <v>1</v>
      </c>
      <c r="D166" s="5">
        <v>1.7899291896144767E-2</v>
      </c>
      <c r="E166" s="5">
        <v>5.4316061593795664E-2</v>
      </c>
      <c r="F166" s="5">
        <v>8.14881420703608E-3</v>
      </c>
      <c r="G166" s="5">
        <v>1.3993480948634372E-2</v>
      </c>
      <c r="H166" s="5">
        <v>4.3835000561987187E-3</v>
      </c>
      <c r="I166" s="5">
        <v>6.9433516915814314E-2</v>
      </c>
      <c r="J166" s="5">
        <v>9.3851860177587947E-3</v>
      </c>
      <c r="K166" s="5">
        <v>0.75665954816230185</v>
      </c>
      <c r="L166" s="5">
        <v>2.2648083623693381E-2</v>
      </c>
      <c r="M166" s="5">
        <v>1.6943913678768123E-2</v>
      </c>
      <c r="N166" s="5">
        <v>5.0297853208946834E-3</v>
      </c>
      <c r="O166" s="5">
        <v>7.0107901539844891E-2</v>
      </c>
      <c r="P166" s="5">
        <v>1.0340564235135439E-2</v>
      </c>
      <c r="Q166" s="5">
        <v>3.6529167134989322E-4</v>
      </c>
      <c r="R166" s="5">
        <v>6.1818590536135776E-4</v>
      </c>
      <c r="S166" s="5">
        <v>1.4162077104642014E-2</v>
      </c>
      <c r="T166" s="5">
        <v>4.3835000561987187E-3</v>
      </c>
      <c r="U166" s="5">
        <v>4.0182083848488252E-3</v>
      </c>
    </row>
    <row r="167" spans="1:21" x14ac:dyDescent="0.25">
      <c r="A167" t="s">
        <v>584</v>
      </c>
      <c r="B167" t="s">
        <v>462</v>
      </c>
      <c r="C167" s="5">
        <v>1</v>
      </c>
      <c r="D167" s="5">
        <v>3.68251698248123E-2</v>
      </c>
      <c r="E167" s="5">
        <v>1.2870933142652842E-2</v>
      </c>
      <c r="F167" s="5">
        <v>7.5080443332141578E-3</v>
      </c>
      <c r="G167" s="5">
        <v>3.5752592062924561E-3</v>
      </c>
      <c r="H167" s="5">
        <v>3.5752592062924561E-3</v>
      </c>
      <c r="I167" s="5">
        <v>2.7887021809081158E-2</v>
      </c>
      <c r="J167" s="5">
        <v>1.3228459063282088E-2</v>
      </c>
      <c r="K167" s="5">
        <v>0.91383625312835182</v>
      </c>
      <c r="L167" s="5">
        <v>3.5037540221666073E-2</v>
      </c>
      <c r="M167" s="5">
        <v>0</v>
      </c>
      <c r="N167" s="5">
        <v>4.6478369681801929E-3</v>
      </c>
      <c r="O167" s="5">
        <v>4.0757954951734003E-2</v>
      </c>
      <c r="P167" s="5">
        <v>1.0725777618877368E-2</v>
      </c>
      <c r="Q167" s="5">
        <v>0</v>
      </c>
      <c r="R167" s="5">
        <v>4.6478369681801929E-3</v>
      </c>
      <c r="S167" s="5">
        <v>1.0725777618877368E-3</v>
      </c>
      <c r="T167" s="5">
        <v>1.4301036825169824E-3</v>
      </c>
      <c r="U167" s="5">
        <v>0</v>
      </c>
    </row>
    <row r="168" spans="1:21" x14ac:dyDescent="0.25">
      <c r="A168" t="s">
        <v>585</v>
      </c>
      <c r="B168" t="s">
        <v>402</v>
      </c>
      <c r="C168" s="5">
        <v>1</v>
      </c>
      <c r="D168" s="5">
        <v>3.4419458467186782E-2</v>
      </c>
      <c r="E168" s="5">
        <v>5.9660394676457089E-3</v>
      </c>
      <c r="F168" s="5">
        <v>4.8187241854061496E-3</v>
      </c>
      <c r="G168" s="5">
        <v>1.1473152822395595E-3</v>
      </c>
      <c r="H168" s="5">
        <v>1.8357044515832951E-3</v>
      </c>
      <c r="I168" s="5">
        <v>1.7668655346489214E-2</v>
      </c>
      <c r="J168" s="5">
        <v>1.0325837540156035E-2</v>
      </c>
      <c r="K168" s="5">
        <v>0.85589720055071139</v>
      </c>
      <c r="L168" s="5">
        <v>3.1895364846259752E-2</v>
      </c>
      <c r="M168" s="5">
        <v>2.2946305644791189E-4</v>
      </c>
      <c r="N168" s="5">
        <v>4.5892611289582378E-4</v>
      </c>
      <c r="O168" s="5">
        <v>0.11656723267553924</v>
      </c>
      <c r="P168" s="5">
        <v>1.6291877007801745E-2</v>
      </c>
      <c r="Q168" s="5">
        <v>0</v>
      </c>
      <c r="R168" s="5">
        <v>3.4419458467186783E-3</v>
      </c>
      <c r="S168" s="5">
        <v>2.5240936209270305E-3</v>
      </c>
      <c r="T168" s="5">
        <v>1.1473152822395595E-3</v>
      </c>
      <c r="U168" s="5">
        <v>0</v>
      </c>
    </row>
    <row r="169" spans="1:21" x14ac:dyDescent="0.25">
      <c r="A169" t="s">
        <v>586</v>
      </c>
      <c r="B169" t="s">
        <v>409</v>
      </c>
      <c r="C169" s="5">
        <v>1</v>
      </c>
      <c r="D169" s="5">
        <v>3.9883268482490269E-2</v>
      </c>
      <c r="E169" s="5">
        <v>4.8638132295719845E-3</v>
      </c>
      <c r="F169" s="5">
        <v>5.8365758754863814E-3</v>
      </c>
      <c r="G169" s="5">
        <v>9.727626459143969E-4</v>
      </c>
      <c r="H169" s="5">
        <v>1.4591439688715954E-3</v>
      </c>
      <c r="I169" s="5">
        <v>8.7548638132295721E-3</v>
      </c>
      <c r="J169" s="5">
        <v>5.8365758754863814E-3</v>
      </c>
      <c r="K169" s="5">
        <v>0.51021400778210113</v>
      </c>
      <c r="L169" s="5">
        <v>2.6750972762645913E-2</v>
      </c>
      <c r="M169" s="5">
        <v>7.7821011673151752E-3</v>
      </c>
      <c r="N169" s="5">
        <v>5.350194552529183E-3</v>
      </c>
      <c r="O169" s="5">
        <v>0.46303501945525294</v>
      </c>
      <c r="P169" s="5">
        <v>3.1614785992217898E-2</v>
      </c>
      <c r="Q169" s="5">
        <v>9.727626459143969E-4</v>
      </c>
      <c r="R169" s="5">
        <v>1.4591439688715954E-3</v>
      </c>
      <c r="S169" s="5">
        <v>1.4591439688715954E-3</v>
      </c>
      <c r="T169" s="5">
        <v>1.9455252918287938E-3</v>
      </c>
      <c r="U169" s="5">
        <v>1.9455252918287938E-3</v>
      </c>
    </row>
    <row r="170" spans="1:21" x14ac:dyDescent="0.25">
      <c r="A170" t="s">
        <v>587</v>
      </c>
      <c r="B170" t="s">
        <v>482</v>
      </c>
      <c r="C170" s="5">
        <v>1</v>
      </c>
      <c r="D170" s="5">
        <v>4.81892523364486E-2</v>
      </c>
      <c r="E170" s="5">
        <v>4.6436915887850469E-2</v>
      </c>
      <c r="F170" s="5">
        <v>1.8107476635514017E-2</v>
      </c>
      <c r="G170" s="5">
        <v>2.9205607476635514E-2</v>
      </c>
      <c r="H170" s="5">
        <v>2.0443925233644859E-2</v>
      </c>
      <c r="I170" s="5">
        <v>2.27803738317757E-2</v>
      </c>
      <c r="J170" s="5">
        <v>1.4310747663551402E-2</v>
      </c>
      <c r="K170" s="5">
        <v>0.67873831775700932</v>
      </c>
      <c r="L170" s="5">
        <v>5.1401869158878503E-2</v>
      </c>
      <c r="M170" s="5">
        <v>3.7967289719626168E-3</v>
      </c>
      <c r="N170" s="5">
        <v>3.5046728971962616E-3</v>
      </c>
      <c r="O170" s="5">
        <v>0.21290887850467291</v>
      </c>
      <c r="P170" s="5">
        <v>3.6214953271028034E-2</v>
      </c>
      <c r="Q170" s="5">
        <v>0</v>
      </c>
      <c r="R170" s="5">
        <v>3.7967289719626168E-3</v>
      </c>
      <c r="S170" s="5">
        <v>3.7967289719626168E-3</v>
      </c>
      <c r="T170" s="5">
        <v>4.0887850467289715E-3</v>
      </c>
      <c r="U170" s="5">
        <v>2.3364485981308409E-3</v>
      </c>
    </row>
    <row r="171" spans="1:21" x14ac:dyDescent="0.25">
      <c r="A171" t="s">
        <v>588</v>
      </c>
      <c r="B171" t="s">
        <v>430</v>
      </c>
      <c r="C171" s="5">
        <v>1</v>
      </c>
      <c r="D171" s="5">
        <v>7.2043010752688166E-2</v>
      </c>
      <c r="E171" s="5">
        <v>2.0430107526881722E-2</v>
      </c>
      <c r="F171" s="5">
        <v>1.2903225806451613E-2</v>
      </c>
      <c r="G171" s="5">
        <v>1.5053763440860216E-2</v>
      </c>
      <c r="H171" s="5">
        <v>1.1827956989247311E-2</v>
      </c>
      <c r="I171" s="5">
        <v>1.3978494623655914E-2</v>
      </c>
      <c r="J171" s="5">
        <v>1.1827956989247311E-2</v>
      </c>
      <c r="K171" s="5">
        <v>0.64193548387096777</v>
      </c>
      <c r="L171" s="5">
        <v>7.0967741935483872E-2</v>
      </c>
      <c r="M171" s="5">
        <v>0</v>
      </c>
      <c r="N171" s="5">
        <v>9.6774193548387101E-3</v>
      </c>
      <c r="O171" s="5">
        <v>0.3032258064516129</v>
      </c>
      <c r="P171" s="5">
        <v>5.3763440860215055E-2</v>
      </c>
      <c r="Q171" s="5">
        <v>4.3010752688172043E-3</v>
      </c>
      <c r="R171" s="5">
        <v>6.4516129032258064E-3</v>
      </c>
      <c r="S171" s="5">
        <v>1.0752688172043011E-3</v>
      </c>
      <c r="T171" s="5">
        <v>4.3010752688172043E-3</v>
      </c>
      <c r="U171" s="5">
        <v>0</v>
      </c>
    </row>
    <row r="172" spans="1:21" x14ac:dyDescent="0.25">
      <c r="A172" t="s">
        <v>589</v>
      </c>
      <c r="B172" t="s">
        <v>520</v>
      </c>
      <c r="C172" s="5">
        <v>1</v>
      </c>
      <c r="D172" s="5">
        <v>8.6746987951807228E-2</v>
      </c>
      <c r="E172" s="5">
        <v>3.2128514056224897E-2</v>
      </c>
      <c r="F172" s="5">
        <v>3.8554216867469883E-2</v>
      </c>
      <c r="G172" s="5">
        <v>7.2289156626506026E-3</v>
      </c>
      <c r="H172" s="5">
        <v>1.8473895582329317E-2</v>
      </c>
      <c r="I172" s="5">
        <v>4.1767068273092373E-2</v>
      </c>
      <c r="J172" s="5">
        <v>2.891566265060241E-2</v>
      </c>
      <c r="K172" s="5">
        <v>0.59839357429718876</v>
      </c>
      <c r="L172" s="5">
        <v>0.11244979919678715</v>
      </c>
      <c r="M172" s="5">
        <v>0</v>
      </c>
      <c r="N172" s="5">
        <v>7.2289156626506026E-3</v>
      </c>
      <c r="O172" s="5">
        <v>0.32048192771084338</v>
      </c>
      <c r="P172" s="5">
        <v>8.0321285140562249E-2</v>
      </c>
      <c r="Q172" s="5">
        <v>0</v>
      </c>
      <c r="R172" s="5">
        <v>7.2289156626506026E-3</v>
      </c>
      <c r="S172" s="5">
        <v>0</v>
      </c>
      <c r="T172" s="5">
        <v>7.2289156626506026E-3</v>
      </c>
      <c r="U172" s="5">
        <v>0</v>
      </c>
    </row>
    <row r="173" spans="1:21" x14ac:dyDescent="0.25">
      <c r="A173" t="s">
        <v>520</v>
      </c>
      <c r="B173" t="s">
        <v>520</v>
      </c>
      <c r="C173" s="5">
        <v>1</v>
      </c>
      <c r="D173" s="5">
        <v>8.6746987951807228E-2</v>
      </c>
      <c r="E173" s="5">
        <v>3.2128514056224897E-2</v>
      </c>
      <c r="F173" s="5">
        <v>3.8554216867469883E-2</v>
      </c>
      <c r="G173" s="5">
        <v>7.2289156626506026E-3</v>
      </c>
      <c r="H173" s="5">
        <v>1.8473895582329317E-2</v>
      </c>
      <c r="I173" s="5">
        <v>4.1767068273092373E-2</v>
      </c>
      <c r="J173" s="5">
        <v>2.891566265060241E-2</v>
      </c>
      <c r="K173" s="5">
        <v>0.59839357429718876</v>
      </c>
      <c r="L173" s="5">
        <v>0.11244979919678715</v>
      </c>
      <c r="M173" s="5">
        <v>0</v>
      </c>
      <c r="N173" s="5">
        <v>7.2289156626506026E-3</v>
      </c>
      <c r="O173" s="5">
        <v>0.32048192771084338</v>
      </c>
      <c r="P173" s="5">
        <v>8.0321285140562249E-2</v>
      </c>
      <c r="Q173" s="5">
        <v>0</v>
      </c>
      <c r="R173" s="5">
        <v>7.2289156626506026E-3</v>
      </c>
      <c r="S173" s="5">
        <v>0</v>
      </c>
      <c r="T173" s="5">
        <v>7.2289156626506026E-3</v>
      </c>
      <c r="U173" s="5">
        <v>0</v>
      </c>
    </row>
    <row r="174" spans="1:21" x14ac:dyDescent="0.25">
      <c r="A174" t="s">
        <v>590</v>
      </c>
      <c r="B174" t="s">
        <v>425</v>
      </c>
      <c r="C174" s="5">
        <v>1</v>
      </c>
      <c r="D174" s="5">
        <v>2.0257826887661142E-2</v>
      </c>
      <c r="E174" s="5">
        <v>0.46183241252302026</v>
      </c>
      <c r="F174" s="5">
        <v>1.9843462246777164E-2</v>
      </c>
      <c r="G174" s="5">
        <v>4.2495395948434621E-2</v>
      </c>
      <c r="H174" s="5">
        <v>5.6629834254143642E-3</v>
      </c>
      <c r="I174" s="5">
        <v>6.3720073664825044E-2</v>
      </c>
      <c r="J174" s="5">
        <v>8.0570902394106816E-3</v>
      </c>
      <c r="K174" s="5">
        <v>0.30441988950276244</v>
      </c>
      <c r="L174" s="5">
        <v>1.6022099447513812E-2</v>
      </c>
      <c r="M174" s="5">
        <v>3.2228360957642726E-3</v>
      </c>
      <c r="N174" s="5">
        <v>1.4732965009208103E-3</v>
      </c>
      <c r="O174" s="5">
        <v>0.11754143646408839</v>
      </c>
      <c r="P174" s="5">
        <v>1.3305709023941069E-2</v>
      </c>
      <c r="Q174" s="5">
        <v>0</v>
      </c>
      <c r="R174" s="5">
        <v>1.0128913443830571E-3</v>
      </c>
      <c r="S174" s="5">
        <v>4.9723756906077344E-3</v>
      </c>
      <c r="T174" s="5">
        <v>2.2559852670349908E-3</v>
      </c>
      <c r="U174" s="5">
        <v>1.7955801104972376E-3</v>
      </c>
    </row>
    <row r="175" spans="1:21" x14ac:dyDescent="0.25">
      <c r="A175" t="s">
        <v>591</v>
      </c>
      <c r="B175" t="s">
        <v>407</v>
      </c>
      <c r="C175" s="5">
        <v>1</v>
      </c>
      <c r="D175" s="5">
        <v>3.5550458715596332E-2</v>
      </c>
      <c r="E175" s="5">
        <v>1.7201834862385322E-2</v>
      </c>
      <c r="F175" s="5">
        <v>1.0321100917431193E-2</v>
      </c>
      <c r="G175" s="5">
        <v>4.0137614678899085E-3</v>
      </c>
      <c r="H175" s="5">
        <v>4.0137614678899085E-3</v>
      </c>
      <c r="I175" s="5">
        <v>1.6628440366972478E-2</v>
      </c>
      <c r="J175" s="5">
        <v>8.600917431192661E-3</v>
      </c>
      <c r="K175" s="5">
        <v>0.76720183486238536</v>
      </c>
      <c r="L175" s="5">
        <v>3.6123853211009173E-2</v>
      </c>
      <c r="M175" s="5">
        <v>1.1467889908256881E-3</v>
      </c>
      <c r="N175" s="5">
        <v>1.7201834862385322E-3</v>
      </c>
      <c r="O175" s="5">
        <v>0.19094036697247707</v>
      </c>
      <c r="P175" s="5">
        <v>2.0642201834862386E-2</v>
      </c>
      <c r="Q175" s="5">
        <v>0</v>
      </c>
      <c r="R175" s="5">
        <v>7.4541284403669729E-3</v>
      </c>
      <c r="S175" s="5">
        <v>2.8669724770642203E-3</v>
      </c>
      <c r="T175" s="5">
        <v>2.8669724770642203E-3</v>
      </c>
      <c r="U175" s="5">
        <v>0</v>
      </c>
    </row>
    <row r="176" spans="1:21" x14ac:dyDescent="0.25">
      <c r="A176" t="s">
        <v>592</v>
      </c>
      <c r="B176" t="s">
        <v>425</v>
      </c>
      <c r="C176" s="5">
        <v>1</v>
      </c>
      <c r="D176" s="5">
        <v>2.0257826887661142E-2</v>
      </c>
      <c r="E176" s="5">
        <v>0.46183241252302026</v>
      </c>
      <c r="F176" s="5">
        <v>1.9843462246777164E-2</v>
      </c>
      <c r="G176" s="5">
        <v>4.2495395948434621E-2</v>
      </c>
      <c r="H176" s="5">
        <v>5.6629834254143642E-3</v>
      </c>
      <c r="I176" s="5">
        <v>6.3720073664825044E-2</v>
      </c>
      <c r="J176" s="5">
        <v>8.0570902394106816E-3</v>
      </c>
      <c r="K176" s="5">
        <v>0.30441988950276244</v>
      </c>
      <c r="L176" s="5">
        <v>1.6022099447513812E-2</v>
      </c>
      <c r="M176" s="5">
        <v>3.2228360957642726E-3</v>
      </c>
      <c r="N176" s="5">
        <v>1.4732965009208103E-3</v>
      </c>
      <c r="O176" s="5">
        <v>0.11754143646408839</v>
      </c>
      <c r="P176" s="5">
        <v>1.3305709023941069E-2</v>
      </c>
      <c r="Q176" s="5">
        <v>0</v>
      </c>
      <c r="R176" s="5">
        <v>1.0128913443830571E-3</v>
      </c>
      <c r="S176" s="5">
        <v>4.9723756906077344E-3</v>
      </c>
      <c r="T176" s="5">
        <v>2.2559852670349908E-3</v>
      </c>
      <c r="U176" s="5">
        <v>1.7955801104972376E-3</v>
      </c>
    </row>
    <row r="177" spans="1:21" x14ac:dyDescent="0.25">
      <c r="A177" t="s">
        <v>593</v>
      </c>
      <c r="B177" t="s">
        <v>443</v>
      </c>
      <c r="C177" s="5">
        <v>1</v>
      </c>
      <c r="D177" s="5">
        <v>1.7899291896144767E-2</v>
      </c>
      <c r="E177" s="5">
        <v>5.4316061593795664E-2</v>
      </c>
      <c r="F177" s="5">
        <v>8.14881420703608E-3</v>
      </c>
      <c r="G177" s="5">
        <v>1.3993480948634372E-2</v>
      </c>
      <c r="H177" s="5">
        <v>4.3835000561987187E-3</v>
      </c>
      <c r="I177" s="5">
        <v>6.9433516915814314E-2</v>
      </c>
      <c r="J177" s="5">
        <v>9.3851860177587947E-3</v>
      </c>
      <c r="K177" s="5">
        <v>0.75665954816230185</v>
      </c>
      <c r="L177" s="5">
        <v>2.2648083623693381E-2</v>
      </c>
      <c r="M177" s="5">
        <v>1.6943913678768123E-2</v>
      </c>
      <c r="N177" s="5">
        <v>5.0297853208946834E-3</v>
      </c>
      <c r="O177" s="5">
        <v>7.0107901539844891E-2</v>
      </c>
      <c r="P177" s="5">
        <v>1.0340564235135439E-2</v>
      </c>
      <c r="Q177" s="5">
        <v>3.6529167134989322E-4</v>
      </c>
      <c r="R177" s="5">
        <v>6.1818590536135776E-4</v>
      </c>
      <c r="S177" s="5">
        <v>1.4162077104642014E-2</v>
      </c>
      <c r="T177" s="5">
        <v>4.3835000561987187E-3</v>
      </c>
      <c r="U177" s="5">
        <v>4.0182083848488252E-3</v>
      </c>
    </row>
    <row r="178" spans="1:21" x14ac:dyDescent="0.25">
      <c r="A178" t="s">
        <v>594</v>
      </c>
      <c r="B178" t="s">
        <v>443</v>
      </c>
      <c r="C178" s="5">
        <v>1</v>
      </c>
      <c r="D178" s="5">
        <v>1.7899291896144767E-2</v>
      </c>
      <c r="E178" s="5">
        <v>5.4316061593795664E-2</v>
      </c>
      <c r="F178" s="5">
        <v>8.14881420703608E-3</v>
      </c>
      <c r="G178" s="5">
        <v>1.3993480948634372E-2</v>
      </c>
      <c r="H178" s="5">
        <v>4.3835000561987187E-3</v>
      </c>
      <c r="I178" s="5">
        <v>6.9433516915814314E-2</v>
      </c>
      <c r="J178" s="5">
        <v>9.3851860177587947E-3</v>
      </c>
      <c r="K178" s="5">
        <v>0.75665954816230185</v>
      </c>
      <c r="L178" s="5">
        <v>2.2648083623693381E-2</v>
      </c>
      <c r="M178" s="5">
        <v>1.6943913678768123E-2</v>
      </c>
      <c r="N178" s="5">
        <v>5.0297853208946834E-3</v>
      </c>
      <c r="O178" s="5">
        <v>7.0107901539844891E-2</v>
      </c>
      <c r="P178" s="5">
        <v>1.0340564235135439E-2</v>
      </c>
      <c r="Q178" s="5">
        <v>3.6529167134989322E-4</v>
      </c>
      <c r="R178" s="5">
        <v>6.1818590536135776E-4</v>
      </c>
      <c r="S178" s="5">
        <v>1.4162077104642014E-2</v>
      </c>
      <c r="T178" s="5">
        <v>4.3835000561987187E-3</v>
      </c>
      <c r="U178" s="5">
        <v>4.0182083848488252E-3</v>
      </c>
    </row>
    <row r="179" spans="1:21" x14ac:dyDescent="0.25">
      <c r="A179" t="s">
        <v>595</v>
      </c>
      <c r="B179" t="s">
        <v>427</v>
      </c>
      <c r="C179" s="5">
        <v>1</v>
      </c>
      <c r="D179" s="5">
        <v>0.12011173184357542</v>
      </c>
      <c r="E179" s="5">
        <v>1.3966480446927373E-2</v>
      </c>
      <c r="F179" s="5">
        <v>2.23463687150838E-2</v>
      </c>
      <c r="G179" s="5">
        <v>0</v>
      </c>
      <c r="H179" s="5">
        <v>1.2569832402234637E-2</v>
      </c>
      <c r="I179" s="5">
        <v>3.6312849162011177E-2</v>
      </c>
      <c r="J179" s="5">
        <v>2.7932960893854747E-2</v>
      </c>
      <c r="K179" s="5">
        <v>0.56564245810055869</v>
      </c>
      <c r="L179" s="5">
        <v>0.11312849162011174</v>
      </c>
      <c r="M179" s="5">
        <v>0.15502793296089384</v>
      </c>
      <c r="N179" s="5">
        <v>6.4245810055865923E-2</v>
      </c>
      <c r="O179" s="5">
        <v>0.22905027932960895</v>
      </c>
      <c r="P179" s="5">
        <v>7.2625698324022353E-2</v>
      </c>
      <c r="Q179" s="5">
        <v>0</v>
      </c>
      <c r="R179" s="5">
        <v>1.2569832402234637E-2</v>
      </c>
      <c r="S179" s="5">
        <v>0</v>
      </c>
      <c r="T179" s="5">
        <v>1.2569832402234637E-2</v>
      </c>
      <c r="U179" s="5">
        <v>0</v>
      </c>
    </row>
    <row r="180" spans="1:21" x14ac:dyDescent="0.25">
      <c r="A180" t="s">
        <v>596</v>
      </c>
      <c r="B180" t="s">
        <v>411</v>
      </c>
      <c r="C180" s="5">
        <v>1</v>
      </c>
      <c r="D180" s="5">
        <v>6.5778159931212388E-2</v>
      </c>
      <c r="E180" s="5">
        <v>3.5683576956147892E-2</v>
      </c>
      <c r="F180" s="5">
        <v>2.2785898538263114E-2</v>
      </c>
      <c r="G180" s="5">
        <v>4.7291487532244193E-3</v>
      </c>
      <c r="H180" s="5">
        <v>7.3086844368013756E-3</v>
      </c>
      <c r="I180" s="5">
        <v>4.9441100601891656E-2</v>
      </c>
      <c r="J180" s="5">
        <v>2.4505588993981083E-2</v>
      </c>
      <c r="K180" s="5">
        <v>0.53525365434221839</v>
      </c>
      <c r="L180" s="5">
        <v>5.6749785038693032E-2</v>
      </c>
      <c r="M180" s="5">
        <v>3.0094582975064487E-3</v>
      </c>
      <c r="N180" s="5">
        <v>4.2992261392949269E-3</v>
      </c>
      <c r="O180" s="5">
        <v>0.36328460877042135</v>
      </c>
      <c r="P180" s="5">
        <v>4.9011177987962166E-2</v>
      </c>
      <c r="Q180" s="5">
        <v>4.299226139294927E-4</v>
      </c>
      <c r="R180" s="5">
        <v>8.598452278589854E-4</v>
      </c>
      <c r="S180" s="5">
        <v>2.1496130696474634E-3</v>
      </c>
      <c r="T180" s="5">
        <v>3.869303525365434E-3</v>
      </c>
      <c r="U180" s="5">
        <v>6.0189165950128975E-3</v>
      </c>
    </row>
    <row r="181" spans="1:21" x14ac:dyDescent="0.25">
      <c r="A181" t="s">
        <v>597</v>
      </c>
      <c r="B181" t="s">
        <v>598</v>
      </c>
      <c r="C181" s="5">
        <v>1</v>
      </c>
      <c r="D181" s="5">
        <v>8.0949482653682292E-2</v>
      </c>
      <c r="E181" s="5">
        <v>4.6865489957395007E-2</v>
      </c>
      <c r="F181" s="5">
        <v>2.9823493609251371E-2</v>
      </c>
      <c r="G181" s="5">
        <v>9.1296409007912364E-3</v>
      </c>
      <c r="H181" s="5">
        <v>7.3037127206329886E-3</v>
      </c>
      <c r="I181" s="5">
        <v>0.27267194157029823</v>
      </c>
      <c r="J181" s="5">
        <v>4.9908703590992087E-2</v>
      </c>
      <c r="K181" s="5">
        <v>0.52525867315885577</v>
      </c>
      <c r="L181" s="5">
        <v>6.8167985392574557E-2</v>
      </c>
      <c r="M181" s="5">
        <v>0</v>
      </c>
      <c r="N181" s="5">
        <v>5.4777845404747416E-3</v>
      </c>
      <c r="O181" s="5">
        <v>0.14242239805234327</v>
      </c>
      <c r="P181" s="5">
        <v>3.7127206329884359E-2</v>
      </c>
      <c r="Q181" s="5">
        <v>0</v>
      </c>
      <c r="R181" s="5">
        <v>5.4777845404747416E-3</v>
      </c>
      <c r="S181" s="5">
        <v>3.0432136335970784E-3</v>
      </c>
      <c r="T181" s="5">
        <v>3.0432136335970784E-3</v>
      </c>
      <c r="U181" s="5">
        <v>6.0864272671941571E-4</v>
      </c>
    </row>
    <row r="182" spans="1:21" x14ac:dyDescent="0.25">
      <c r="A182" t="s">
        <v>599</v>
      </c>
      <c r="B182" t="s">
        <v>455</v>
      </c>
      <c r="C182" s="5">
        <v>1</v>
      </c>
      <c r="D182" s="5">
        <v>4.2857142857142858E-2</v>
      </c>
      <c r="E182" s="5">
        <v>6.2500000000000003E-3</v>
      </c>
      <c r="F182" s="5">
        <v>4.0178571428571425E-3</v>
      </c>
      <c r="G182" s="5">
        <v>3.2589285714285716E-2</v>
      </c>
      <c r="H182" s="5">
        <v>1.1607142857142858E-2</v>
      </c>
      <c r="I182" s="5">
        <v>0.1299107142857143</v>
      </c>
      <c r="J182" s="5">
        <v>2.5000000000000001E-2</v>
      </c>
      <c r="K182" s="5">
        <v>0.48303571428571429</v>
      </c>
      <c r="L182" s="5">
        <v>4.1517857142857141E-2</v>
      </c>
      <c r="M182" s="5">
        <v>8.9285714285714283E-4</v>
      </c>
      <c r="N182" s="5">
        <v>1.3392857142857143E-3</v>
      </c>
      <c r="O182" s="5">
        <v>0.34241071428571429</v>
      </c>
      <c r="P182" s="5">
        <v>3.7946428571428568E-2</v>
      </c>
      <c r="Q182" s="5">
        <v>0</v>
      </c>
      <c r="R182" s="5">
        <v>5.8035714285714288E-3</v>
      </c>
      <c r="S182" s="5">
        <v>4.0178571428571425E-3</v>
      </c>
      <c r="T182" s="5">
        <v>2.6785714285714286E-3</v>
      </c>
      <c r="U182" s="5">
        <v>8.9285714285714283E-4</v>
      </c>
    </row>
    <row r="183" spans="1:21" x14ac:dyDescent="0.25">
      <c r="A183" t="s">
        <v>600</v>
      </c>
      <c r="B183" t="s">
        <v>409</v>
      </c>
      <c r="C183" s="5">
        <v>1</v>
      </c>
      <c r="D183" s="5">
        <v>3.9883268482490269E-2</v>
      </c>
      <c r="E183" s="5">
        <v>4.8638132295719845E-3</v>
      </c>
      <c r="F183" s="5">
        <v>5.8365758754863814E-3</v>
      </c>
      <c r="G183" s="5">
        <v>9.727626459143969E-4</v>
      </c>
      <c r="H183" s="5">
        <v>1.4591439688715954E-3</v>
      </c>
      <c r="I183" s="5">
        <v>8.7548638132295721E-3</v>
      </c>
      <c r="J183" s="5">
        <v>5.8365758754863814E-3</v>
      </c>
      <c r="K183" s="5">
        <v>0.51021400778210113</v>
      </c>
      <c r="L183" s="5">
        <v>2.6750972762645913E-2</v>
      </c>
      <c r="M183" s="5">
        <v>7.7821011673151752E-3</v>
      </c>
      <c r="N183" s="5">
        <v>5.350194552529183E-3</v>
      </c>
      <c r="O183" s="5">
        <v>0.46303501945525294</v>
      </c>
      <c r="P183" s="5">
        <v>3.1614785992217898E-2</v>
      </c>
      <c r="Q183" s="5">
        <v>9.727626459143969E-4</v>
      </c>
      <c r="R183" s="5">
        <v>1.4591439688715954E-3</v>
      </c>
      <c r="S183" s="5">
        <v>1.4591439688715954E-3</v>
      </c>
      <c r="T183" s="5">
        <v>1.9455252918287938E-3</v>
      </c>
      <c r="U183" s="5">
        <v>1.9455252918287938E-3</v>
      </c>
    </row>
    <row r="184" spans="1:21" x14ac:dyDescent="0.25">
      <c r="A184" t="s">
        <v>601</v>
      </c>
      <c r="B184" t="s">
        <v>425</v>
      </c>
      <c r="C184" s="5">
        <v>1</v>
      </c>
      <c r="D184" s="5">
        <v>2.0257826887661142E-2</v>
      </c>
      <c r="E184" s="5">
        <v>0.46183241252302026</v>
      </c>
      <c r="F184" s="5">
        <v>1.9843462246777164E-2</v>
      </c>
      <c r="G184" s="5">
        <v>4.2495395948434621E-2</v>
      </c>
      <c r="H184" s="5">
        <v>5.6629834254143642E-3</v>
      </c>
      <c r="I184" s="5">
        <v>6.3720073664825044E-2</v>
      </c>
      <c r="J184" s="5">
        <v>8.0570902394106816E-3</v>
      </c>
      <c r="K184" s="5">
        <v>0.30441988950276244</v>
      </c>
      <c r="L184" s="5">
        <v>1.6022099447513812E-2</v>
      </c>
      <c r="M184" s="5">
        <v>3.2228360957642726E-3</v>
      </c>
      <c r="N184" s="5">
        <v>1.4732965009208103E-3</v>
      </c>
      <c r="O184" s="5">
        <v>0.11754143646408839</v>
      </c>
      <c r="P184" s="5">
        <v>1.3305709023941069E-2</v>
      </c>
      <c r="Q184" s="5">
        <v>0</v>
      </c>
      <c r="R184" s="5">
        <v>1.0128913443830571E-3</v>
      </c>
      <c r="S184" s="5">
        <v>4.9723756906077344E-3</v>
      </c>
      <c r="T184" s="5">
        <v>2.2559852670349908E-3</v>
      </c>
      <c r="U184" s="5">
        <v>1.7955801104972376E-3</v>
      </c>
    </row>
    <row r="185" spans="1:21" x14ac:dyDescent="0.25">
      <c r="A185" t="s">
        <v>602</v>
      </c>
      <c r="B185" t="s">
        <v>430</v>
      </c>
      <c r="C185" s="5">
        <v>1</v>
      </c>
      <c r="D185" s="5">
        <v>7.2043010752688166E-2</v>
      </c>
      <c r="E185" s="5">
        <v>2.0430107526881722E-2</v>
      </c>
      <c r="F185" s="5">
        <v>1.2903225806451613E-2</v>
      </c>
      <c r="G185" s="5">
        <v>1.5053763440860216E-2</v>
      </c>
      <c r="H185" s="5">
        <v>1.1827956989247311E-2</v>
      </c>
      <c r="I185" s="5">
        <v>1.3978494623655914E-2</v>
      </c>
      <c r="J185" s="5">
        <v>1.1827956989247311E-2</v>
      </c>
      <c r="K185" s="5">
        <v>0.64193548387096777</v>
      </c>
      <c r="L185" s="5">
        <v>7.0967741935483872E-2</v>
      </c>
      <c r="M185" s="5">
        <v>0</v>
      </c>
      <c r="N185" s="5">
        <v>9.6774193548387101E-3</v>
      </c>
      <c r="O185" s="5">
        <v>0.3032258064516129</v>
      </c>
      <c r="P185" s="5">
        <v>5.3763440860215055E-2</v>
      </c>
      <c r="Q185" s="5">
        <v>4.3010752688172043E-3</v>
      </c>
      <c r="R185" s="5">
        <v>6.4516129032258064E-3</v>
      </c>
      <c r="S185" s="5">
        <v>1.0752688172043011E-3</v>
      </c>
      <c r="T185" s="5">
        <v>4.3010752688172043E-3</v>
      </c>
      <c r="U185" s="5">
        <v>0</v>
      </c>
    </row>
    <row r="186" spans="1:21" x14ac:dyDescent="0.25">
      <c r="A186" t="s">
        <v>603</v>
      </c>
      <c r="B186" t="s">
        <v>407</v>
      </c>
      <c r="C186" s="5">
        <v>1</v>
      </c>
      <c r="D186" s="5">
        <v>3.5550458715596332E-2</v>
      </c>
      <c r="E186" s="5">
        <v>1.7201834862385322E-2</v>
      </c>
      <c r="F186" s="5">
        <v>1.0321100917431193E-2</v>
      </c>
      <c r="G186" s="5">
        <v>4.0137614678899085E-3</v>
      </c>
      <c r="H186" s="5">
        <v>4.0137614678899085E-3</v>
      </c>
      <c r="I186" s="5">
        <v>1.6628440366972478E-2</v>
      </c>
      <c r="J186" s="5">
        <v>8.600917431192661E-3</v>
      </c>
      <c r="K186" s="5">
        <v>0.76720183486238536</v>
      </c>
      <c r="L186" s="5">
        <v>3.6123853211009173E-2</v>
      </c>
      <c r="M186" s="5">
        <v>1.1467889908256881E-3</v>
      </c>
      <c r="N186" s="5">
        <v>1.7201834862385322E-3</v>
      </c>
      <c r="O186" s="5">
        <v>0.19094036697247707</v>
      </c>
      <c r="P186" s="5">
        <v>2.0642201834862386E-2</v>
      </c>
      <c r="Q186" s="5">
        <v>0</v>
      </c>
      <c r="R186" s="5">
        <v>7.4541284403669729E-3</v>
      </c>
      <c r="S186" s="5">
        <v>2.8669724770642203E-3</v>
      </c>
      <c r="T186" s="5">
        <v>2.8669724770642203E-3</v>
      </c>
      <c r="U186" s="5">
        <v>0</v>
      </c>
    </row>
    <row r="187" spans="1:21" x14ac:dyDescent="0.25">
      <c r="A187" t="s">
        <v>604</v>
      </c>
      <c r="B187" t="s">
        <v>425</v>
      </c>
      <c r="C187" s="5">
        <v>1</v>
      </c>
      <c r="D187" s="5">
        <v>2.0257826887661142E-2</v>
      </c>
      <c r="E187" s="5">
        <v>0.46183241252302026</v>
      </c>
      <c r="F187" s="5">
        <v>1.9843462246777164E-2</v>
      </c>
      <c r="G187" s="5">
        <v>4.2495395948434621E-2</v>
      </c>
      <c r="H187" s="5">
        <v>5.6629834254143642E-3</v>
      </c>
      <c r="I187" s="5">
        <v>6.3720073664825044E-2</v>
      </c>
      <c r="J187" s="5">
        <v>8.0570902394106816E-3</v>
      </c>
      <c r="K187" s="5">
        <v>0.30441988950276244</v>
      </c>
      <c r="L187" s="5">
        <v>1.6022099447513812E-2</v>
      </c>
      <c r="M187" s="5">
        <v>3.2228360957642726E-3</v>
      </c>
      <c r="N187" s="5">
        <v>1.4732965009208103E-3</v>
      </c>
      <c r="O187" s="5">
        <v>0.11754143646408839</v>
      </c>
      <c r="P187" s="5">
        <v>1.3305709023941069E-2</v>
      </c>
      <c r="Q187" s="5">
        <v>0</v>
      </c>
      <c r="R187" s="5">
        <v>1.0128913443830571E-3</v>
      </c>
      <c r="S187" s="5">
        <v>4.9723756906077344E-3</v>
      </c>
      <c r="T187" s="5">
        <v>2.2559852670349908E-3</v>
      </c>
      <c r="U187" s="5">
        <v>1.7955801104972376E-3</v>
      </c>
    </row>
    <row r="188" spans="1:21" x14ac:dyDescent="0.25">
      <c r="A188" t="s">
        <v>605</v>
      </c>
      <c r="B188" t="s">
        <v>416</v>
      </c>
      <c r="C188" s="5">
        <v>1</v>
      </c>
      <c r="D188" s="5">
        <v>1.3398451306108023E-2</v>
      </c>
      <c r="E188" s="5">
        <v>0.69887221668862254</v>
      </c>
      <c r="F188" s="5">
        <v>1.5679722391800276E-2</v>
      </c>
      <c r="G188" s="5">
        <v>1.2177489316582591E-2</v>
      </c>
      <c r="H188" s="5">
        <v>3.2451884458439095E-3</v>
      </c>
      <c r="I188" s="5">
        <v>5.7835041609099379E-2</v>
      </c>
      <c r="J188" s="5">
        <v>7.6149471451980848E-3</v>
      </c>
      <c r="K188" s="5">
        <v>0.1487645792500723</v>
      </c>
      <c r="L188" s="5">
        <v>9.1250843427690131E-3</v>
      </c>
      <c r="M188" s="5">
        <v>2.5061851363943066E-3</v>
      </c>
      <c r="N188" s="5">
        <v>1.2530925681971533E-3</v>
      </c>
      <c r="O188" s="5">
        <v>7.3836069787616879E-2</v>
      </c>
      <c r="P188" s="5">
        <v>6.8759438357484815E-3</v>
      </c>
      <c r="Q188" s="5">
        <v>0</v>
      </c>
      <c r="R188" s="5">
        <v>7.0687273077788134E-4</v>
      </c>
      <c r="S188" s="5">
        <v>4.2412363846672883E-3</v>
      </c>
      <c r="T188" s="5">
        <v>2.0242264563184783E-3</v>
      </c>
      <c r="U188" s="5">
        <v>1.7671818269447033E-3</v>
      </c>
    </row>
    <row r="189" spans="1:21" x14ac:dyDescent="0.25">
      <c r="A189" t="s">
        <v>606</v>
      </c>
      <c r="B189" t="s">
        <v>409</v>
      </c>
      <c r="C189" s="5">
        <v>1</v>
      </c>
      <c r="D189" s="5">
        <v>3.9883268482490269E-2</v>
      </c>
      <c r="E189" s="5">
        <v>4.8638132295719845E-3</v>
      </c>
      <c r="F189" s="5">
        <v>5.8365758754863814E-3</v>
      </c>
      <c r="G189" s="5">
        <v>9.727626459143969E-4</v>
      </c>
      <c r="H189" s="5">
        <v>1.4591439688715954E-3</v>
      </c>
      <c r="I189" s="5">
        <v>8.7548638132295721E-3</v>
      </c>
      <c r="J189" s="5">
        <v>5.8365758754863814E-3</v>
      </c>
      <c r="K189" s="5">
        <v>0.51021400778210113</v>
      </c>
      <c r="L189" s="5">
        <v>2.6750972762645913E-2</v>
      </c>
      <c r="M189" s="5">
        <v>7.7821011673151752E-3</v>
      </c>
      <c r="N189" s="5">
        <v>5.350194552529183E-3</v>
      </c>
      <c r="O189" s="5">
        <v>0.46303501945525294</v>
      </c>
      <c r="P189" s="5">
        <v>3.1614785992217898E-2</v>
      </c>
      <c r="Q189" s="5">
        <v>9.727626459143969E-4</v>
      </c>
      <c r="R189" s="5">
        <v>1.4591439688715954E-3</v>
      </c>
      <c r="S189" s="5">
        <v>1.4591439688715954E-3</v>
      </c>
      <c r="T189" s="5">
        <v>1.9455252918287938E-3</v>
      </c>
      <c r="U189" s="5">
        <v>1.9455252918287938E-3</v>
      </c>
    </row>
    <row r="190" spans="1:21" x14ac:dyDescent="0.25">
      <c r="A190" t="s">
        <v>607</v>
      </c>
      <c r="B190" t="s">
        <v>409</v>
      </c>
      <c r="C190" s="5">
        <v>1</v>
      </c>
      <c r="D190" s="5">
        <v>3.9883268482490269E-2</v>
      </c>
      <c r="E190" s="5">
        <v>4.8638132295719845E-3</v>
      </c>
      <c r="F190" s="5">
        <v>5.8365758754863814E-3</v>
      </c>
      <c r="G190" s="5">
        <v>9.727626459143969E-4</v>
      </c>
      <c r="H190" s="5">
        <v>1.4591439688715954E-3</v>
      </c>
      <c r="I190" s="5">
        <v>8.7548638132295721E-3</v>
      </c>
      <c r="J190" s="5">
        <v>5.8365758754863814E-3</v>
      </c>
      <c r="K190" s="5">
        <v>0.51021400778210113</v>
      </c>
      <c r="L190" s="5">
        <v>2.6750972762645913E-2</v>
      </c>
      <c r="M190" s="5">
        <v>7.7821011673151752E-3</v>
      </c>
      <c r="N190" s="5">
        <v>5.350194552529183E-3</v>
      </c>
      <c r="O190" s="5">
        <v>0.46303501945525294</v>
      </c>
      <c r="P190" s="5">
        <v>3.1614785992217898E-2</v>
      </c>
      <c r="Q190" s="5">
        <v>9.727626459143969E-4</v>
      </c>
      <c r="R190" s="5">
        <v>1.4591439688715954E-3</v>
      </c>
      <c r="S190" s="5">
        <v>1.4591439688715954E-3</v>
      </c>
      <c r="T190" s="5">
        <v>1.9455252918287938E-3</v>
      </c>
      <c r="U190" s="5">
        <v>1.9455252918287938E-3</v>
      </c>
    </row>
    <row r="191" spans="1:21" x14ac:dyDescent="0.25">
      <c r="A191" t="s">
        <v>608</v>
      </c>
      <c r="B191" t="s">
        <v>455</v>
      </c>
      <c r="C191" s="5">
        <v>1</v>
      </c>
      <c r="D191" s="5">
        <v>4.2857142857142858E-2</v>
      </c>
      <c r="E191" s="5">
        <v>6.2500000000000003E-3</v>
      </c>
      <c r="F191" s="5">
        <v>4.0178571428571425E-3</v>
      </c>
      <c r="G191" s="5">
        <v>3.2589285714285716E-2</v>
      </c>
      <c r="H191" s="5">
        <v>1.1607142857142858E-2</v>
      </c>
      <c r="I191" s="5">
        <v>0.1299107142857143</v>
      </c>
      <c r="J191" s="5">
        <v>2.5000000000000001E-2</v>
      </c>
      <c r="K191" s="5">
        <v>0.48303571428571429</v>
      </c>
      <c r="L191" s="5">
        <v>4.1517857142857141E-2</v>
      </c>
      <c r="M191" s="5">
        <v>8.9285714285714283E-4</v>
      </c>
      <c r="N191" s="5">
        <v>1.3392857142857143E-3</v>
      </c>
      <c r="O191" s="5">
        <v>0.34241071428571429</v>
      </c>
      <c r="P191" s="5">
        <v>3.7946428571428568E-2</v>
      </c>
      <c r="Q191" s="5">
        <v>0</v>
      </c>
      <c r="R191" s="5">
        <v>5.8035714285714288E-3</v>
      </c>
      <c r="S191" s="5">
        <v>4.0178571428571425E-3</v>
      </c>
      <c r="T191" s="5">
        <v>2.6785714285714286E-3</v>
      </c>
      <c r="U191" s="5">
        <v>8.9285714285714283E-4</v>
      </c>
    </row>
    <row r="192" spans="1:21" x14ac:dyDescent="0.25">
      <c r="A192" t="s">
        <v>609</v>
      </c>
      <c r="B192" t="s">
        <v>455</v>
      </c>
      <c r="C192" s="5">
        <v>1</v>
      </c>
      <c r="D192" s="5">
        <v>4.2857142857142858E-2</v>
      </c>
      <c r="E192" s="5">
        <v>6.2500000000000003E-3</v>
      </c>
      <c r="F192" s="5">
        <v>4.0178571428571425E-3</v>
      </c>
      <c r="G192" s="5">
        <v>3.2589285714285716E-2</v>
      </c>
      <c r="H192" s="5">
        <v>1.1607142857142858E-2</v>
      </c>
      <c r="I192" s="5">
        <v>0.1299107142857143</v>
      </c>
      <c r="J192" s="5">
        <v>2.5000000000000001E-2</v>
      </c>
      <c r="K192" s="5">
        <v>0.48303571428571429</v>
      </c>
      <c r="L192" s="5">
        <v>4.1517857142857141E-2</v>
      </c>
      <c r="M192" s="5">
        <v>8.9285714285714283E-4</v>
      </c>
      <c r="N192" s="5">
        <v>1.3392857142857143E-3</v>
      </c>
      <c r="O192" s="5">
        <v>0.34241071428571429</v>
      </c>
      <c r="P192" s="5">
        <v>3.7946428571428568E-2</v>
      </c>
      <c r="Q192" s="5">
        <v>0</v>
      </c>
      <c r="R192" s="5">
        <v>5.8035714285714288E-3</v>
      </c>
      <c r="S192" s="5">
        <v>4.0178571428571425E-3</v>
      </c>
      <c r="T192" s="5">
        <v>2.6785714285714286E-3</v>
      </c>
      <c r="U192" s="5">
        <v>8.9285714285714283E-4</v>
      </c>
    </row>
    <row r="193" spans="1:22" x14ac:dyDescent="0.25">
      <c r="A193" t="s">
        <v>610</v>
      </c>
      <c r="B193" t="s">
        <v>409</v>
      </c>
      <c r="C193" s="5">
        <v>1</v>
      </c>
      <c r="D193" s="5">
        <v>3.9883268482490269E-2</v>
      </c>
      <c r="E193" s="5">
        <v>4.8638132295719845E-3</v>
      </c>
      <c r="F193" s="5">
        <v>5.8365758754863814E-3</v>
      </c>
      <c r="G193" s="5">
        <v>9.727626459143969E-4</v>
      </c>
      <c r="H193" s="5">
        <v>1.4591439688715954E-3</v>
      </c>
      <c r="I193" s="5">
        <v>8.7548638132295721E-3</v>
      </c>
      <c r="J193" s="5">
        <v>5.8365758754863814E-3</v>
      </c>
      <c r="K193" s="5">
        <v>0.51021400778210113</v>
      </c>
      <c r="L193" s="5">
        <v>2.6750972762645913E-2</v>
      </c>
      <c r="M193" s="5">
        <v>7.7821011673151752E-3</v>
      </c>
      <c r="N193" s="5">
        <v>5.350194552529183E-3</v>
      </c>
      <c r="O193" s="5">
        <v>0.46303501945525294</v>
      </c>
      <c r="P193" s="5">
        <v>3.1614785992217898E-2</v>
      </c>
      <c r="Q193" s="5">
        <v>9.727626459143969E-4</v>
      </c>
      <c r="R193" s="5">
        <v>1.4591439688715954E-3</v>
      </c>
      <c r="S193" s="5">
        <v>1.4591439688715954E-3</v>
      </c>
      <c r="T193" s="5">
        <v>1.9455252918287938E-3</v>
      </c>
      <c r="U193" s="5">
        <v>1.9455252918287938E-3</v>
      </c>
    </row>
    <row r="194" spans="1:22" x14ac:dyDescent="0.25">
      <c r="A194" t="s">
        <v>611</v>
      </c>
      <c r="B194" t="s">
        <v>487</v>
      </c>
      <c r="C194" s="5">
        <v>1</v>
      </c>
      <c r="D194" s="5">
        <v>0.11614173228346457</v>
      </c>
      <c r="E194" s="5">
        <v>0</v>
      </c>
      <c r="F194" s="5">
        <v>1.7716535433070866E-2</v>
      </c>
      <c r="G194" s="5">
        <v>0</v>
      </c>
      <c r="H194" s="5">
        <v>1.7716535433070866E-2</v>
      </c>
      <c r="I194" s="5">
        <v>1.1811023622047244E-2</v>
      </c>
      <c r="J194" s="5">
        <v>1.1811023622047244E-2</v>
      </c>
      <c r="K194" s="5">
        <v>0.86614173228346458</v>
      </c>
      <c r="L194" s="5">
        <v>0.11220472440944881</v>
      </c>
      <c r="M194" s="5">
        <v>0</v>
      </c>
      <c r="N194" s="5">
        <v>1.7716535433070866E-2</v>
      </c>
      <c r="O194" s="5">
        <v>0.1141732283464567</v>
      </c>
      <c r="P194" s="5">
        <v>3.1496062992125984E-2</v>
      </c>
      <c r="Q194" s="5">
        <v>0</v>
      </c>
      <c r="R194" s="5">
        <v>1.7716535433070866E-2</v>
      </c>
      <c r="S194" s="5">
        <v>7.874015748031496E-3</v>
      </c>
      <c r="T194" s="5">
        <v>7.874015748031496E-3</v>
      </c>
      <c r="U194" s="5">
        <v>0</v>
      </c>
    </row>
    <row r="195" spans="1:22" x14ac:dyDescent="0.25">
      <c r="A195" t="s">
        <v>612</v>
      </c>
      <c r="B195" t="s">
        <v>487</v>
      </c>
      <c r="C195" s="5">
        <v>1</v>
      </c>
      <c r="D195" s="5">
        <v>0.11614173228346457</v>
      </c>
      <c r="E195" s="5">
        <v>0</v>
      </c>
      <c r="F195" s="5">
        <v>1.7716535433070866E-2</v>
      </c>
      <c r="G195" s="5">
        <v>0</v>
      </c>
      <c r="H195" s="5">
        <v>1.7716535433070866E-2</v>
      </c>
      <c r="I195" s="5">
        <v>1.1811023622047244E-2</v>
      </c>
      <c r="J195" s="5">
        <v>1.1811023622047244E-2</v>
      </c>
      <c r="K195" s="5">
        <v>0.86614173228346458</v>
      </c>
      <c r="L195" s="5">
        <v>0.11220472440944881</v>
      </c>
      <c r="M195" s="5">
        <v>0</v>
      </c>
      <c r="N195" s="5">
        <v>1.7716535433070866E-2</v>
      </c>
      <c r="O195" s="5">
        <v>0.1141732283464567</v>
      </c>
      <c r="P195" s="5">
        <v>3.1496062992125984E-2</v>
      </c>
      <c r="Q195" s="5">
        <v>0</v>
      </c>
      <c r="R195" s="5">
        <v>1.7716535433070866E-2</v>
      </c>
      <c r="S195" s="5">
        <v>7.874015748031496E-3</v>
      </c>
      <c r="T195" s="5">
        <v>7.874015748031496E-3</v>
      </c>
      <c r="U195" s="5">
        <v>0</v>
      </c>
    </row>
    <row r="196" spans="1:22" x14ac:dyDescent="0.25">
      <c r="A196" t="s">
        <v>613</v>
      </c>
      <c r="B196" t="s">
        <v>487</v>
      </c>
      <c r="C196" s="5">
        <v>1</v>
      </c>
      <c r="D196" s="5">
        <v>0.11614173228346457</v>
      </c>
      <c r="E196" s="5">
        <v>0</v>
      </c>
      <c r="F196" s="5">
        <v>1.7716535433070866E-2</v>
      </c>
      <c r="G196" s="5">
        <v>0</v>
      </c>
      <c r="H196" s="5">
        <v>1.7716535433070866E-2</v>
      </c>
      <c r="I196" s="5">
        <v>1.1811023622047244E-2</v>
      </c>
      <c r="J196" s="5">
        <v>1.1811023622047244E-2</v>
      </c>
      <c r="K196" s="5">
        <v>0.86614173228346458</v>
      </c>
      <c r="L196" s="5">
        <v>0.11220472440944881</v>
      </c>
      <c r="M196" s="5">
        <v>0</v>
      </c>
      <c r="N196" s="5">
        <v>1.7716535433070866E-2</v>
      </c>
      <c r="O196" s="5">
        <v>0.1141732283464567</v>
      </c>
      <c r="P196" s="5">
        <v>3.1496062992125984E-2</v>
      </c>
      <c r="Q196" s="5">
        <v>0</v>
      </c>
      <c r="R196" s="5">
        <v>1.7716535433070866E-2</v>
      </c>
      <c r="S196" s="5">
        <v>7.874015748031496E-3</v>
      </c>
      <c r="T196" s="5">
        <v>7.874015748031496E-3</v>
      </c>
      <c r="U196" s="5">
        <v>0</v>
      </c>
    </row>
    <row r="197" spans="1:22" x14ac:dyDescent="0.25">
      <c r="A197" t="s">
        <v>614</v>
      </c>
      <c r="B197" t="s">
        <v>425</v>
      </c>
      <c r="C197" s="5">
        <v>1</v>
      </c>
      <c r="D197" s="5">
        <v>2.0257826887661142E-2</v>
      </c>
      <c r="E197" s="5">
        <v>0.46183241252302026</v>
      </c>
      <c r="F197" s="5">
        <v>1.9843462246777164E-2</v>
      </c>
      <c r="G197" s="5">
        <v>4.2495395948434621E-2</v>
      </c>
      <c r="H197" s="5">
        <v>5.6629834254143642E-3</v>
      </c>
      <c r="I197" s="5">
        <v>6.3720073664825044E-2</v>
      </c>
      <c r="J197" s="5">
        <v>8.0570902394106816E-3</v>
      </c>
      <c r="K197" s="5">
        <v>0.30441988950276244</v>
      </c>
      <c r="L197" s="5">
        <v>1.6022099447513812E-2</v>
      </c>
      <c r="M197" s="5">
        <v>3.2228360957642726E-3</v>
      </c>
      <c r="N197" s="5">
        <v>1.4732965009208103E-3</v>
      </c>
      <c r="O197" s="5">
        <v>0.11754143646408839</v>
      </c>
      <c r="P197" s="5">
        <v>1.3305709023941069E-2</v>
      </c>
      <c r="Q197" s="5">
        <v>0</v>
      </c>
      <c r="R197" s="5">
        <v>1.0128913443830571E-3</v>
      </c>
      <c r="S197" s="5">
        <v>4.9723756906077344E-3</v>
      </c>
      <c r="T197" s="5">
        <v>2.2559852670349908E-3</v>
      </c>
      <c r="U197" s="5">
        <v>1.7955801104972376E-3</v>
      </c>
    </row>
    <row r="198" spans="1:22" x14ac:dyDescent="0.25">
      <c r="A198" t="s">
        <v>615</v>
      </c>
      <c r="B198" t="s">
        <v>459</v>
      </c>
      <c r="C198" s="5">
        <v>1</v>
      </c>
      <c r="D198" s="5">
        <v>7.6134894684814847E-3</v>
      </c>
      <c r="E198" s="5">
        <v>0.82159151395331154</v>
      </c>
      <c r="F198" s="5">
        <v>1.093072770131549E-2</v>
      </c>
      <c r="G198" s="5">
        <v>8.5164626264162425E-3</v>
      </c>
      <c r="H198" s="5">
        <v>1.5683218006235268E-3</v>
      </c>
      <c r="I198" s="5">
        <v>0.13469508022203636</v>
      </c>
      <c r="J198" s="5">
        <v>7.3568549920158162E-3</v>
      </c>
      <c r="K198" s="5">
        <v>2.3097102881910123E-2</v>
      </c>
      <c r="L198" s="5">
        <v>3.6879324766177475E-3</v>
      </c>
      <c r="M198" s="5">
        <v>2.1861455402630978E-4</v>
      </c>
      <c r="N198" s="5">
        <v>2.4712949585582847E-4</v>
      </c>
      <c r="O198" s="5">
        <v>6.2067523382252302E-3</v>
      </c>
      <c r="P198" s="5">
        <v>1.777431374039997E-3</v>
      </c>
      <c r="Q198" s="5">
        <v>0</v>
      </c>
      <c r="R198" s="5">
        <v>2.0910957341647022E-4</v>
      </c>
      <c r="S198" s="5">
        <v>3.146148581856893E-3</v>
      </c>
      <c r="T198" s="5">
        <v>1.2356474792791423E-3</v>
      </c>
      <c r="U198" s="5">
        <v>2.5283248422173217E-3</v>
      </c>
    </row>
    <row r="199" spans="1:22" x14ac:dyDescent="0.25">
      <c r="A199" t="s">
        <v>616</v>
      </c>
      <c r="B199" t="s">
        <v>440</v>
      </c>
      <c r="C199" s="5">
        <v>1</v>
      </c>
      <c r="D199" s="5">
        <v>1.7770063641623274E-2</v>
      </c>
      <c r="E199" s="5">
        <v>2.3473014298702372E-2</v>
      </c>
      <c r="F199" s="5">
        <v>7.8518885858335392E-3</v>
      </c>
      <c r="G199" s="5">
        <v>2.99198280849657E-2</v>
      </c>
      <c r="H199" s="5">
        <v>1.008347797338623E-2</v>
      </c>
      <c r="I199" s="5">
        <v>0.22555583106041821</v>
      </c>
      <c r="J199" s="5">
        <v>2.1406727828746176E-2</v>
      </c>
      <c r="K199" s="5">
        <v>0.67079923960657906</v>
      </c>
      <c r="L199" s="5">
        <v>2.6448466815439293E-2</v>
      </c>
      <c r="M199" s="5">
        <v>1.157120423175469E-3</v>
      </c>
      <c r="N199" s="5">
        <v>1.983635011157947E-3</v>
      </c>
      <c r="O199" s="5">
        <v>3.3473840813290356E-2</v>
      </c>
      <c r="P199" s="5">
        <v>1.157120423175469E-2</v>
      </c>
      <c r="Q199" s="5">
        <v>0</v>
      </c>
      <c r="R199" s="5">
        <v>1.6530291759649558E-3</v>
      </c>
      <c r="S199" s="5">
        <v>1.0166129432184479E-2</v>
      </c>
      <c r="T199" s="5">
        <v>5.0417389866931148E-3</v>
      </c>
      <c r="U199" s="5">
        <v>5.4549962806843544E-3</v>
      </c>
    </row>
    <row r="200" spans="1:22" x14ac:dyDescent="0.25">
      <c r="A200" t="s">
        <v>617</v>
      </c>
      <c r="B200" t="s">
        <v>425</v>
      </c>
      <c r="C200" s="5">
        <v>1</v>
      </c>
      <c r="D200" s="5">
        <v>2.0257826887661142E-2</v>
      </c>
      <c r="E200" s="5">
        <v>0.46183241252302026</v>
      </c>
      <c r="F200" s="5">
        <v>1.9843462246777164E-2</v>
      </c>
      <c r="G200" s="5">
        <v>4.2495395948434621E-2</v>
      </c>
      <c r="H200" s="5">
        <v>5.6629834254143642E-3</v>
      </c>
      <c r="I200" s="5">
        <v>6.3720073664825044E-2</v>
      </c>
      <c r="J200" s="5">
        <v>8.0570902394106816E-3</v>
      </c>
      <c r="K200" s="5">
        <v>0.30441988950276244</v>
      </c>
      <c r="L200" s="5">
        <v>1.6022099447513812E-2</v>
      </c>
      <c r="M200" s="5">
        <v>3.2228360957642726E-3</v>
      </c>
      <c r="N200" s="5">
        <v>1.4732965009208103E-3</v>
      </c>
      <c r="O200" s="5">
        <v>0.11754143646408839</v>
      </c>
      <c r="P200" s="5">
        <v>1.3305709023941069E-2</v>
      </c>
      <c r="Q200" s="5">
        <v>0</v>
      </c>
      <c r="R200" s="5">
        <v>1.0128913443830571E-3</v>
      </c>
      <c r="S200" s="5">
        <v>4.9723756906077344E-3</v>
      </c>
      <c r="T200" s="5">
        <v>2.2559852670349908E-3</v>
      </c>
      <c r="U200" s="5">
        <v>1.7955801104972376E-3</v>
      </c>
    </row>
    <row r="201" spans="1:22" x14ac:dyDescent="0.25">
      <c r="A201" t="s">
        <v>618</v>
      </c>
      <c r="B201" t="s">
        <v>425</v>
      </c>
      <c r="C201" s="5">
        <v>1</v>
      </c>
      <c r="D201" s="5">
        <v>2.0257826887661142E-2</v>
      </c>
      <c r="E201" s="5">
        <v>0.46183241252302026</v>
      </c>
      <c r="F201" s="5">
        <v>1.9843462246777164E-2</v>
      </c>
      <c r="G201" s="5">
        <v>4.2495395948434621E-2</v>
      </c>
      <c r="H201" s="5">
        <v>5.6629834254143642E-3</v>
      </c>
      <c r="I201" s="5">
        <v>6.3720073664825044E-2</v>
      </c>
      <c r="J201" s="5">
        <v>8.0570902394106816E-3</v>
      </c>
      <c r="K201" s="5">
        <v>0.30441988950276244</v>
      </c>
      <c r="L201" s="5">
        <v>1.6022099447513812E-2</v>
      </c>
      <c r="M201" s="5">
        <v>3.2228360957642726E-3</v>
      </c>
      <c r="N201" s="5">
        <v>1.4732965009208103E-3</v>
      </c>
      <c r="O201" s="5">
        <v>0.11754143646408839</v>
      </c>
      <c r="P201" s="5">
        <v>1.3305709023941069E-2</v>
      </c>
      <c r="Q201" s="5">
        <v>0</v>
      </c>
      <c r="R201" s="5">
        <v>1.0128913443830571E-3</v>
      </c>
      <c r="S201" s="5">
        <v>4.9723756906077344E-3</v>
      </c>
      <c r="T201" s="5">
        <v>2.2559852670349908E-3</v>
      </c>
      <c r="U201" s="5">
        <v>1.7955801104972376E-3</v>
      </c>
    </row>
    <row r="202" spans="1:22" x14ac:dyDescent="0.25">
      <c r="A202" t="s">
        <v>619</v>
      </c>
      <c r="B202" t="s">
        <v>399</v>
      </c>
      <c r="C202" s="5">
        <v>1</v>
      </c>
      <c r="D202" s="5">
        <v>3.9991113085980891E-2</v>
      </c>
      <c r="E202" s="5">
        <v>3.4436791824039102E-2</v>
      </c>
      <c r="F202" s="5">
        <v>1.5329926682959343E-2</v>
      </c>
      <c r="G202" s="5">
        <v>4.8878027105087761E-3</v>
      </c>
      <c r="H202" s="5">
        <v>4.6656298600311046E-3</v>
      </c>
      <c r="I202" s="5">
        <v>8.0648744723394797E-2</v>
      </c>
      <c r="J202" s="5">
        <v>2.7771606309708954E-2</v>
      </c>
      <c r="K202" s="5">
        <v>0.80493223728060426</v>
      </c>
      <c r="L202" s="5">
        <v>4.9988891357476119E-2</v>
      </c>
      <c r="M202" s="5">
        <v>0</v>
      </c>
      <c r="N202" s="5">
        <v>3.3325927571650742E-3</v>
      </c>
      <c r="O202" s="5">
        <v>5.6431904021328597E-2</v>
      </c>
      <c r="P202" s="5">
        <v>2.043990224394579E-2</v>
      </c>
      <c r="Q202" s="5">
        <v>0</v>
      </c>
      <c r="R202" s="5">
        <v>3.3325927571650742E-3</v>
      </c>
      <c r="S202" s="5">
        <v>1.7107309486780714E-2</v>
      </c>
      <c r="T202" s="5">
        <v>1.0219951121972895E-2</v>
      </c>
      <c r="U202" s="5">
        <v>1.5552099533437014E-3</v>
      </c>
    </row>
    <row r="203" spans="1:22" x14ac:dyDescent="0.25">
      <c r="A203" t="s">
        <v>620</v>
      </c>
      <c r="B203" t="s">
        <v>455</v>
      </c>
      <c r="C203" s="5">
        <v>1</v>
      </c>
      <c r="D203" s="5">
        <v>4.2857142857142858E-2</v>
      </c>
      <c r="E203" s="5">
        <v>6.2500000000000003E-3</v>
      </c>
      <c r="F203" s="5">
        <v>4.0178571428571425E-3</v>
      </c>
      <c r="G203" s="5">
        <v>3.2589285714285716E-2</v>
      </c>
      <c r="H203" s="5">
        <v>1.1607142857142858E-2</v>
      </c>
      <c r="I203" s="5">
        <v>0.1299107142857143</v>
      </c>
      <c r="J203" s="5">
        <v>2.5000000000000001E-2</v>
      </c>
      <c r="K203" s="5">
        <v>0.48303571428571429</v>
      </c>
      <c r="L203" s="5">
        <v>4.1517857142857141E-2</v>
      </c>
      <c r="M203" s="5">
        <v>8.9285714285714283E-4</v>
      </c>
      <c r="N203" s="5">
        <v>1.3392857142857143E-3</v>
      </c>
      <c r="O203" s="5">
        <v>0.34241071428571429</v>
      </c>
      <c r="P203" s="5">
        <v>3.7946428571428568E-2</v>
      </c>
      <c r="Q203" s="5">
        <v>0</v>
      </c>
      <c r="R203" s="5">
        <v>5.8035714285714288E-3</v>
      </c>
      <c r="S203" s="5">
        <v>4.0178571428571425E-3</v>
      </c>
      <c r="T203" s="5">
        <v>2.6785714285714286E-3</v>
      </c>
      <c r="U203" s="5">
        <v>8.9285714285714283E-4</v>
      </c>
    </row>
    <row r="204" spans="1:22" x14ac:dyDescent="0.25">
      <c r="A204" t="s">
        <v>621</v>
      </c>
      <c r="B204" t="s">
        <v>419</v>
      </c>
      <c r="C204" s="5">
        <v>1</v>
      </c>
      <c r="D204" s="5">
        <v>6.0373216245883647E-2</v>
      </c>
      <c r="E204" s="5">
        <v>2.1953896816684963E-2</v>
      </c>
      <c r="F204" s="5">
        <v>1.4270032930845226E-2</v>
      </c>
      <c r="G204" s="5">
        <v>0</v>
      </c>
      <c r="H204" s="5">
        <v>9.8792535675082324E-3</v>
      </c>
      <c r="I204" s="5">
        <v>1.8660812294182216E-2</v>
      </c>
      <c r="J204" s="5">
        <v>9.8792535675082324E-3</v>
      </c>
      <c r="K204" s="5">
        <v>0.86169045005488476</v>
      </c>
      <c r="L204" s="5">
        <v>5.4884742041712405E-2</v>
      </c>
      <c r="M204" s="5">
        <v>0</v>
      </c>
      <c r="N204" s="5">
        <v>9.8792535675082324E-3</v>
      </c>
      <c r="O204" s="5">
        <v>9.0010976948408344E-2</v>
      </c>
      <c r="P204" s="5">
        <v>1.9758507135016465E-2</v>
      </c>
      <c r="Q204" s="5">
        <v>2.1953896816684962E-3</v>
      </c>
      <c r="R204" s="5">
        <v>3.2930845225027441E-3</v>
      </c>
      <c r="S204" s="5">
        <v>5.4884742041712408E-3</v>
      </c>
      <c r="T204" s="5">
        <v>5.4884742041712408E-3</v>
      </c>
      <c r="U204" s="5">
        <v>0</v>
      </c>
      <c r="V204" t="s">
        <v>420</v>
      </c>
    </row>
    <row r="205" spans="1:22" x14ac:dyDescent="0.25">
      <c r="A205" t="s">
        <v>622</v>
      </c>
      <c r="B205" t="s">
        <v>425</v>
      </c>
      <c r="C205" s="5">
        <v>1</v>
      </c>
      <c r="D205" s="5">
        <v>2.0257826887661142E-2</v>
      </c>
      <c r="E205" s="5">
        <v>0.46183241252302026</v>
      </c>
      <c r="F205" s="5">
        <v>1.9843462246777164E-2</v>
      </c>
      <c r="G205" s="5">
        <v>4.2495395948434621E-2</v>
      </c>
      <c r="H205" s="5">
        <v>5.6629834254143642E-3</v>
      </c>
      <c r="I205" s="5">
        <v>6.3720073664825044E-2</v>
      </c>
      <c r="J205" s="5">
        <v>8.0570902394106816E-3</v>
      </c>
      <c r="K205" s="5">
        <v>0.30441988950276244</v>
      </c>
      <c r="L205" s="5">
        <v>1.6022099447513812E-2</v>
      </c>
      <c r="M205" s="5">
        <v>3.2228360957642726E-3</v>
      </c>
      <c r="N205" s="5">
        <v>1.4732965009208103E-3</v>
      </c>
      <c r="O205" s="5">
        <v>0.11754143646408839</v>
      </c>
      <c r="P205" s="5">
        <v>1.3305709023941069E-2</v>
      </c>
      <c r="Q205" s="5">
        <v>0</v>
      </c>
      <c r="R205" s="5">
        <v>1.0128913443830571E-3</v>
      </c>
      <c r="S205" s="5">
        <v>4.9723756906077344E-3</v>
      </c>
      <c r="T205" s="5">
        <v>2.2559852670349908E-3</v>
      </c>
      <c r="U205" s="5">
        <v>1.7955801104972376E-3</v>
      </c>
    </row>
    <row r="206" spans="1:22" x14ac:dyDescent="0.25">
      <c r="A206" t="s">
        <v>623</v>
      </c>
      <c r="B206" t="s">
        <v>409</v>
      </c>
      <c r="C206" s="5">
        <v>1</v>
      </c>
      <c r="D206" s="5">
        <v>3.9883268482490269E-2</v>
      </c>
      <c r="E206" s="5">
        <v>4.8638132295719845E-3</v>
      </c>
      <c r="F206" s="5">
        <v>5.8365758754863814E-3</v>
      </c>
      <c r="G206" s="5">
        <v>9.727626459143969E-4</v>
      </c>
      <c r="H206" s="5">
        <v>1.4591439688715954E-3</v>
      </c>
      <c r="I206" s="5">
        <v>8.7548638132295721E-3</v>
      </c>
      <c r="J206" s="5">
        <v>5.8365758754863814E-3</v>
      </c>
      <c r="K206" s="5">
        <v>0.51021400778210113</v>
      </c>
      <c r="L206" s="5">
        <v>2.6750972762645913E-2</v>
      </c>
      <c r="M206" s="5">
        <v>7.7821011673151752E-3</v>
      </c>
      <c r="N206" s="5">
        <v>5.350194552529183E-3</v>
      </c>
      <c r="O206" s="5">
        <v>0.46303501945525294</v>
      </c>
      <c r="P206" s="5">
        <v>3.1614785992217898E-2</v>
      </c>
      <c r="Q206" s="5">
        <v>9.727626459143969E-4</v>
      </c>
      <c r="R206" s="5">
        <v>1.4591439688715954E-3</v>
      </c>
      <c r="S206" s="5">
        <v>1.4591439688715954E-3</v>
      </c>
      <c r="T206" s="5">
        <v>1.9455252918287938E-3</v>
      </c>
      <c r="U206" s="5">
        <v>1.9455252918287938E-3</v>
      </c>
    </row>
    <row r="207" spans="1:22" x14ac:dyDescent="0.25">
      <c r="A207" t="s">
        <v>624</v>
      </c>
      <c r="B207" t="s">
        <v>463</v>
      </c>
      <c r="C207" s="5">
        <v>1</v>
      </c>
      <c r="D207" s="5">
        <v>0.13020833333333334</v>
      </c>
      <c r="E207" s="5">
        <v>0</v>
      </c>
      <c r="F207" s="5">
        <v>2.34375E-2</v>
      </c>
      <c r="G207" s="5">
        <v>0</v>
      </c>
      <c r="H207" s="5">
        <v>2.34375E-2</v>
      </c>
      <c r="I207" s="5">
        <v>0</v>
      </c>
      <c r="J207" s="5">
        <v>2.34375E-2</v>
      </c>
      <c r="K207" s="5">
        <v>0.96354166666666663</v>
      </c>
      <c r="L207" s="5">
        <v>0.125</v>
      </c>
      <c r="M207" s="5">
        <v>0</v>
      </c>
      <c r="N207" s="5">
        <v>2.34375E-2</v>
      </c>
      <c r="O207" s="5">
        <v>1.3020833333333334E-2</v>
      </c>
      <c r="P207" s="5">
        <v>1.0416666666666666E-2</v>
      </c>
      <c r="Q207" s="5">
        <v>0</v>
      </c>
      <c r="R207" s="5">
        <v>2.34375E-2</v>
      </c>
      <c r="S207" s="5">
        <v>1.8229166666666668E-2</v>
      </c>
      <c r="T207" s="5">
        <v>1.5625E-2</v>
      </c>
      <c r="U207" s="5">
        <v>5.208333333333333E-3</v>
      </c>
    </row>
    <row r="208" spans="1:22" x14ac:dyDescent="0.25">
      <c r="A208" t="s">
        <v>625</v>
      </c>
      <c r="B208" t="s">
        <v>399</v>
      </c>
      <c r="C208" s="5">
        <v>1</v>
      </c>
      <c r="D208" s="5">
        <v>3.9991113085980891E-2</v>
      </c>
      <c r="E208" s="5">
        <v>3.4436791824039102E-2</v>
      </c>
      <c r="F208" s="5">
        <v>1.5329926682959343E-2</v>
      </c>
      <c r="G208" s="5">
        <v>4.8878027105087761E-3</v>
      </c>
      <c r="H208" s="5">
        <v>4.6656298600311046E-3</v>
      </c>
      <c r="I208" s="5">
        <v>8.0648744723394797E-2</v>
      </c>
      <c r="J208" s="5">
        <v>2.7771606309708954E-2</v>
      </c>
      <c r="K208" s="5">
        <v>0.80493223728060426</v>
      </c>
      <c r="L208" s="5">
        <v>4.9988891357476119E-2</v>
      </c>
      <c r="M208" s="5">
        <v>0</v>
      </c>
      <c r="N208" s="5">
        <v>3.3325927571650742E-3</v>
      </c>
      <c r="O208" s="5">
        <v>5.6431904021328597E-2</v>
      </c>
      <c r="P208" s="5">
        <v>2.043990224394579E-2</v>
      </c>
      <c r="Q208" s="5">
        <v>0</v>
      </c>
      <c r="R208" s="5">
        <v>3.3325927571650742E-3</v>
      </c>
      <c r="S208" s="5">
        <v>1.7107309486780714E-2</v>
      </c>
      <c r="T208" s="5">
        <v>1.0219951121972895E-2</v>
      </c>
      <c r="U208" s="5">
        <v>1.5552099533437014E-3</v>
      </c>
    </row>
    <row r="209" spans="1:21" x14ac:dyDescent="0.25">
      <c r="A209" t="s">
        <v>626</v>
      </c>
      <c r="B209" t="s">
        <v>455</v>
      </c>
      <c r="C209" s="5">
        <v>1</v>
      </c>
      <c r="D209" s="5">
        <v>4.2857142857142858E-2</v>
      </c>
      <c r="E209" s="5">
        <v>6.2500000000000003E-3</v>
      </c>
      <c r="F209" s="5">
        <v>4.0178571428571425E-3</v>
      </c>
      <c r="G209" s="5">
        <v>3.2589285714285716E-2</v>
      </c>
      <c r="H209" s="5">
        <v>1.1607142857142858E-2</v>
      </c>
      <c r="I209" s="5">
        <v>0.1299107142857143</v>
      </c>
      <c r="J209" s="5">
        <v>2.5000000000000001E-2</v>
      </c>
      <c r="K209" s="5">
        <v>0.48303571428571429</v>
      </c>
      <c r="L209" s="5">
        <v>4.1517857142857141E-2</v>
      </c>
      <c r="M209" s="5">
        <v>8.9285714285714283E-4</v>
      </c>
      <c r="N209" s="5">
        <v>1.3392857142857143E-3</v>
      </c>
      <c r="O209" s="5">
        <v>0.34241071428571429</v>
      </c>
      <c r="P209" s="5">
        <v>3.7946428571428568E-2</v>
      </c>
      <c r="Q209" s="5">
        <v>0</v>
      </c>
      <c r="R209" s="5">
        <v>5.8035714285714288E-3</v>
      </c>
      <c r="S209" s="5">
        <v>4.0178571428571425E-3</v>
      </c>
      <c r="T209" s="5">
        <v>2.6785714285714286E-3</v>
      </c>
      <c r="U209" s="5">
        <v>8.9285714285714283E-4</v>
      </c>
    </row>
    <row r="210" spans="1:21" x14ac:dyDescent="0.25">
      <c r="A210" t="s">
        <v>627</v>
      </c>
      <c r="B210" t="s">
        <v>402</v>
      </c>
      <c r="C210" s="5">
        <v>1</v>
      </c>
      <c r="D210" s="5">
        <v>3.4419458467186782E-2</v>
      </c>
      <c r="E210" s="5">
        <v>5.9660394676457089E-3</v>
      </c>
      <c r="F210" s="5">
        <v>4.8187241854061496E-3</v>
      </c>
      <c r="G210" s="5">
        <v>1.1473152822395595E-3</v>
      </c>
      <c r="H210" s="5">
        <v>1.8357044515832951E-3</v>
      </c>
      <c r="I210" s="5">
        <v>1.7668655346489214E-2</v>
      </c>
      <c r="J210" s="5">
        <v>1.0325837540156035E-2</v>
      </c>
      <c r="K210" s="5">
        <v>0.85589720055071139</v>
      </c>
      <c r="L210" s="5">
        <v>3.1895364846259752E-2</v>
      </c>
      <c r="M210" s="5">
        <v>2.2946305644791189E-4</v>
      </c>
      <c r="N210" s="5">
        <v>4.5892611289582378E-4</v>
      </c>
      <c r="O210" s="5">
        <v>0.11656723267553924</v>
      </c>
      <c r="P210" s="5">
        <v>1.6291877007801745E-2</v>
      </c>
      <c r="Q210" s="5">
        <v>0</v>
      </c>
      <c r="R210" s="5">
        <v>3.4419458467186783E-3</v>
      </c>
      <c r="S210" s="5">
        <v>2.5240936209270305E-3</v>
      </c>
      <c r="T210" s="5">
        <v>1.1473152822395595E-3</v>
      </c>
      <c r="U210" s="5">
        <v>0</v>
      </c>
    </row>
    <row r="211" spans="1:21" x14ac:dyDescent="0.25">
      <c r="A211" t="s">
        <v>628</v>
      </c>
      <c r="B211" t="s">
        <v>425</v>
      </c>
      <c r="C211" s="5">
        <v>1</v>
      </c>
      <c r="D211" s="5">
        <v>2.0257826887661142E-2</v>
      </c>
      <c r="E211" s="5">
        <v>0.46183241252302026</v>
      </c>
      <c r="F211" s="5">
        <v>1.9843462246777164E-2</v>
      </c>
      <c r="G211" s="5">
        <v>4.2495395948434621E-2</v>
      </c>
      <c r="H211" s="5">
        <v>5.6629834254143642E-3</v>
      </c>
      <c r="I211" s="5">
        <v>6.3720073664825044E-2</v>
      </c>
      <c r="J211" s="5">
        <v>8.0570902394106816E-3</v>
      </c>
      <c r="K211" s="5">
        <v>0.30441988950276244</v>
      </c>
      <c r="L211" s="5">
        <v>1.6022099447513812E-2</v>
      </c>
      <c r="M211" s="5">
        <v>3.2228360957642726E-3</v>
      </c>
      <c r="N211" s="5">
        <v>1.4732965009208103E-3</v>
      </c>
      <c r="O211" s="5">
        <v>0.11754143646408839</v>
      </c>
      <c r="P211" s="5">
        <v>1.3305709023941069E-2</v>
      </c>
      <c r="Q211" s="5">
        <v>0</v>
      </c>
      <c r="R211" s="5">
        <v>1.0128913443830571E-3</v>
      </c>
      <c r="S211" s="5">
        <v>4.9723756906077344E-3</v>
      </c>
      <c r="T211" s="5">
        <v>2.2559852670349908E-3</v>
      </c>
      <c r="U211" s="5">
        <v>1.7955801104972376E-3</v>
      </c>
    </row>
    <row r="212" spans="1:21" x14ac:dyDescent="0.25">
      <c r="A212" t="s">
        <v>629</v>
      </c>
      <c r="B212" t="s">
        <v>425</v>
      </c>
      <c r="C212" s="5">
        <v>1</v>
      </c>
      <c r="D212" s="5">
        <v>2.0257826887661142E-2</v>
      </c>
      <c r="E212" s="5">
        <v>0.46183241252302026</v>
      </c>
      <c r="F212" s="5">
        <v>1.9843462246777164E-2</v>
      </c>
      <c r="G212" s="5">
        <v>4.2495395948434621E-2</v>
      </c>
      <c r="H212" s="5">
        <v>5.6629834254143642E-3</v>
      </c>
      <c r="I212" s="5">
        <v>6.3720073664825044E-2</v>
      </c>
      <c r="J212" s="5">
        <v>8.0570902394106816E-3</v>
      </c>
      <c r="K212" s="5">
        <v>0.30441988950276244</v>
      </c>
      <c r="L212" s="5">
        <v>1.6022099447513812E-2</v>
      </c>
      <c r="M212" s="5">
        <v>3.2228360957642726E-3</v>
      </c>
      <c r="N212" s="5">
        <v>1.4732965009208103E-3</v>
      </c>
      <c r="O212" s="5">
        <v>0.11754143646408839</v>
      </c>
      <c r="P212" s="5">
        <v>1.3305709023941069E-2</v>
      </c>
      <c r="Q212" s="5">
        <v>0</v>
      </c>
      <c r="R212" s="5">
        <v>1.0128913443830571E-3</v>
      </c>
      <c r="S212" s="5">
        <v>4.9723756906077344E-3</v>
      </c>
      <c r="T212" s="5">
        <v>2.2559852670349908E-3</v>
      </c>
      <c r="U212" s="5">
        <v>1.7955801104972376E-3</v>
      </c>
    </row>
    <row r="213" spans="1:21" x14ac:dyDescent="0.25">
      <c r="A213" t="s">
        <v>425</v>
      </c>
      <c r="B213" t="s">
        <v>425</v>
      </c>
      <c r="C213" s="5">
        <v>1</v>
      </c>
      <c r="D213" s="5">
        <v>2.0257826887661142E-2</v>
      </c>
      <c r="E213" s="5">
        <v>0.46183241252302026</v>
      </c>
      <c r="F213" s="5">
        <v>1.9843462246777164E-2</v>
      </c>
      <c r="G213" s="5">
        <v>4.2495395948434621E-2</v>
      </c>
      <c r="H213" s="5">
        <v>5.6629834254143642E-3</v>
      </c>
      <c r="I213" s="5">
        <v>6.3720073664825044E-2</v>
      </c>
      <c r="J213" s="5">
        <v>8.0570902394106816E-3</v>
      </c>
      <c r="K213" s="5">
        <v>0.30441988950276244</v>
      </c>
      <c r="L213" s="5">
        <v>1.6022099447513812E-2</v>
      </c>
      <c r="M213" s="5">
        <v>3.2228360957642726E-3</v>
      </c>
      <c r="N213" s="5">
        <v>1.4732965009208103E-3</v>
      </c>
      <c r="O213" s="5">
        <v>0.11754143646408839</v>
      </c>
      <c r="P213" s="5">
        <v>1.3305709023941069E-2</v>
      </c>
      <c r="Q213" s="5">
        <v>0</v>
      </c>
      <c r="R213" s="5">
        <v>1.0128913443830571E-3</v>
      </c>
      <c r="S213" s="5">
        <v>4.9723756906077344E-3</v>
      </c>
      <c r="T213" s="5">
        <v>2.2559852670349908E-3</v>
      </c>
      <c r="U213" s="5">
        <v>1.7955801104972376E-3</v>
      </c>
    </row>
    <row r="214" spans="1:21" x14ac:dyDescent="0.25">
      <c r="A214" t="s">
        <v>630</v>
      </c>
      <c r="B214" t="s">
        <v>482</v>
      </c>
      <c r="C214" s="5">
        <v>1</v>
      </c>
      <c r="D214" s="5">
        <v>4.81892523364486E-2</v>
      </c>
      <c r="E214" s="5">
        <v>4.6436915887850469E-2</v>
      </c>
      <c r="F214" s="5">
        <v>1.8107476635514017E-2</v>
      </c>
      <c r="G214" s="5">
        <v>2.9205607476635514E-2</v>
      </c>
      <c r="H214" s="5">
        <v>2.0443925233644859E-2</v>
      </c>
      <c r="I214" s="5">
        <v>2.27803738317757E-2</v>
      </c>
      <c r="J214" s="5">
        <v>1.4310747663551402E-2</v>
      </c>
      <c r="K214" s="5">
        <v>0.67873831775700932</v>
      </c>
      <c r="L214" s="5">
        <v>5.1401869158878503E-2</v>
      </c>
      <c r="M214" s="5">
        <v>3.7967289719626168E-3</v>
      </c>
      <c r="N214" s="5">
        <v>3.5046728971962616E-3</v>
      </c>
      <c r="O214" s="5">
        <v>0.21290887850467291</v>
      </c>
      <c r="P214" s="5">
        <v>3.6214953271028034E-2</v>
      </c>
      <c r="Q214" s="5">
        <v>0</v>
      </c>
      <c r="R214" s="5">
        <v>3.7967289719626168E-3</v>
      </c>
      <c r="S214" s="5">
        <v>3.7967289719626168E-3</v>
      </c>
      <c r="T214" s="5">
        <v>4.0887850467289715E-3</v>
      </c>
      <c r="U214" s="5">
        <v>2.3364485981308409E-3</v>
      </c>
    </row>
    <row r="215" spans="1:21" x14ac:dyDescent="0.25">
      <c r="A215" t="s">
        <v>631</v>
      </c>
      <c r="B215" t="s">
        <v>632</v>
      </c>
      <c r="C215" s="5">
        <v>1</v>
      </c>
      <c r="D215" s="5">
        <v>3.4372049102927286E-2</v>
      </c>
      <c r="E215" s="5">
        <v>2.0963172804532578E-2</v>
      </c>
      <c r="F215" s="5">
        <v>9.442870632672332E-3</v>
      </c>
      <c r="G215" s="5">
        <v>3.4372049102927286E-2</v>
      </c>
      <c r="H215" s="5">
        <v>1.0387157695939566E-2</v>
      </c>
      <c r="I215" s="5">
        <v>0.25136921624173747</v>
      </c>
      <c r="J215" s="5">
        <v>3.0972615675165249E-2</v>
      </c>
      <c r="K215" s="5">
        <v>0.60396600566572234</v>
      </c>
      <c r="L215" s="5">
        <v>4.0982058545797923E-2</v>
      </c>
      <c r="M215" s="5">
        <v>0</v>
      </c>
      <c r="N215" s="5">
        <v>2.8328611898016999E-3</v>
      </c>
      <c r="O215" s="5">
        <v>7.818696883852691E-2</v>
      </c>
      <c r="P215" s="5">
        <v>2.0774315391879131E-2</v>
      </c>
      <c r="Q215" s="5">
        <v>0</v>
      </c>
      <c r="R215" s="5">
        <v>2.8328611898016999E-3</v>
      </c>
      <c r="S215" s="5">
        <v>1.0764872521246459E-2</v>
      </c>
      <c r="T215" s="5">
        <v>8.1208687440982065E-3</v>
      </c>
      <c r="U215" s="5">
        <v>3.7771482530689327E-4</v>
      </c>
    </row>
    <row r="216" spans="1:21" x14ac:dyDescent="0.25">
      <c r="A216" t="s">
        <v>632</v>
      </c>
      <c r="B216" t="s">
        <v>632</v>
      </c>
      <c r="C216" s="5">
        <v>1</v>
      </c>
      <c r="D216" s="5">
        <v>3.4372049102927286E-2</v>
      </c>
      <c r="E216" s="5">
        <v>2.0963172804532578E-2</v>
      </c>
      <c r="F216" s="5">
        <v>9.442870632672332E-3</v>
      </c>
      <c r="G216" s="5">
        <v>3.4372049102927286E-2</v>
      </c>
      <c r="H216" s="5">
        <v>1.0387157695939566E-2</v>
      </c>
      <c r="I216" s="5">
        <v>0.25136921624173747</v>
      </c>
      <c r="J216" s="5">
        <v>3.0972615675165249E-2</v>
      </c>
      <c r="K216" s="5">
        <v>0.60396600566572234</v>
      </c>
      <c r="L216" s="5">
        <v>4.0982058545797923E-2</v>
      </c>
      <c r="M216" s="5">
        <v>0</v>
      </c>
      <c r="N216" s="5">
        <v>2.8328611898016999E-3</v>
      </c>
      <c r="O216" s="5">
        <v>7.818696883852691E-2</v>
      </c>
      <c r="P216" s="5">
        <v>2.0774315391879131E-2</v>
      </c>
      <c r="Q216" s="5">
        <v>0</v>
      </c>
      <c r="R216" s="5">
        <v>2.8328611898016999E-3</v>
      </c>
      <c r="S216" s="5">
        <v>1.0764872521246459E-2</v>
      </c>
      <c r="T216" s="5">
        <v>8.1208687440982065E-3</v>
      </c>
      <c r="U216" s="5">
        <v>3.7771482530689327E-4</v>
      </c>
    </row>
    <row r="217" spans="1:21" x14ac:dyDescent="0.25">
      <c r="A217" t="s">
        <v>633</v>
      </c>
      <c r="B217" t="s">
        <v>422</v>
      </c>
      <c r="C217" s="5">
        <v>1</v>
      </c>
      <c r="D217" s="5">
        <v>3.8293216630196934E-2</v>
      </c>
      <c r="E217" s="5">
        <v>1.8599562363238512E-2</v>
      </c>
      <c r="F217" s="5">
        <v>1.0940919037199124E-2</v>
      </c>
      <c r="G217" s="5">
        <v>1.6411378555798686E-3</v>
      </c>
      <c r="H217" s="5">
        <v>3.2822757111597373E-3</v>
      </c>
      <c r="I217" s="5">
        <v>2.5164113785557989E-2</v>
      </c>
      <c r="J217" s="5">
        <v>9.8468271334792128E-3</v>
      </c>
      <c r="K217" s="5">
        <v>0.85175054704595188</v>
      </c>
      <c r="L217" s="5">
        <v>3.9934354485776806E-2</v>
      </c>
      <c r="M217" s="5">
        <v>0</v>
      </c>
      <c r="N217" s="5">
        <v>7.1115973741794312E-3</v>
      </c>
      <c r="O217" s="5">
        <v>5.9628008752735231E-2</v>
      </c>
      <c r="P217" s="5">
        <v>1.2035010940919038E-2</v>
      </c>
      <c r="Q217" s="5">
        <v>1.0940919037199124E-3</v>
      </c>
      <c r="R217" s="5">
        <v>1.6411378555798686E-3</v>
      </c>
      <c r="S217" s="5">
        <v>4.2122538293216633E-2</v>
      </c>
      <c r="T217" s="5">
        <v>1.6958424507658644E-2</v>
      </c>
      <c r="U217" s="5">
        <v>0</v>
      </c>
    </row>
    <row r="218" spans="1:21" x14ac:dyDescent="0.25">
      <c r="A218" t="s">
        <v>634</v>
      </c>
      <c r="B218" t="s">
        <v>405</v>
      </c>
      <c r="C218" s="5">
        <v>1</v>
      </c>
      <c r="D218" s="5">
        <v>0.39770114942528734</v>
      </c>
      <c r="E218" s="5">
        <v>1.3793103448275862E-2</v>
      </c>
      <c r="F218" s="5">
        <v>2.2988505747126436E-2</v>
      </c>
      <c r="G218" s="5">
        <v>2.2988505747126436E-3</v>
      </c>
      <c r="H218" s="5">
        <v>1.1494252873563218E-2</v>
      </c>
      <c r="I218" s="5">
        <v>2.7586206896551724E-2</v>
      </c>
      <c r="J218" s="5">
        <v>2.528735632183908E-2</v>
      </c>
      <c r="K218" s="5">
        <v>0.92183908045977014</v>
      </c>
      <c r="L218" s="5">
        <v>0.35632183908045978</v>
      </c>
      <c r="M218" s="5">
        <v>0</v>
      </c>
      <c r="N218" s="5">
        <v>2.0689655172413793E-2</v>
      </c>
      <c r="O218" s="5">
        <v>2.9885057471264367E-2</v>
      </c>
      <c r="P218" s="5">
        <v>2.528735632183908E-2</v>
      </c>
      <c r="Q218" s="5">
        <v>0</v>
      </c>
      <c r="R218" s="5">
        <v>2.0689655172413793E-2</v>
      </c>
      <c r="S218" s="5">
        <v>4.5977011494252873E-3</v>
      </c>
      <c r="T218" s="5">
        <v>6.8965517241379309E-3</v>
      </c>
      <c r="U218" s="5">
        <v>0</v>
      </c>
    </row>
    <row r="219" spans="1:21" x14ac:dyDescent="0.25">
      <c r="A219" t="s">
        <v>635</v>
      </c>
      <c r="B219" t="s">
        <v>462</v>
      </c>
      <c r="C219" s="5">
        <v>1</v>
      </c>
      <c r="D219" s="5">
        <v>3.68251698248123E-2</v>
      </c>
      <c r="E219" s="5">
        <v>1.2870933142652842E-2</v>
      </c>
      <c r="F219" s="5">
        <v>7.5080443332141578E-3</v>
      </c>
      <c r="G219" s="5">
        <v>3.5752592062924561E-3</v>
      </c>
      <c r="H219" s="5">
        <v>3.5752592062924561E-3</v>
      </c>
      <c r="I219" s="5">
        <v>2.7887021809081158E-2</v>
      </c>
      <c r="J219" s="5">
        <v>1.3228459063282088E-2</v>
      </c>
      <c r="K219" s="5">
        <v>0.91383625312835182</v>
      </c>
      <c r="L219" s="5">
        <v>3.5037540221666073E-2</v>
      </c>
      <c r="M219" s="5">
        <v>0</v>
      </c>
      <c r="N219" s="5">
        <v>4.6478369681801929E-3</v>
      </c>
      <c r="O219" s="5">
        <v>4.0757954951734003E-2</v>
      </c>
      <c r="P219" s="5">
        <v>1.0725777618877368E-2</v>
      </c>
      <c r="Q219" s="5">
        <v>0</v>
      </c>
      <c r="R219" s="5">
        <v>4.6478369681801929E-3</v>
      </c>
      <c r="S219" s="5">
        <v>1.0725777618877368E-3</v>
      </c>
      <c r="T219" s="5">
        <v>1.4301036825169824E-3</v>
      </c>
      <c r="U219" s="5">
        <v>0</v>
      </c>
    </row>
    <row r="220" spans="1:21" x14ac:dyDescent="0.25">
      <c r="A220" t="s">
        <v>636</v>
      </c>
      <c r="B220" t="s">
        <v>463</v>
      </c>
      <c r="C220" s="5">
        <v>1</v>
      </c>
      <c r="D220" s="5">
        <v>0.13020833333333334</v>
      </c>
      <c r="E220" s="5">
        <v>0</v>
      </c>
      <c r="F220" s="5">
        <v>2.34375E-2</v>
      </c>
      <c r="G220" s="5">
        <v>0</v>
      </c>
      <c r="H220" s="5">
        <v>2.34375E-2</v>
      </c>
      <c r="I220" s="5">
        <v>0</v>
      </c>
      <c r="J220" s="5">
        <v>2.34375E-2</v>
      </c>
      <c r="K220" s="5">
        <v>0.96354166666666663</v>
      </c>
      <c r="L220" s="5">
        <v>0.125</v>
      </c>
      <c r="M220" s="5">
        <v>0</v>
      </c>
      <c r="N220" s="5">
        <v>2.34375E-2</v>
      </c>
      <c r="O220" s="5">
        <v>1.3020833333333334E-2</v>
      </c>
      <c r="P220" s="5">
        <v>1.0416666666666666E-2</v>
      </c>
      <c r="Q220" s="5">
        <v>0</v>
      </c>
      <c r="R220" s="5">
        <v>2.34375E-2</v>
      </c>
      <c r="S220" s="5">
        <v>1.8229166666666668E-2</v>
      </c>
      <c r="T220" s="5">
        <v>1.5625E-2</v>
      </c>
      <c r="U220" s="5">
        <v>5.208333333333333E-3</v>
      </c>
    </row>
    <row r="221" spans="1:21" x14ac:dyDescent="0.25">
      <c r="A221" t="s">
        <v>637</v>
      </c>
      <c r="B221" t="s">
        <v>402</v>
      </c>
      <c r="C221" s="5">
        <v>1</v>
      </c>
      <c r="D221" s="5">
        <v>3.4419458467186782E-2</v>
      </c>
      <c r="E221" s="5">
        <v>5.9660394676457089E-3</v>
      </c>
      <c r="F221" s="5">
        <v>4.8187241854061496E-3</v>
      </c>
      <c r="G221" s="5">
        <v>1.1473152822395595E-3</v>
      </c>
      <c r="H221" s="5">
        <v>1.8357044515832951E-3</v>
      </c>
      <c r="I221" s="5">
        <v>1.7668655346489214E-2</v>
      </c>
      <c r="J221" s="5">
        <v>1.0325837540156035E-2</v>
      </c>
      <c r="K221" s="5">
        <v>0.85589720055071139</v>
      </c>
      <c r="L221" s="5">
        <v>3.1895364846259752E-2</v>
      </c>
      <c r="M221" s="5">
        <v>2.2946305644791189E-4</v>
      </c>
      <c r="N221" s="5">
        <v>4.5892611289582378E-4</v>
      </c>
      <c r="O221" s="5">
        <v>0.11656723267553924</v>
      </c>
      <c r="P221" s="5">
        <v>1.6291877007801745E-2</v>
      </c>
      <c r="Q221" s="5">
        <v>0</v>
      </c>
      <c r="R221" s="5">
        <v>3.4419458467186783E-3</v>
      </c>
      <c r="S221" s="5">
        <v>2.5240936209270305E-3</v>
      </c>
      <c r="T221" s="5">
        <v>1.1473152822395595E-3</v>
      </c>
      <c r="U221" s="5">
        <v>0</v>
      </c>
    </row>
    <row r="222" spans="1:21" x14ac:dyDescent="0.25">
      <c r="A222" t="s">
        <v>638</v>
      </c>
      <c r="B222" t="s">
        <v>422</v>
      </c>
      <c r="C222" s="5">
        <v>1</v>
      </c>
      <c r="D222" s="5">
        <v>3.8293216630196934E-2</v>
      </c>
      <c r="E222" s="5">
        <v>1.8599562363238512E-2</v>
      </c>
      <c r="F222" s="5">
        <v>1.0940919037199124E-2</v>
      </c>
      <c r="G222" s="5">
        <v>1.6411378555798686E-3</v>
      </c>
      <c r="H222" s="5">
        <v>3.2822757111597373E-3</v>
      </c>
      <c r="I222" s="5">
        <v>2.5164113785557989E-2</v>
      </c>
      <c r="J222" s="5">
        <v>9.8468271334792128E-3</v>
      </c>
      <c r="K222" s="5">
        <v>0.85175054704595188</v>
      </c>
      <c r="L222" s="5">
        <v>3.9934354485776806E-2</v>
      </c>
      <c r="M222" s="5">
        <v>0</v>
      </c>
      <c r="N222" s="5">
        <v>7.1115973741794312E-3</v>
      </c>
      <c r="O222" s="5">
        <v>5.9628008752735231E-2</v>
      </c>
      <c r="P222" s="5">
        <v>1.2035010940919038E-2</v>
      </c>
      <c r="Q222" s="5">
        <v>1.0940919037199124E-3</v>
      </c>
      <c r="R222" s="5">
        <v>1.6411378555798686E-3</v>
      </c>
      <c r="S222" s="5">
        <v>4.2122538293216633E-2</v>
      </c>
      <c r="T222" s="5">
        <v>1.6958424507658644E-2</v>
      </c>
      <c r="U222" s="5">
        <v>0</v>
      </c>
    </row>
    <row r="223" spans="1:21" x14ac:dyDescent="0.25">
      <c r="A223" t="s">
        <v>639</v>
      </c>
      <c r="B223" t="s">
        <v>455</v>
      </c>
      <c r="C223" s="5">
        <v>1</v>
      </c>
      <c r="D223" s="5">
        <v>4.2857142857142858E-2</v>
      </c>
      <c r="E223" s="5">
        <v>6.2500000000000003E-3</v>
      </c>
      <c r="F223" s="5">
        <v>4.0178571428571425E-3</v>
      </c>
      <c r="G223" s="5">
        <v>3.2589285714285716E-2</v>
      </c>
      <c r="H223" s="5">
        <v>1.1607142857142858E-2</v>
      </c>
      <c r="I223" s="5">
        <v>0.1299107142857143</v>
      </c>
      <c r="J223" s="5">
        <v>2.5000000000000001E-2</v>
      </c>
      <c r="K223" s="5">
        <v>0.48303571428571429</v>
      </c>
      <c r="L223" s="5">
        <v>4.1517857142857141E-2</v>
      </c>
      <c r="M223" s="5">
        <v>8.9285714285714283E-4</v>
      </c>
      <c r="N223" s="5">
        <v>1.3392857142857143E-3</v>
      </c>
      <c r="O223" s="5">
        <v>0.34241071428571429</v>
      </c>
      <c r="P223" s="5">
        <v>3.7946428571428568E-2</v>
      </c>
      <c r="Q223" s="5">
        <v>0</v>
      </c>
      <c r="R223" s="5">
        <v>5.8035714285714288E-3</v>
      </c>
      <c r="S223" s="5">
        <v>4.0178571428571425E-3</v>
      </c>
      <c r="T223" s="5">
        <v>2.6785714285714286E-3</v>
      </c>
      <c r="U223" s="5">
        <v>8.9285714285714283E-4</v>
      </c>
    </row>
    <row r="224" spans="1:21" x14ac:dyDescent="0.25">
      <c r="A224" t="s">
        <v>640</v>
      </c>
      <c r="B224" t="s">
        <v>520</v>
      </c>
      <c r="C224" s="5">
        <v>1</v>
      </c>
      <c r="D224" s="5">
        <v>8.6746987951807228E-2</v>
      </c>
      <c r="E224" s="5">
        <v>3.2128514056224897E-2</v>
      </c>
      <c r="F224" s="5">
        <v>3.8554216867469883E-2</v>
      </c>
      <c r="G224" s="5">
        <v>7.2289156626506026E-3</v>
      </c>
      <c r="H224" s="5">
        <v>1.8473895582329317E-2</v>
      </c>
      <c r="I224" s="5">
        <v>4.1767068273092373E-2</v>
      </c>
      <c r="J224" s="5">
        <v>2.891566265060241E-2</v>
      </c>
      <c r="K224" s="5">
        <v>0.59839357429718876</v>
      </c>
      <c r="L224" s="5">
        <v>0.11244979919678715</v>
      </c>
      <c r="M224" s="5">
        <v>0</v>
      </c>
      <c r="N224" s="5">
        <v>7.2289156626506026E-3</v>
      </c>
      <c r="O224" s="5">
        <v>0.32048192771084338</v>
      </c>
      <c r="P224" s="5">
        <v>8.0321285140562249E-2</v>
      </c>
      <c r="Q224" s="5">
        <v>0</v>
      </c>
      <c r="R224" s="5">
        <v>7.2289156626506026E-3</v>
      </c>
      <c r="S224" s="5">
        <v>0</v>
      </c>
      <c r="T224" s="5">
        <v>7.2289156626506026E-3</v>
      </c>
      <c r="U224" s="5">
        <v>0</v>
      </c>
    </row>
    <row r="225" spans="1:21" x14ac:dyDescent="0.25">
      <c r="A225" t="s">
        <v>641</v>
      </c>
      <c r="B225" t="s">
        <v>430</v>
      </c>
      <c r="C225" s="5">
        <v>1</v>
      </c>
      <c r="D225" s="5">
        <v>7.2043010752688166E-2</v>
      </c>
      <c r="E225" s="5">
        <v>2.0430107526881722E-2</v>
      </c>
      <c r="F225" s="5">
        <v>1.2903225806451613E-2</v>
      </c>
      <c r="G225" s="5">
        <v>1.5053763440860216E-2</v>
      </c>
      <c r="H225" s="5">
        <v>1.1827956989247311E-2</v>
      </c>
      <c r="I225" s="5">
        <v>1.3978494623655914E-2</v>
      </c>
      <c r="J225" s="5">
        <v>1.1827956989247311E-2</v>
      </c>
      <c r="K225" s="5">
        <v>0.64193548387096777</v>
      </c>
      <c r="L225" s="5">
        <v>7.0967741935483872E-2</v>
      </c>
      <c r="M225" s="5">
        <v>0</v>
      </c>
      <c r="N225" s="5">
        <v>9.6774193548387101E-3</v>
      </c>
      <c r="O225" s="5">
        <v>0.3032258064516129</v>
      </c>
      <c r="P225" s="5">
        <v>5.3763440860215055E-2</v>
      </c>
      <c r="Q225" s="5">
        <v>4.3010752688172043E-3</v>
      </c>
      <c r="R225" s="5">
        <v>6.4516129032258064E-3</v>
      </c>
      <c r="S225" s="5">
        <v>1.0752688172043011E-3</v>
      </c>
      <c r="T225" s="5">
        <v>4.3010752688172043E-3</v>
      </c>
      <c r="U225" s="5">
        <v>0</v>
      </c>
    </row>
    <row r="226" spans="1:21" x14ac:dyDescent="0.25">
      <c r="A226" t="s">
        <v>642</v>
      </c>
      <c r="B226" t="s">
        <v>472</v>
      </c>
      <c r="C226" s="5">
        <v>1</v>
      </c>
      <c r="D226" s="5">
        <v>0.16535433070866143</v>
      </c>
      <c r="E226" s="5">
        <v>3.937007874015748E-2</v>
      </c>
      <c r="F226" s="5">
        <v>4.3307086614173228E-2</v>
      </c>
      <c r="G226" s="5">
        <v>3.937007874015748E-3</v>
      </c>
      <c r="H226" s="5">
        <v>1.1811023622047244E-2</v>
      </c>
      <c r="I226" s="5">
        <v>4.3307086614173228E-2</v>
      </c>
      <c r="J226" s="5">
        <v>3.1496062992125984E-2</v>
      </c>
      <c r="K226" s="5">
        <v>0.77952755905511806</v>
      </c>
      <c r="L226" s="5">
        <v>0.14173228346456693</v>
      </c>
      <c r="M226" s="5">
        <v>0</v>
      </c>
      <c r="N226" s="5">
        <v>3.5433070866141732E-2</v>
      </c>
      <c r="O226" s="5">
        <v>0.12992125984251968</v>
      </c>
      <c r="P226" s="5">
        <v>5.905511811023622E-2</v>
      </c>
      <c r="Q226" s="5">
        <v>0</v>
      </c>
      <c r="R226" s="5">
        <v>3.5433070866141732E-2</v>
      </c>
      <c r="S226" s="5">
        <v>3.937007874015748E-3</v>
      </c>
      <c r="T226" s="5">
        <v>7.874015748031496E-3</v>
      </c>
      <c r="U226" s="5">
        <v>0</v>
      </c>
    </row>
    <row r="227" spans="1:21" x14ac:dyDescent="0.25">
      <c r="A227" t="s">
        <v>643</v>
      </c>
      <c r="B227" t="s">
        <v>416</v>
      </c>
      <c r="C227" s="5">
        <v>1</v>
      </c>
      <c r="D227" s="5">
        <v>1.3398451306108023E-2</v>
      </c>
      <c r="E227" s="5">
        <v>0.69887221668862254</v>
      </c>
      <c r="F227" s="5">
        <v>1.5679722391800276E-2</v>
      </c>
      <c r="G227" s="5">
        <v>1.2177489316582591E-2</v>
      </c>
      <c r="H227" s="5">
        <v>3.2451884458439095E-3</v>
      </c>
      <c r="I227" s="5">
        <v>5.7835041609099379E-2</v>
      </c>
      <c r="J227" s="5">
        <v>7.6149471451980848E-3</v>
      </c>
      <c r="K227" s="5">
        <v>0.1487645792500723</v>
      </c>
      <c r="L227" s="5">
        <v>9.1250843427690131E-3</v>
      </c>
      <c r="M227" s="5">
        <v>2.5061851363943066E-3</v>
      </c>
      <c r="N227" s="5">
        <v>1.2530925681971533E-3</v>
      </c>
      <c r="O227" s="5">
        <v>7.3836069787616879E-2</v>
      </c>
      <c r="P227" s="5">
        <v>6.8759438357484815E-3</v>
      </c>
      <c r="Q227" s="5">
        <v>0</v>
      </c>
      <c r="R227" s="5">
        <v>7.0687273077788134E-4</v>
      </c>
      <c r="S227" s="5">
        <v>4.2412363846672883E-3</v>
      </c>
      <c r="T227" s="5">
        <v>2.0242264563184783E-3</v>
      </c>
      <c r="U227" s="5">
        <v>1.7671818269447033E-3</v>
      </c>
    </row>
    <row r="228" spans="1:21" x14ac:dyDescent="0.25">
      <c r="A228" t="s">
        <v>644</v>
      </c>
      <c r="B228" t="s">
        <v>416</v>
      </c>
      <c r="C228" s="5">
        <v>1</v>
      </c>
      <c r="D228" s="5">
        <v>1.3398451306108023E-2</v>
      </c>
      <c r="E228" s="5">
        <v>0.69887221668862254</v>
      </c>
      <c r="F228" s="5">
        <v>1.5679722391800276E-2</v>
      </c>
      <c r="G228" s="5">
        <v>1.2177489316582591E-2</v>
      </c>
      <c r="H228" s="5">
        <v>3.2451884458439095E-3</v>
      </c>
      <c r="I228" s="5">
        <v>5.7835041609099379E-2</v>
      </c>
      <c r="J228" s="5">
        <v>7.6149471451980848E-3</v>
      </c>
      <c r="K228" s="5">
        <v>0.1487645792500723</v>
      </c>
      <c r="L228" s="5">
        <v>9.1250843427690131E-3</v>
      </c>
      <c r="M228" s="5">
        <v>2.5061851363943066E-3</v>
      </c>
      <c r="N228" s="5">
        <v>1.2530925681971533E-3</v>
      </c>
      <c r="O228" s="5">
        <v>7.3836069787616879E-2</v>
      </c>
      <c r="P228" s="5">
        <v>6.8759438357484815E-3</v>
      </c>
      <c r="Q228" s="5">
        <v>0</v>
      </c>
      <c r="R228" s="5">
        <v>7.0687273077788134E-4</v>
      </c>
      <c r="S228" s="5">
        <v>4.2412363846672883E-3</v>
      </c>
      <c r="T228" s="5">
        <v>2.0242264563184783E-3</v>
      </c>
      <c r="U228" s="5">
        <v>1.7671818269447033E-3</v>
      </c>
    </row>
    <row r="229" spans="1:21" x14ac:dyDescent="0.25">
      <c r="A229" t="s">
        <v>645</v>
      </c>
      <c r="B229" t="s">
        <v>416</v>
      </c>
      <c r="C229" s="5">
        <v>1</v>
      </c>
      <c r="D229" s="5">
        <v>1.3398451306108023E-2</v>
      </c>
      <c r="E229" s="5">
        <v>0.69887221668862254</v>
      </c>
      <c r="F229" s="5">
        <v>1.5679722391800276E-2</v>
      </c>
      <c r="G229" s="5">
        <v>1.2177489316582591E-2</v>
      </c>
      <c r="H229" s="5">
        <v>3.2451884458439095E-3</v>
      </c>
      <c r="I229" s="5">
        <v>5.7835041609099379E-2</v>
      </c>
      <c r="J229" s="5">
        <v>7.6149471451980848E-3</v>
      </c>
      <c r="K229" s="5">
        <v>0.1487645792500723</v>
      </c>
      <c r="L229" s="5">
        <v>9.1250843427690131E-3</v>
      </c>
      <c r="M229" s="5">
        <v>2.5061851363943066E-3</v>
      </c>
      <c r="N229" s="5">
        <v>1.2530925681971533E-3</v>
      </c>
      <c r="O229" s="5">
        <v>7.3836069787616879E-2</v>
      </c>
      <c r="P229" s="5">
        <v>6.8759438357484815E-3</v>
      </c>
      <c r="Q229" s="5">
        <v>0</v>
      </c>
      <c r="R229" s="5">
        <v>7.0687273077788134E-4</v>
      </c>
      <c r="S229" s="5">
        <v>4.2412363846672883E-3</v>
      </c>
      <c r="T229" s="5">
        <v>2.0242264563184783E-3</v>
      </c>
      <c r="U229" s="5">
        <v>1.7671818269447033E-3</v>
      </c>
    </row>
    <row r="230" spans="1:21" x14ac:dyDescent="0.25">
      <c r="A230" t="s">
        <v>646</v>
      </c>
      <c r="B230" t="s">
        <v>422</v>
      </c>
      <c r="C230" s="5">
        <v>1</v>
      </c>
      <c r="D230" s="5">
        <v>3.8293216630196934E-2</v>
      </c>
      <c r="E230" s="5">
        <v>1.8599562363238512E-2</v>
      </c>
      <c r="F230" s="5">
        <v>1.0940919037199124E-2</v>
      </c>
      <c r="G230" s="5">
        <v>1.6411378555798686E-3</v>
      </c>
      <c r="H230" s="5">
        <v>3.2822757111597373E-3</v>
      </c>
      <c r="I230" s="5">
        <v>2.5164113785557989E-2</v>
      </c>
      <c r="J230" s="5">
        <v>9.8468271334792128E-3</v>
      </c>
      <c r="K230" s="5">
        <v>0.85175054704595188</v>
      </c>
      <c r="L230" s="5">
        <v>3.9934354485776806E-2</v>
      </c>
      <c r="M230" s="5">
        <v>0</v>
      </c>
      <c r="N230" s="5">
        <v>7.1115973741794312E-3</v>
      </c>
      <c r="O230" s="5">
        <v>5.9628008752735231E-2</v>
      </c>
      <c r="P230" s="5">
        <v>1.2035010940919038E-2</v>
      </c>
      <c r="Q230" s="5">
        <v>1.0940919037199124E-3</v>
      </c>
      <c r="R230" s="5">
        <v>1.6411378555798686E-3</v>
      </c>
      <c r="S230" s="5">
        <v>4.2122538293216633E-2</v>
      </c>
      <c r="T230" s="5">
        <v>1.6958424507658644E-2</v>
      </c>
      <c r="U230" s="5">
        <v>0</v>
      </c>
    </row>
    <row r="231" spans="1:21" x14ac:dyDescent="0.25">
      <c r="A231" t="s">
        <v>647</v>
      </c>
      <c r="B231" t="s">
        <v>399</v>
      </c>
      <c r="C231" s="5">
        <v>1</v>
      </c>
      <c r="D231" s="5">
        <v>3.9991113085980891E-2</v>
      </c>
      <c r="E231" s="5">
        <v>3.4436791824039102E-2</v>
      </c>
      <c r="F231" s="5">
        <v>1.5329926682959343E-2</v>
      </c>
      <c r="G231" s="5">
        <v>4.8878027105087761E-3</v>
      </c>
      <c r="H231" s="5">
        <v>4.6656298600311046E-3</v>
      </c>
      <c r="I231" s="5">
        <v>8.0648744723394797E-2</v>
      </c>
      <c r="J231" s="5">
        <v>2.7771606309708954E-2</v>
      </c>
      <c r="K231" s="5">
        <v>0.80493223728060426</v>
      </c>
      <c r="L231" s="5">
        <v>4.9988891357476119E-2</v>
      </c>
      <c r="M231" s="5">
        <v>0</v>
      </c>
      <c r="N231" s="5">
        <v>3.3325927571650742E-3</v>
      </c>
      <c r="O231" s="5">
        <v>5.6431904021328597E-2</v>
      </c>
      <c r="P231" s="5">
        <v>2.043990224394579E-2</v>
      </c>
      <c r="Q231" s="5">
        <v>0</v>
      </c>
      <c r="R231" s="5">
        <v>3.3325927571650742E-3</v>
      </c>
      <c r="S231" s="5">
        <v>1.7107309486780714E-2</v>
      </c>
      <c r="T231" s="5">
        <v>1.0219951121972895E-2</v>
      </c>
      <c r="U231" s="5">
        <v>1.5552099533437014E-3</v>
      </c>
    </row>
    <row r="232" spans="1:21" x14ac:dyDescent="0.25">
      <c r="A232" t="s">
        <v>399</v>
      </c>
      <c r="B232" t="s">
        <v>399</v>
      </c>
      <c r="C232" s="5">
        <v>1</v>
      </c>
      <c r="D232" s="5">
        <v>3.9991113085980891E-2</v>
      </c>
      <c r="E232" s="5">
        <v>3.4436791824039102E-2</v>
      </c>
      <c r="F232" s="5">
        <v>1.5329926682959343E-2</v>
      </c>
      <c r="G232" s="5">
        <v>4.8878027105087761E-3</v>
      </c>
      <c r="H232" s="5">
        <v>4.6656298600311046E-3</v>
      </c>
      <c r="I232" s="5">
        <v>8.0648744723394797E-2</v>
      </c>
      <c r="J232" s="5">
        <v>2.7771606309708954E-2</v>
      </c>
      <c r="K232" s="5">
        <v>0.80493223728060426</v>
      </c>
      <c r="L232" s="5">
        <v>4.9988891357476119E-2</v>
      </c>
      <c r="M232" s="5">
        <v>0</v>
      </c>
      <c r="N232" s="5">
        <v>3.3325927571650742E-3</v>
      </c>
      <c r="O232" s="5">
        <v>5.6431904021328597E-2</v>
      </c>
      <c r="P232" s="5">
        <v>2.043990224394579E-2</v>
      </c>
      <c r="Q232" s="5">
        <v>0</v>
      </c>
      <c r="R232" s="5">
        <v>3.3325927571650742E-3</v>
      </c>
      <c r="S232" s="5">
        <v>1.7107309486780714E-2</v>
      </c>
      <c r="T232" s="5">
        <v>1.0219951121972895E-2</v>
      </c>
      <c r="U232" s="5">
        <v>1.5552099533437014E-3</v>
      </c>
    </row>
    <row r="233" spans="1:21" x14ac:dyDescent="0.25">
      <c r="A233" t="s">
        <v>648</v>
      </c>
      <c r="B233" t="s">
        <v>399</v>
      </c>
      <c r="C233" s="5">
        <v>1</v>
      </c>
      <c r="D233" s="5">
        <v>3.9991113085980891E-2</v>
      </c>
      <c r="E233" s="5">
        <v>3.4436791824039102E-2</v>
      </c>
      <c r="F233" s="5">
        <v>1.5329926682959343E-2</v>
      </c>
      <c r="G233" s="5">
        <v>4.8878027105087761E-3</v>
      </c>
      <c r="H233" s="5">
        <v>4.6656298600311046E-3</v>
      </c>
      <c r="I233" s="5">
        <v>8.0648744723394797E-2</v>
      </c>
      <c r="J233" s="5">
        <v>2.7771606309708954E-2</v>
      </c>
      <c r="K233" s="5">
        <v>0.80493223728060426</v>
      </c>
      <c r="L233" s="5">
        <v>4.9988891357476119E-2</v>
      </c>
      <c r="M233" s="5">
        <v>0</v>
      </c>
      <c r="N233" s="5">
        <v>3.3325927571650742E-3</v>
      </c>
      <c r="O233" s="5">
        <v>5.6431904021328597E-2</v>
      </c>
      <c r="P233" s="5">
        <v>2.043990224394579E-2</v>
      </c>
      <c r="Q233" s="5">
        <v>0</v>
      </c>
      <c r="R233" s="5">
        <v>3.3325927571650742E-3</v>
      </c>
      <c r="S233" s="5">
        <v>1.7107309486780714E-2</v>
      </c>
      <c r="T233" s="5">
        <v>1.0219951121972895E-2</v>
      </c>
      <c r="U233" s="5">
        <v>1.5552099533437014E-3</v>
      </c>
    </row>
    <row r="234" spans="1:21" x14ac:dyDescent="0.25">
      <c r="A234" t="s">
        <v>649</v>
      </c>
      <c r="B234" t="s">
        <v>487</v>
      </c>
      <c r="C234" s="5">
        <v>1</v>
      </c>
      <c r="D234" s="5">
        <v>0.11614173228346457</v>
      </c>
      <c r="E234" s="5">
        <v>0</v>
      </c>
      <c r="F234" s="5">
        <v>1.7716535433070866E-2</v>
      </c>
      <c r="G234" s="5">
        <v>0</v>
      </c>
      <c r="H234" s="5">
        <v>1.7716535433070866E-2</v>
      </c>
      <c r="I234" s="5">
        <v>1.1811023622047244E-2</v>
      </c>
      <c r="J234" s="5">
        <v>1.1811023622047244E-2</v>
      </c>
      <c r="K234" s="5">
        <v>0.86614173228346458</v>
      </c>
      <c r="L234" s="5">
        <v>0.11220472440944881</v>
      </c>
      <c r="M234" s="5">
        <v>0</v>
      </c>
      <c r="N234" s="5">
        <v>1.7716535433070866E-2</v>
      </c>
      <c r="O234" s="5">
        <v>0.1141732283464567</v>
      </c>
      <c r="P234" s="5">
        <v>3.1496062992125984E-2</v>
      </c>
      <c r="Q234" s="5">
        <v>0</v>
      </c>
      <c r="R234" s="5">
        <v>1.7716535433070866E-2</v>
      </c>
      <c r="S234" s="5">
        <v>7.874015748031496E-3</v>
      </c>
      <c r="T234" s="5">
        <v>7.874015748031496E-3</v>
      </c>
      <c r="U234" s="5">
        <v>0</v>
      </c>
    </row>
    <row r="235" spans="1:21" x14ac:dyDescent="0.25">
      <c r="A235" t="s">
        <v>650</v>
      </c>
      <c r="B235" t="s">
        <v>413</v>
      </c>
      <c r="C235" s="5">
        <v>1</v>
      </c>
      <c r="D235" s="5">
        <v>4.5556385362210607E-2</v>
      </c>
      <c r="E235" s="5">
        <v>1.6430171769977596E-2</v>
      </c>
      <c r="F235" s="5">
        <v>1.2696041822255415E-2</v>
      </c>
      <c r="G235" s="5">
        <v>0</v>
      </c>
      <c r="H235" s="5">
        <v>9.7087378640776691E-3</v>
      </c>
      <c r="I235" s="5">
        <v>1.2696041822255415E-2</v>
      </c>
      <c r="J235" s="5">
        <v>1.0455563853622106E-2</v>
      </c>
      <c r="K235" s="5">
        <v>0.85287528005974611</v>
      </c>
      <c r="L235" s="5">
        <v>4.8543689320388349E-2</v>
      </c>
      <c r="M235" s="5">
        <v>0</v>
      </c>
      <c r="N235" s="5">
        <v>9.7087378640776691E-3</v>
      </c>
      <c r="O235" s="5">
        <v>0.11277072442120986</v>
      </c>
      <c r="P235" s="5">
        <v>2.3898431665421958E-2</v>
      </c>
      <c r="Q235" s="5">
        <v>2.2404779686333084E-3</v>
      </c>
      <c r="R235" s="5">
        <v>4.4809559372666168E-3</v>
      </c>
      <c r="S235" s="5">
        <v>2.9873039581777448E-3</v>
      </c>
      <c r="T235" s="5">
        <v>5.2277819268110532E-3</v>
      </c>
      <c r="U235" s="5">
        <v>0</v>
      </c>
    </row>
    <row r="236" spans="1:21" x14ac:dyDescent="0.25">
      <c r="A236" t="s">
        <v>651</v>
      </c>
      <c r="B236" t="s">
        <v>402</v>
      </c>
      <c r="C236" s="5">
        <v>1</v>
      </c>
      <c r="D236" s="5">
        <v>3.4419458467186782E-2</v>
      </c>
      <c r="E236" s="5">
        <v>5.9660394676457089E-3</v>
      </c>
      <c r="F236" s="5">
        <v>4.8187241854061496E-3</v>
      </c>
      <c r="G236" s="5">
        <v>1.1473152822395595E-3</v>
      </c>
      <c r="H236" s="5">
        <v>1.8357044515832951E-3</v>
      </c>
      <c r="I236" s="5">
        <v>1.7668655346489214E-2</v>
      </c>
      <c r="J236" s="5">
        <v>1.0325837540156035E-2</v>
      </c>
      <c r="K236" s="5">
        <v>0.85589720055071139</v>
      </c>
      <c r="L236" s="5">
        <v>3.1895364846259752E-2</v>
      </c>
      <c r="M236" s="5">
        <v>2.2946305644791189E-4</v>
      </c>
      <c r="N236" s="5">
        <v>4.5892611289582378E-4</v>
      </c>
      <c r="O236" s="5">
        <v>0.11656723267553924</v>
      </c>
      <c r="P236" s="5">
        <v>1.6291877007801745E-2</v>
      </c>
      <c r="Q236" s="5">
        <v>0</v>
      </c>
      <c r="R236" s="5">
        <v>3.4419458467186783E-3</v>
      </c>
      <c r="S236" s="5">
        <v>2.5240936209270305E-3</v>
      </c>
      <c r="T236" s="5">
        <v>1.1473152822395595E-3</v>
      </c>
      <c r="U236" s="5">
        <v>0</v>
      </c>
    </row>
    <row r="237" spans="1:21" x14ac:dyDescent="0.25">
      <c r="A237" t="s">
        <v>652</v>
      </c>
      <c r="B237" t="s">
        <v>407</v>
      </c>
      <c r="C237" s="5">
        <v>1</v>
      </c>
      <c r="D237" s="5">
        <v>3.5550458715596332E-2</v>
      </c>
      <c r="E237" s="5">
        <v>1.7201834862385322E-2</v>
      </c>
      <c r="F237" s="5">
        <v>1.0321100917431193E-2</v>
      </c>
      <c r="G237" s="5">
        <v>4.0137614678899085E-3</v>
      </c>
      <c r="H237" s="5">
        <v>4.0137614678899085E-3</v>
      </c>
      <c r="I237" s="5">
        <v>1.6628440366972478E-2</v>
      </c>
      <c r="J237" s="5">
        <v>8.600917431192661E-3</v>
      </c>
      <c r="K237" s="5">
        <v>0.76720183486238536</v>
      </c>
      <c r="L237" s="5">
        <v>3.6123853211009173E-2</v>
      </c>
      <c r="M237" s="5">
        <v>1.1467889908256881E-3</v>
      </c>
      <c r="N237" s="5">
        <v>1.7201834862385322E-3</v>
      </c>
      <c r="O237" s="5">
        <v>0.19094036697247707</v>
      </c>
      <c r="P237" s="5">
        <v>2.0642201834862386E-2</v>
      </c>
      <c r="Q237" s="5">
        <v>0</v>
      </c>
      <c r="R237" s="5">
        <v>7.4541284403669729E-3</v>
      </c>
      <c r="S237" s="5">
        <v>2.8669724770642203E-3</v>
      </c>
      <c r="T237" s="5">
        <v>2.8669724770642203E-3</v>
      </c>
      <c r="U237" s="5">
        <v>0</v>
      </c>
    </row>
    <row r="238" spans="1:21" x14ac:dyDescent="0.25">
      <c r="A238" t="s">
        <v>653</v>
      </c>
      <c r="B238" t="s">
        <v>422</v>
      </c>
      <c r="C238" s="5">
        <v>1</v>
      </c>
      <c r="D238" s="5">
        <v>3.8293216630196934E-2</v>
      </c>
      <c r="E238" s="5">
        <v>1.8599562363238512E-2</v>
      </c>
      <c r="F238" s="5">
        <v>1.0940919037199124E-2</v>
      </c>
      <c r="G238" s="5">
        <v>1.6411378555798686E-3</v>
      </c>
      <c r="H238" s="5">
        <v>3.2822757111597373E-3</v>
      </c>
      <c r="I238" s="5">
        <v>2.5164113785557989E-2</v>
      </c>
      <c r="J238" s="5">
        <v>9.8468271334792128E-3</v>
      </c>
      <c r="K238" s="5">
        <v>0.85175054704595188</v>
      </c>
      <c r="L238" s="5">
        <v>3.9934354485776806E-2</v>
      </c>
      <c r="M238" s="5">
        <v>0</v>
      </c>
      <c r="N238" s="5">
        <v>7.1115973741794312E-3</v>
      </c>
      <c r="O238" s="5">
        <v>5.9628008752735231E-2</v>
      </c>
      <c r="P238" s="5">
        <v>1.2035010940919038E-2</v>
      </c>
      <c r="Q238" s="5">
        <v>1.0940919037199124E-3</v>
      </c>
      <c r="R238" s="5">
        <v>1.6411378555798686E-3</v>
      </c>
      <c r="S238" s="5">
        <v>4.2122538293216633E-2</v>
      </c>
      <c r="T238" s="5">
        <v>1.6958424507658644E-2</v>
      </c>
      <c r="U238" s="5">
        <v>0</v>
      </c>
    </row>
    <row r="239" spans="1:21" x14ac:dyDescent="0.25">
      <c r="A239" t="s">
        <v>654</v>
      </c>
      <c r="B239" t="s">
        <v>462</v>
      </c>
      <c r="C239" s="5">
        <v>1</v>
      </c>
      <c r="D239" s="5">
        <v>3.68251698248123E-2</v>
      </c>
      <c r="E239" s="5">
        <v>1.2870933142652842E-2</v>
      </c>
      <c r="F239" s="5">
        <v>7.5080443332141578E-3</v>
      </c>
      <c r="G239" s="5">
        <v>3.5752592062924561E-3</v>
      </c>
      <c r="H239" s="5">
        <v>3.5752592062924561E-3</v>
      </c>
      <c r="I239" s="5">
        <v>2.7887021809081158E-2</v>
      </c>
      <c r="J239" s="5">
        <v>1.3228459063282088E-2</v>
      </c>
      <c r="K239" s="5">
        <v>0.91383625312835182</v>
      </c>
      <c r="L239" s="5">
        <v>3.5037540221666073E-2</v>
      </c>
      <c r="M239" s="5">
        <v>0</v>
      </c>
      <c r="N239" s="5">
        <v>4.6478369681801929E-3</v>
      </c>
      <c r="O239" s="5">
        <v>4.0757954951734003E-2</v>
      </c>
      <c r="P239" s="5">
        <v>1.0725777618877368E-2</v>
      </c>
      <c r="Q239" s="5">
        <v>0</v>
      </c>
      <c r="R239" s="5">
        <v>4.6478369681801929E-3</v>
      </c>
      <c r="S239" s="5">
        <v>1.0725777618877368E-3</v>
      </c>
      <c r="T239" s="5">
        <v>1.4301036825169824E-3</v>
      </c>
      <c r="U239" s="5">
        <v>0</v>
      </c>
    </row>
    <row r="240" spans="1:21" x14ac:dyDescent="0.25">
      <c r="A240" t="s">
        <v>655</v>
      </c>
      <c r="B240" t="s">
        <v>409</v>
      </c>
      <c r="C240" s="5">
        <v>1</v>
      </c>
      <c r="D240" s="5">
        <v>3.9883268482490269E-2</v>
      </c>
      <c r="E240" s="5">
        <v>4.8638132295719845E-3</v>
      </c>
      <c r="F240" s="5">
        <v>5.8365758754863814E-3</v>
      </c>
      <c r="G240" s="5">
        <v>9.727626459143969E-4</v>
      </c>
      <c r="H240" s="5">
        <v>1.4591439688715954E-3</v>
      </c>
      <c r="I240" s="5">
        <v>8.7548638132295721E-3</v>
      </c>
      <c r="J240" s="5">
        <v>5.8365758754863814E-3</v>
      </c>
      <c r="K240" s="5">
        <v>0.51021400778210113</v>
      </c>
      <c r="L240" s="5">
        <v>2.6750972762645913E-2</v>
      </c>
      <c r="M240" s="5">
        <v>7.7821011673151752E-3</v>
      </c>
      <c r="N240" s="5">
        <v>5.350194552529183E-3</v>
      </c>
      <c r="O240" s="5">
        <v>0.46303501945525294</v>
      </c>
      <c r="P240" s="5">
        <v>3.1614785992217898E-2</v>
      </c>
      <c r="Q240" s="5">
        <v>9.727626459143969E-4</v>
      </c>
      <c r="R240" s="5">
        <v>1.4591439688715954E-3</v>
      </c>
      <c r="S240" s="5">
        <v>1.4591439688715954E-3</v>
      </c>
      <c r="T240" s="5">
        <v>1.9455252918287938E-3</v>
      </c>
      <c r="U240" s="5">
        <v>1.9455252918287938E-3</v>
      </c>
    </row>
    <row r="241" spans="1:21" x14ac:dyDescent="0.25">
      <c r="A241" t="s">
        <v>656</v>
      </c>
      <c r="B241" t="s">
        <v>598</v>
      </c>
      <c r="C241" s="5">
        <v>1</v>
      </c>
      <c r="D241" s="5">
        <v>8.0949482653682292E-2</v>
      </c>
      <c r="E241" s="5">
        <v>4.6865489957395007E-2</v>
      </c>
      <c r="F241" s="5">
        <v>2.9823493609251371E-2</v>
      </c>
      <c r="G241" s="5">
        <v>9.1296409007912364E-3</v>
      </c>
      <c r="H241" s="5">
        <v>7.3037127206329886E-3</v>
      </c>
      <c r="I241" s="5">
        <v>0.27267194157029823</v>
      </c>
      <c r="J241" s="5">
        <v>4.9908703590992087E-2</v>
      </c>
      <c r="K241" s="5">
        <v>0.52525867315885577</v>
      </c>
      <c r="L241" s="5">
        <v>6.8167985392574557E-2</v>
      </c>
      <c r="M241" s="5">
        <v>0</v>
      </c>
      <c r="N241" s="5">
        <v>5.4777845404747416E-3</v>
      </c>
      <c r="O241" s="5">
        <v>0.14242239805234327</v>
      </c>
      <c r="P241" s="5">
        <v>3.7127206329884359E-2</v>
      </c>
      <c r="Q241" s="5">
        <v>0</v>
      </c>
      <c r="R241" s="5">
        <v>5.4777845404747416E-3</v>
      </c>
      <c r="S241" s="5">
        <v>3.0432136335970784E-3</v>
      </c>
      <c r="T241" s="5">
        <v>3.0432136335970784E-3</v>
      </c>
      <c r="U241" s="5">
        <v>6.0864272671941571E-4</v>
      </c>
    </row>
    <row r="242" spans="1:21" x14ac:dyDescent="0.25">
      <c r="A242" t="s">
        <v>657</v>
      </c>
      <c r="B242" t="s">
        <v>402</v>
      </c>
      <c r="C242" s="5">
        <v>1</v>
      </c>
      <c r="D242" s="5">
        <v>3.4419458467186782E-2</v>
      </c>
      <c r="E242" s="5">
        <v>5.9660394676457089E-3</v>
      </c>
      <c r="F242" s="5">
        <v>4.8187241854061496E-3</v>
      </c>
      <c r="G242" s="5">
        <v>1.1473152822395595E-3</v>
      </c>
      <c r="H242" s="5">
        <v>1.8357044515832951E-3</v>
      </c>
      <c r="I242" s="5">
        <v>1.7668655346489214E-2</v>
      </c>
      <c r="J242" s="5">
        <v>1.0325837540156035E-2</v>
      </c>
      <c r="K242" s="5">
        <v>0.85589720055071139</v>
      </c>
      <c r="L242" s="5">
        <v>3.1895364846259752E-2</v>
      </c>
      <c r="M242" s="5">
        <v>2.2946305644791189E-4</v>
      </c>
      <c r="N242" s="5">
        <v>4.5892611289582378E-4</v>
      </c>
      <c r="O242" s="5">
        <v>0.11656723267553924</v>
      </c>
      <c r="P242" s="5">
        <v>1.6291877007801745E-2</v>
      </c>
      <c r="Q242" s="5">
        <v>0</v>
      </c>
      <c r="R242" s="5">
        <v>3.4419458467186783E-3</v>
      </c>
      <c r="S242" s="5">
        <v>2.5240936209270305E-3</v>
      </c>
      <c r="T242" s="5">
        <v>1.1473152822395595E-3</v>
      </c>
      <c r="U242" s="5">
        <v>0</v>
      </c>
    </row>
    <row r="243" spans="1:21" x14ac:dyDescent="0.25">
      <c r="A243" t="s">
        <v>658</v>
      </c>
      <c r="B243" t="s">
        <v>402</v>
      </c>
      <c r="C243" s="5">
        <v>1</v>
      </c>
      <c r="D243" s="5">
        <v>3.4419458467186782E-2</v>
      </c>
      <c r="E243" s="5">
        <v>5.9660394676457089E-3</v>
      </c>
      <c r="F243" s="5">
        <v>4.8187241854061496E-3</v>
      </c>
      <c r="G243" s="5">
        <v>1.1473152822395595E-3</v>
      </c>
      <c r="H243" s="5">
        <v>1.8357044515832951E-3</v>
      </c>
      <c r="I243" s="5">
        <v>1.7668655346489214E-2</v>
      </c>
      <c r="J243" s="5">
        <v>1.0325837540156035E-2</v>
      </c>
      <c r="K243" s="5">
        <v>0.85589720055071139</v>
      </c>
      <c r="L243" s="5">
        <v>3.1895364846259752E-2</v>
      </c>
      <c r="M243" s="5">
        <v>2.2946305644791189E-4</v>
      </c>
      <c r="N243" s="5">
        <v>4.5892611289582378E-4</v>
      </c>
      <c r="O243" s="5">
        <v>0.11656723267553924</v>
      </c>
      <c r="P243" s="5">
        <v>1.6291877007801745E-2</v>
      </c>
      <c r="Q243" s="5">
        <v>0</v>
      </c>
      <c r="R243" s="5">
        <v>3.4419458467186783E-3</v>
      </c>
      <c r="S243" s="5">
        <v>2.5240936209270305E-3</v>
      </c>
      <c r="T243" s="5">
        <v>1.1473152822395595E-3</v>
      </c>
      <c r="U243" s="5">
        <v>0</v>
      </c>
    </row>
    <row r="244" spans="1:21" x14ac:dyDescent="0.25">
      <c r="A244" t="s">
        <v>487</v>
      </c>
      <c r="B244" t="s">
        <v>487</v>
      </c>
      <c r="C244" s="5">
        <v>1</v>
      </c>
      <c r="D244" s="5">
        <v>0.11614173228346457</v>
      </c>
      <c r="E244" s="5">
        <v>0</v>
      </c>
      <c r="F244" s="5">
        <v>1.7716535433070866E-2</v>
      </c>
      <c r="G244" s="5">
        <v>0</v>
      </c>
      <c r="H244" s="5">
        <v>1.7716535433070866E-2</v>
      </c>
      <c r="I244" s="5">
        <v>1.1811023622047244E-2</v>
      </c>
      <c r="J244" s="5">
        <v>1.1811023622047244E-2</v>
      </c>
      <c r="K244" s="5">
        <v>0.86614173228346458</v>
      </c>
      <c r="L244" s="5">
        <v>0.11220472440944881</v>
      </c>
      <c r="M244" s="5">
        <v>0</v>
      </c>
      <c r="N244" s="5">
        <v>1.7716535433070866E-2</v>
      </c>
      <c r="O244" s="5">
        <v>0.1141732283464567</v>
      </c>
      <c r="P244" s="5">
        <v>3.1496062992125984E-2</v>
      </c>
      <c r="Q244" s="5">
        <v>0</v>
      </c>
      <c r="R244" s="5">
        <v>1.7716535433070866E-2</v>
      </c>
      <c r="S244" s="5">
        <v>7.874015748031496E-3</v>
      </c>
      <c r="T244" s="5">
        <v>7.874015748031496E-3</v>
      </c>
      <c r="U244" s="5">
        <v>0</v>
      </c>
    </row>
    <row r="245" spans="1:21" x14ac:dyDescent="0.25">
      <c r="A245" t="s">
        <v>659</v>
      </c>
      <c r="B245" t="s">
        <v>416</v>
      </c>
      <c r="C245" s="5">
        <v>1</v>
      </c>
      <c r="D245" s="5">
        <v>1.3398451306108023E-2</v>
      </c>
      <c r="E245" s="5">
        <v>0.69887221668862254</v>
      </c>
      <c r="F245" s="5">
        <v>1.5679722391800276E-2</v>
      </c>
      <c r="G245" s="5">
        <v>1.2177489316582591E-2</v>
      </c>
      <c r="H245" s="5">
        <v>3.2451884458439095E-3</v>
      </c>
      <c r="I245" s="5">
        <v>5.7835041609099379E-2</v>
      </c>
      <c r="J245" s="5">
        <v>7.6149471451980848E-3</v>
      </c>
      <c r="K245" s="5">
        <v>0.1487645792500723</v>
      </c>
      <c r="L245" s="5">
        <v>9.1250843427690131E-3</v>
      </c>
      <c r="M245" s="5">
        <v>2.5061851363943066E-3</v>
      </c>
      <c r="N245" s="5">
        <v>1.2530925681971533E-3</v>
      </c>
      <c r="O245" s="5">
        <v>7.3836069787616879E-2</v>
      </c>
      <c r="P245" s="5">
        <v>6.8759438357484815E-3</v>
      </c>
      <c r="Q245" s="5">
        <v>0</v>
      </c>
      <c r="R245" s="5">
        <v>7.0687273077788134E-4</v>
      </c>
      <c r="S245" s="5">
        <v>4.2412363846672883E-3</v>
      </c>
      <c r="T245" s="5">
        <v>2.0242264563184783E-3</v>
      </c>
      <c r="U245" s="5">
        <v>1.7671818269447033E-3</v>
      </c>
    </row>
    <row r="246" spans="1:21" x14ac:dyDescent="0.25">
      <c r="A246" t="s">
        <v>660</v>
      </c>
      <c r="B246" t="s">
        <v>409</v>
      </c>
      <c r="C246" s="5">
        <v>1</v>
      </c>
      <c r="D246" s="5">
        <v>3.9883268482490269E-2</v>
      </c>
      <c r="E246" s="5">
        <v>4.8638132295719845E-3</v>
      </c>
      <c r="F246" s="5">
        <v>5.8365758754863814E-3</v>
      </c>
      <c r="G246" s="5">
        <v>9.727626459143969E-4</v>
      </c>
      <c r="H246" s="5">
        <v>1.4591439688715954E-3</v>
      </c>
      <c r="I246" s="5">
        <v>8.7548638132295721E-3</v>
      </c>
      <c r="J246" s="5">
        <v>5.8365758754863814E-3</v>
      </c>
      <c r="K246" s="5">
        <v>0.51021400778210113</v>
      </c>
      <c r="L246" s="5">
        <v>2.6750972762645913E-2</v>
      </c>
      <c r="M246" s="5">
        <v>7.7821011673151752E-3</v>
      </c>
      <c r="N246" s="5">
        <v>5.350194552529183E-3</v>
      </c>
      <c r="O246" s="5">
        <v>0.46303501945525294</v>
      </c>
      <c r="P246" s="5">
        <v>3.1614785992217898E-2</v>
      </c>
      <c r="Q246" s="5">
        <v>9.727626459143969E-4</v>
      </c>
      <c r="R246" s="5">
        <v>1.4591439688715954E-3</v>
      </c>
      <c r="S246" s="5">
        <v>1.4591439688715954E-3</v>
      </c>
      <c r="T246" s="5">
        <v>1.9455252918287938E-3</v>
      </c>
      <c r="U246" s="5">
        <v>1.9455252918287938E-3</v>
      </c>
    </row>
    <row r="247" spans="1:21" x14ac:dyDescent="0.25">
      <c r="A247" t="s">
        <v>661</v>
      </c>
      <c r="B247" t="s">
        <v>416</v>
      </c>
      <c r="C247" s="5">
        <v>1</v>
      </c>
      <c r="D247" s="5">
        <v>1.3398451306108023E-2</v>
      </c>
      <c r="E247" s="5">
        <v>0.69887221668862254</v>
      </c>
      <c r="F247" s="5">
        <v>1.5679722391800276E-2</v>
      </c>
      <c r="G247" s="5">
        <v>1.2177489316582591E-2</v>
      </c>
      <c r="H247" s="5">
        <v>3.2451884458439095E-3</v>
      </c>
      <c r="I247" s="5">
        <v>5.7835041609099379E-2</v>
      </c>
      <c r="J247" s="5">
        <v>7.6149471451980848E-3</v>
      </c>
      <c r="K247" s="5">
        <v>0.1487645792500723</v>
      </c>
      <c r="L247" s="5">
        <v>9.1250843427690131E-3</v>
      </c>
      <c r="M247" s="5">
        <v>2.5061851363943066E-3</v>
      </c>
      <c r="N247" s="5">
        <v>1.2530925681971533E-3</v>
      </c>
      <c r="O247" s="5">
        <v>7.3836069787616879E-2</v>
      </c>
      <c r="P247" s="5">
        <v>6.8759438357484815E-3</v>
      </c>
      <c r="Q247" s="5">
        <v>0</v>
      </c>
      <c r="R247" s="5">
        <v>7.0687273077788134E-4</v>
      </c>
      <c r="S247" s="5">
        <v>4.2412363846672883E-3</v>
      </c>
      <c r="T247" s="5">
        <v>2.0242264563184783E-3</v>
      </c>
      <c r="U247" s="5">
        <v>1.7671818269447033E-3</v>
      </c>
    </row>
    <row r="248" spans="1:21" x14ac:dyDescent="0.25">
      <c r="A248" t="s">
        <v>662</v>
      </c>
      <c r="B248" t="s">
        <v>399</v>
      </c>
      <c r="C248" s="5">
        <v>1</v>
      </c>
      <c r="D248" s="5">
        <v>3.9991113085980891E-2</v>
      </c>
      <c r="E248" s="5">
        <v>3.4436791824039102E-2</v>
      </c>
      <c r="F248" s="5">
        <v>1.5329926682959343E-2</v>
      </c>
      <c r="G248" s="5">
        <v>4.8878027105087761E-3</v>
      </c>
      <c r="H248" s="5">
        <v>4.6656298600311046E-3</v>
      </c>
      <c r="I248" s="5">
        <v>8.0648744723394797E-2</v>
      </c>
      <c r="J248" s="5">
        <v>2.7771606309708954E-2</v>
      </c>
      <c r="K248" s="5">
        <v>0.80493223728060426</v>
      </c>
      <c r="L248" s="5">
        <v>4.9988891357476119E-2</v>
      </c>
      <c r="M248" s="5">
        <v>0</v>
      </c>
      <c r="N248" s="5">
        <v>3.3325927571650742E-3</v>
      </c>
      <c r="O248" s="5">
        <v>5.6431904021328597E-2</v>
      </c>
      <c r="P248" s="5">
        <v>2.043990224394579E-2</v>
      </c>
      <c r="Q248" s="5">
        <v>0</v>
      </c>
      <c r="R248" s="5">
        <v>3.3325927571650742E-3</v>
      </c>
      <c r="S248" s="5">
        <v>1.7107309486780714E-2</v>
      </c>
      <c r="T248" s="5">
        <v>1.0219951121972895E-2</v>
      </c>
      <c r="U248" s="5">
        <v>1.5552099533437014E-3</v>
      </c>
    </row>
    <row r="249" spans="1:21" x14ac:dyDescent="0.25">
      <c r="A249" t="s">
        <v>663</v>
      </c>
      <c r="B249" t="s">
        <v>416</v>
      </c>
      <c r="C249" s="5">
        <v>1</v>
      </c>
      <c r="D249" s="5">
        <v>1.3398451306108023E-2</v>
      </c>
      <c r="E249" s="5">
        <v>0.69887221668862254</v>
      </c>
      <c r="F249" s="5">
        <v>1.5679722391800276E-2</v>
      </c>
      <c r="G249" s="5">
        <v>1.2177489316582591E-2</v>
      </c>
      <c r="H249" s="5">
        <v>3.2451884458439095E-3</v>
      </c>
      <c r="I249" s="5">
        <v>5.7835041609099379E-2</v>
      </c>
      <c r="J249" s="5">
        <v>7.6149471451980848E-3</v>
      </c>
      <c r="K249" s="5">
        <v>0.1487645792500723</v>
      </c>
      <c r="L249" s="5">
        <v>9.1250843427690131E-3</v>
      </c>
      <c r="M249" s="5">
        <v>2.5061851363943066E-3</v>
      </c>
      <c r="N249" s="5">
        <v>1.2530925681971533E-3</v>
      </c>
      <c r="O249" s="5">
        <v>7.3836069787616879E-2</v>
      </c>
      <c r="P249" s="5">
        <v>6.8759438357484815E-3</v>
      </c>
      <c r="Q249" s="5">
        <v>0</v>
      </c>
      <c r="R249" s="5">
        <v>7.0687273077788134E-4</v>
      </c>
      <c r="S249" s="5">
        <v>4.2412363846672883E-3</v>
      </c>
      <c r="T249" s="5">
        <v>2.0242264563184783E-3</v>
      </c>
      <c r="U249" s="5">
        <v>1.7671818269447033E-3</v>
      </c>
    </row>
    <row r="250" spans="1:21" x14ac:dyDescent="0.25">
      <c r="A250" t="s">
        <v>664</v>
      </c>
      <c r="B250" t="s">
        <v>487</v>
      </c>
      <c r="C250" s="5">
        <v>1</v>
      </c>
      <c r="D250" s="5">
        <v>0.11614173228346457</v>
      </c>
      <c r="E250" s="5">
        <v>0</v>
      </c>
      <c r="F250" s="5">
        <v>1.7716535433070866E-2</v>
      </c>
      <c r="G250" s="5">
        <v>0</v>
      </c>
      <c r="H250" s="5">
        <v>1.7716535433070866E-2</v>
      </c>
      <c r="I250" s="5">
        <v>1.1811023622047244E-2</v>
      </c>
      <c r="J250" s="5">
        <v>1.1811023622047244E-2</v>
      </c>
      <c r="K250" s="5">
        <v>0.86614173228346458</v>
      </c>
      <c r="L250" s="5">
        <v>0.11220472440944881</v>
      </c>
      <c r="M250" s="5">
        <v>0</v>
      </c>
      <c r="N250" s="5">
        <v>1.7716535433070866E-2</v>
      </c>
      <c r="O250" s="5">
        <v>0.1141732283464567</v>
      </c>
      <c r="P250" s="5">
        <v>3.1496062992125984E-2</v>
      </c>
      <c r="Q250" s="5">
        <v>0</v>
      </c>
      <c r="R250" s="5">
        <v>1.7716535433070866E-2</v>
      </c>
      <c r="S250" s="5">
        <v>7.874015748031496E-3</v>
      </c>
      <c r="T250" s="5">
        <v>7.874015748031496E-3</v>
      </c>
      <c r="U250" s="5">
        <v>0</v>
      </c>
    </row>
    <row r="251" spans="1:21" x14ac:dyDescent="0.25">
      <c r="A251" t="s">
        <v>665</v>
      </c>
      <c r="B251" t="s">
        <v>427</v>
      </c>
      <c r="C251" s="5">
        <v>1</v>
      </c>
      <c r="D251" s="5">
        <v>0.12011173184357542</v>
      </c>
      <c r="E251" s="5">
        <v>1.3966480446927373E-2</v>
      </c>
      <c r="F251" s="5">
        <v>2.23463687150838E-2</v>
      </c>
      <c r="G251" s="5">
        <v>0</v>
      </c>
      <c r="H251" s="5">
        <v>1.2569832402234637E-2</v>
      </c>
      <c r="I251" s="5">
        <v>3.6312849162011177E-2</v>
      </c>
      <c r="J251" s="5">
        <v>2.7932960893854747E-2</v>
      </c>
      <c r="K251" s="5">
        <v>0.56564245810055869</v>
      </c>
      <c r="L251" s="5">
        <v>0.11312849162011174</v>
      </c>
      <c r="M251" s="5">
        <v>0.15502793296089384</v>
      </c>
      <c r="N251" s="5">
        <v>6.4245810055865923E-2</v>
      </c>
      <c r="O251" s="5">
        <v>0.22905027932960895</v>
      </c>
      <c r="P251" s="5">
        <v>7.2625698324022353E-2</v>
      </c>
      <c r="Q251" s="5">
        <v>0</v>
      </c>
      <c r="R251" s="5">
        <v>1.2569832402234637E-2</v>
      </c>
      <c r="S251" s="5">
        <v>0</v>
      </c>
      <c r="T251" s="5">
        <v>1.2569832402234637E-2</v>
      </c>
      <c r="U251" s="5">
        <v>0</v>
      </c>
    </row>
    <row r="252" spans="1:21" x14ac:dyDescent="0.25">
      <c r="A252" t="s">
        <v>666</v>
      </c>
      <c r="B252" t="s">
        <v>402</v>
      </c>
      <c r="C252" s="5">
        <v>1</v>
      </c>
      <c r="D252" s="5">
        <v>3.4419458467186782E-2</v>
      </c>
      <c r="E252" s="5">
        <v>5.9660394676457089E-3</v>
      </c>
      <c r="F252" s="5">
        <v>4.8187241854061496E-3</v>
      </c>
      <c r="G252" s="5">
        <v>1.1473152822395595E-3</v>
      </c>
      <c r="H252" s="5">
        <v>1.8357044515832951E-3</v>
      </c>
      <c r="I252" s="5">
        <v>1.7668655346489214E-2</v>
      </c>
      <c r="J252" s="5">
        <v>1.0325837540156035E-2</v>
      </c>
      <c r="K252" s="5">
        <v>0.85589720055071139</v>
      </c>
      <c r="L252" s="5">
        <v>3.1895364846259752E-2</v>
      </c>
      <c r="M252" s="5">
        <v>2.2946305644791189E-4</v>
      </c>
      <c r="N252" s="5">
        <v>4.5892611289582378E-4</v>
      </c>
      <c r="O252" s="5">
        <v>0.11656723267553924</v>
      </c>
      <c r="P252" s="5">
        <v>1.6291877007801745E-2</v>
      </c>
      <c r="Q252" s="5">
        <v>0</v>
      </c>
      <c r="R252" s="5">
        <v>3.4419458467186783E-3</v>
      </c>
      <c r="S252" s="5">
        <v>2.5240936209270305E-3</v>
      </c>
      <c r="T252" s="5">
        <v>1.1473152822395595E-3</v>
      </c>
      <c r="U252" s="5">
        <v>0</v>
      </c>
    </row>
    <row r="253" spans="1:21" x14ac:dyDescent="0.25">
      <c r="A253" t="s">
        <v>667</v>
      </c>
      <c r="B253" t="s">
        <v>399</v>
      </c>
      <c r="C253" s="5">
        <v>1</v>
      </c>
      <c r="D253" s="5">
        <v>3.9991113085980891E-2</v>
      </c>
      <c r="E253" s="5">
        <v>3.4436791824039102E-2</v>
      </c>
      <c r="F253" s="5">
        <v>1.5329926682959343E-2</v>
      </c>
      <c r="G253" s="5">
        <v>4.8878027105087761E-3</v>
      </c>
      <c r="H253" s="5">
        <v>4.6656298600311046E-3</v>
      </c>
      <c r="I253" s="5">
        <v>8.0648744723394797E-2</v>
      </c>
      <c r="J253" s="5">
        <v>2.7771606309708954E-2</v>
      </c>
      <c r="K253" s="5">
        <v>0.80493223728060426</v>
      </c>
      <c r="L253" s="5">
        <v>4.9988891357476119E-2</v>
      </c>
      <c r="M253" s="5">
        <v>0</v>
      </c>
      <c r="N253" s="5">
        <v>3.3325927571650742E-3</v>
      </c>
      <c r="O253" s="5">
        <v>5.6431904021328597E-2</v>
      </c>
      <c r="P253" s="5">
        <v>2.043990224394579E-2</v>
      </c>
      <c r="Q253" s="5">
        <v>0</v>
      </c>
      <c r="R253" s="5">
        <v>3.3325927571650742E-3</v>
      </c>
      <c r="S253" s="5">
        <v>1.7107309486780714E-2</v>
      </c>
      <c r="T253" s="5">
        <v>1.0219951121972895E-2</v>
      </c>
      <c r="U253" s="5">
        <v>1.5552099533437014E-3</v>
      </c>
    </row>
    <row r="254" spans="1:21" x14ac:dyDescent="0.25">
      <c r="A254" t="s">
        <v>668</v>
      </c>
      <c r="B254" t="s">
        <v>409</v>
      </c>
      <c r="C254" s="5">
        <v>1</v>
      </c>
      <c r="D254" s="5">
        <v>3.9883268482490269E-2</v>
      </c>
      <c r="E254" s="5">
        <v>4.8638132295719845E-3</v>
      </c>
      <c r="F254" s="5">
        <v>5.8365758754863814E-3</v>
      </c>
      <c r="G254" s="5">
        <v>9.727626459143969E-4</v>
      </c>
      <c r="H254" s="5">
        <v>1.4591439688715954E-3</v>
      </c>
      <c r="I254" s="5">
        <v>8.7548638132295721E-3</v>
      </c>
      <c r="J254" s="5">
        <v>5.8365758754863814E-3</v>
      </c>
      <c r="K254" s="5">
        <v>0.51021400778210113</v>
      </c>
      <c r="L254" s="5">
        <v>2.6750972762645913E-2</v>
      </c>
      <c r="M254" s="5">
        <v>7.7821011673151752E-3</v>
      </c>
      <c r="N254" s="5">
        <v>5.350194552529183E-3</v>
      </c>
      <c r="O254" s="5">
        <v>0.46303501945525294</v>
      </c>
      <c r="P254" s="5">
        <v>3.1614785992217898E-2</v>
      </c>
      <c r="Q254" s="5">
        <v>9.727626459143969E-4</v>
      </c>
      <c r="R254" s="5">
        <v>1.4591439688715954E-3</v>
      </c>
      <c r="S254" s="5">
        <v>1.4591439688715954E-3</v>
      </c>
      <c r="T254" s="5">
        <v>1.9455252918287938E-3</v>
      </c>
      <c r="U254" s="5">
        <v>1.9455252918287938E-3</v>
      </c>
    </row>
    <row r="255" spans="1:21" x14ac:dyDescent="0.25">
      <c r="A255" t="s">
        <v>669</v>
      </c>
      <c r="B255" t="s">
        <v>632</v>
      </c>
      <c r="C255" s="5">
        <v>1</v>
      </c>
      <c r="D255" s="5">
        <v>3.4372049102927286E-2</v>
      </c>
      <c r="E255" s="5">
        <v>2.0963172804532578E-2</v>
      </c>
      <c r="F255" s="5">
        <v>9.442870632672332E-3</v>
      </c>
      <c r="G255" s="5">
        <v>3.4372049102927286E-2</v>
      </c>
      <c r="H255" s="5">
        <v>1.0387157695939566E-2</v>
      </c>
      <c r="I255" s="5">
        <v>0.25136921624173747</v>
      </c>
      <c r="J255" s="5">
        <v>3.0972615675165249E-2</v>
      </c>
      <c r="K255" s="5">
        <v>0.60396600566572234</v>
      </c>
      <c r="L255" s="5">
        <v>4.0982058545797923E-2</v>
      </c>
      <c r="M255" s="5">
        <v>0</v>
      </c>
      <c r="N255" s="5">
        <v>2.8328611898016999E-3</v>
      </c>
      <c r="O255" s="5">
        <v>7.818696883852691E-2</v>
      </c>
      <c r="P255" s="5">
        <v>2.0774315391879131E-2</v>
      </c>
      <c r="Q255" s="5">
        <v>0</v>
      </c>
      <c r="R255" s="5">
        <v>2.8328611898016999E-3</v>
      </c>
      <c r="S255" s="5">
        <v>1.0764872521246459E-2</v>
      </c>
      <c r="T255" s="5">
        <v>8.1208687440982065E-3</v>
      </c>
      <c r="U255" s="5">
        <v>3.7771482530689327E-4</v>
      </c>
    </row>
    <row r="256" spans="1:21" x14ac:dyDescent="0.25">
      <c r="A256" t="s">
        <v>670</v>
      </c>
      <c r="B256" t="s">
        <v>425</v>
      </c>
      <c r="C256" s="5">
        <v>1</v>
      </c>
      <c r="D256" s="5">
        <v>2.0257826887661142E-2</v>
      </c>
      <c r="E256" s="5">
        <v>0.46183241252302026</v>
      </c>
      <c r="F256" s="5">
        <v>1.9843462246777164E-2</v>
      </c>
      <c r="G256" s="5">
        <v>4.2495395948434621E-2</v>
      </c>
      <c r="H256" s="5">
        <v>5.6629834254143642E-3</v>
      </c>
      <c r="I256" s="5">
        <v>6.3720073664825044E-2</v>
      </c>
      <c r="J256" s="5">
        <v>8.0570902394106816E-3</v>
      </c>
      <c r="K256" s="5">
        <v>0.30441988950276244</v>
      </c>
      <c r="L256" s="5">
        <v>1.6022099447513812E-2</v>
      </c>
      <c r="M256" s="5">
        <v>3.2228360957642726E-3</v>
      </c>
      <c r="N256" s="5">
        <v>1.4732965009208103E-3</v>
      </c>
      <c r="O256" s="5">
        <v>0.11754143646408839</v>
      </c>
      <c r="P256" s="5">
        <v>1.3305709023941069E-2</v>
      </c>
      <c r="Q256" s="5">
        <v>0</v>
      </c>
      <c r="R256" s="5">
        <v>1.0128913443830571E-3</v>
      </c>
      <c r="S256" s="5">
        <v>4.9723756906077344E-3</v>
      </c>
      <c r="T256" s="5">
        <v>2.2559852670349908E-3</v>
      </c>
      <c r="U256" s="5">
        <v>1.7955801104972376E-3</v>
      </c>
    </row>
    <row r="257" spans="1:21" x14ac:dyDescent="0.25">
      <c r="A257" t="s">
        <v>671</v>
      </c>
      <c r="B257" t="s">
        <v>402</v>
      </c>
      <c r="C257" s="5">
        <v>1</v>
      </c>
      <c r="D257" s="5">
        <v>3.4419458467186782E-2</v>
      </c>
      <c r="E257" s="5">
        <v>5.9660394676457089E-3</v>
      </c>
      <c r="F257" s="5">
        <v>4.8187241854061496E-3</v>
      </c>
      <c r="G257" s="5">
        <v>1.1473152822395595E-3</v>
      </c>
      <c r="H257" s="5">
        <v>1.8357044515832951E-3</v>
      </c>
      <c r="I257" s="5">
        <v>1.7668655346489214E-2</v>
      </c>
      <c r="J257" s="5">
        <v>1.0325837540156035E-2</v>
      </c>
      <c r="K257" s="5">
        <v>0.85589720055071139</v>
      </c>
      <c r="L257" s="5">
        <v>3.1895364846259752E-2</v>
      </c>
      <c r="M257" s="5">
        <v>2.2946305644791189E-4</v>
      </c>
      <c r="N257" s="5">
        <v>4.5892611289582378E-4</v>
      </c>
      <c r="O257" s="5">
        <v>0.11656723267553924</v>
      </c>
      <c r="P257" s="5">
        <v>1.6291877007801745E-2</v>
      </c>
      <c r="Q257" s="5">
        <v>0</v>
      </c>
      <c r="R257" s="5">
        <v>3.4419458467186783E-3</v>
      </c>
      <c r="S257" s="5">
        <v>2.5240936209270305E-3</v>
      </c>
      <c r="T257" s="5">
        <v>1.1473152822395595E-3</v>
      </c>
      <c r="U257" s="5">
        <v>0</v>
      </c>
    </row>
    <row r="258" spans="1:21" x14ac:dyDescent="0.25">
      <c r="A258" t="s">
        <v>672</v>
      </c>
      <c r="B258" t="s">
        <v>520</v>
      </c>
      <c r="C258" s="5">
        <v>1</v>
      </c>
      <c r="D258" s="5">
        <v>8.6746987951807228E-2</v>
      </c>
      <c r="E258" s="5">
        <v>3.2128514056224897E-2</v>
      </c>
      <c r="F258" s="5">
        <v>3.8554216867469883E-2</v>
      </c>
      <c r="G258" s="5">
        <v>7.2289156626506026E-3</v>
      </c>
      <c r="H258" s="5">
        <v>1.8473895582329317E-2</v>
      </c>
      <c r="I258" s="5">
        <v>4.1767068273092373E-2</v>
      </c>
      <c r="J258" s="5">
        <v>2.891566265060241E-2</v>
      </c>
      <c r="K258" s="5">
        <v>0.59839357429718876</v>
      </c>
      <c r="L258" s="5">
        <v>0.11244979919678715</v>
      </c>
      <c r="M258" s="5">
        <v>0</v>
      </c>
      <c r="N258" s="5">
        <v>7.2289156626506026E-3</v>
      </c>
      <c r="O258" s="5">
        <v>0.32048192771084338</v>
      </c>
      <c r="P258" s="5">
        <v>8.0321285140562249E-2</v>
      </c>
      <c r="Q258" s="5">
        <v>0</v>
      </c>
      <c r="R258" s="5">
        <v>7.2289156626506026E-3</v>
      </c>
      <c r="S258" s="5">
        <v>0</v>
      </c>
      <c r="T258" s="5">
        <v>7.2289156626506026E-3</v>
      </c>
      <c r="U258" s="5">
        <v>0</v>
      </c>
    </row>
    <row r="259" spans="1:21" x14ac:dyDescent="0.25">
      <c r="A259" t="s">
        <v>673</v>
      </c>
      <c r="B259" t="s">
        <v>409</v>
      </c>
      <c r="C259" s="5">
        <v>1</v>
      </c>
      <c r="D259" s="5">
        <v>3.9883268482490269E-2</v>
      </c>
      <c r="E259" s="5">
        <v>4.8638132295719845E-3</v>
      </c>
      <c r="F259" s="5">
        <v>5.8365758754863814E-3</v>
      </c>
      <c r="G259" s="5">
        <v>9.727626459143969E-4</v>
      </c>
      <c r="H259" s="5">
        <v>1.4591439688715954E-3</v>
      </c>
      <c r="I259" s="5">
        <v>8.7548638132295721E-3</v>
      </c>
      <c r="J259" s="5">
        <v>5.8365758754863814E-3</v>
      </c>
      <c r="K259" s="5">
        <v>0.51021400778210113</v>
      </c>
      <c r="L259" s="5">
        <v>2.6750972762645913E-2</v>
      </c>
      <c r="M259" s="5">
        <v>7.7821011673151752E-3</v>
      </c>
      <c r="N259" s="5">
        <v>5.350194552529183E-3</v>
      </c>
      <c r="O259" s="5">
        <v>0.46303501945525294</v>
      </c>
      <c r="P259" s="5">
        <v>3.1614785992217898E-2</v>
      </c>
      <c r="Q259" s="5">
        <v>9.727626459143969E-4</v>
      </c>
      <c r="R259" s="5">
        <v>1.4591439688715954E-3</v>
      </c>
      <c r="S259" s="5">
        <v>1.4591439688715954E-3</v>
      </c>
      <c r="T259" s="5">
        <v>1.9455252918287938E-3</v>
      </c>
      <c r="U259" s="5">
        <v>1.9455252918287938E-3</v>
      </c>
    </row>
    <row r="260" spans="1:21" x14ac:dyDescent="0.25">
      <c r="A260" t="s">
        <v>674</v>
      </c>
      <c r="B260" t="s">
        <v>413</v>
      </c>
      <c r="C260" s="5">
        <v>1</v>
      </c>
      <c r="D260" s="5">
        <v>4.5556385362210607E-2</v>
      </c>
      <c r="E260" s="5">
        <v>1.6430171769977596E-2</v>
      </c>
      <c r="F260" s="5">
        <v>1.2696041822255415E-2</v>
      </c>
      <c r="G260" s="5">
        <v>0</v>
      </c>
      <c r="H260" s="5">
        <v>9.7087378640776691E-3</v>
      </c>
      <c r="I260" s="5">
        <v>1.2696041822255415E-2</v>
      </c>
      <c r="J260" s="5">
        <v>1.0455563853622106E-2</v>
      </c>
      <c r="K260" s="5">
        <v>0.85287528005974611</v>
      </c>
      <c r="L260" s="5">
        <v>4.8543689320388349E-2</v>
      </c>
      <c r="M260" s="5">
        <v>0</v>
      </c>
      <c r="N260" s="5">
        <v>9.7087378640776691E-3</v>
      </c>
      <c r="O260" s="5">
        <v>0.11277072442120986</v>
      </c>
      <c r="P260" s="5">
        <v>2.3898431665421958E-2</v>
      </c>
      <c r="Q260" s="5">
        <v>2.2404779686333084E-3</v>
      </c>
      <c r="R260" s="5">
        <v>4.4809559372666168E-3</v>
      </c>
      <c r="S260" s="5">
        <v>2.9873039581777448E-3</v>
      </c>
      <c r="T260" s="5">
        <v>5.2277819268110532E-3</v>
      </c>
      <c r="U260" s="5">
        <v>0</v>
      </c>
    </row>
    <row r="261" spans="1:21" x14ac:dyDescent="0.25">
      <c r="A261" t="s">
        <v>675</v>
      </c>
      <c r="B261" t="s">
        <v>407</v>
      </c>
      <c r="C261" s="5">
        <v>1</v>
      </c>
      <c r="D261" s="5">
        <v>3.5550458715596332E-2</v>
      </c>
      <c r="E261" s="5">
        <v>1.7201834862385322E-2</v>
      </c>
      <c r="F261" s="5">
        <v>1.0321100917431193E-2</v>
      </c>
      <c r="G261" s="5">
        <v>4.0137614678899085E-3</v>
      </c>
      <c r="H261" s="5">
        <v>4.0137614678899085E-3</v>
      </c>
      <c r="I261" s="5">
        <v>1.6628440366972478E-2</v>
      </c>
      <c r="J261" s="5">
        <v>8.600917431192661E-3</v>
      </c>
      <c r="K261" s="5">
        <v>0.76720183486238536</v>
      </c>
      <c r="L261" s="5">
        <v>3.6123853211009173E-2</v>
      </c>
      <c r="M261" s="5">
        <v>1.1467889908256881E-3</v>
      </c>
      <c r="N261" s="5">
        <v>1.7201834862385322E-3</v>
      </c>
      <c r="O261" s="5">
        <v>0.19094036697247707</v>
      </c>
      <c r="P261" s="5">
        <v>2.0642201834862386E-2</v>
      </c>
      <c r="Q261" s="5">
        <v>0</v>
      </c>
      <c r="R261" s="5">
        <v>7.4541284403669729E-3</v>
      </c>
      <c r="S261" s="5">
        <v>2.8669724770642203E-3</v>
      </c>
      <c r="T261" s="5">
        <v>2.8669724770642203E-3</v>
      </c>
      <c r="U261" s="5">
        <v>0</v>
      </c>
    </row>
    <row r="262" spans="1:21" x14ac:dyDescent="0.25">
      <c r="A262" t="s">
        <v>676</v>
      </c>
      <c r="B262" t="s">
        <v>462</v>
      </c>
      <c r="C262" s="5">
        <v>1</v>
      </c>
      <c r="D262" s="5">
        <v>3.68251698248123E-2</v>
      </c>
      <c r="E262" s="5">
        <v>1.2870933142652842E-2</v>
      </c>
      <c r="F262" s="5">
        <v>7.5080443332141578E-3</v>
      </c>
      <c r="G262" s="5">
        <v>3.5752592062924561E-3</v>
      </c>
      <c r="H262" s="5">
        <v>3.5752592062924561E-3</v>
      </c>
      <c r="I262" s="5">
        <v>2.7887021809081158E-2</v>
      </c>
      <c r="J262" s="5">
        <v>1.3228459063282088E-2</v>
      </c>
      <c r="K262" s="5">
        <v>0.91383625312835182</v>
      </c>
      <c r="L262" s="5">
        <v>3.5037540221666073E-2</v>
      </c>
      <c r="M262" s="5">
        <v>0</v>
      </c>
      <c r="N262" s="5">
        <v>4.6478369681801929E-3</v>
      </c>
      <c r="O262" s="5">
        <v>4.0757954951734003E-2</v>
      </c>
      <c r="P262" s="5">
        <v>1.0725777618877368E-2</v>
      </c>
      <c r="Q262" s="5">
        <v>0</v>
      </c>
      <c r="R262" s="5">
        <v>4.6478369681801929E-3</v>
      </c>
      <c r="S262" s="5">
        <v>1.0725777618877368E-3</v>
      </c>
      <c r="T262" s="5">
        <v>1.4301036825169824E-3</v>
      </c>
      <c r="U262" s="5">
        <v>0</v>
      </c>
    </row>
    <row r="263" spans="1:21" x14ac:dyDescent="0.25">
      <c r="A263" t="s">
        <v>416</v>
      </c>
      <c r="B263" t="s">
        <v>416</v>
      </c>
      <c r="C263" s="5">
        <v>1</v>
      </c>
      <c r="D263" s="5">
        <v>1.3398451306108023E-2</v>
      </c>
      <c r="E263" s="5">
        <v>0.69887221668862254</v>
      </c>
      <c r="F263" s="5">
        <v>1.5679722391800276E-2</v>
      </c>
      <c r="G263" s="5">
        <v>1.2177489316582591E-2</v>
      </c>
      <c r="H263" s="5">
        <v>3.2451884458439095E-3</v>
      </c>
      <c r="I263" s="5">
        <v>5.7835041609099379E-2</v>
      </c>
      <c r="J263" s="5">
        <v>7.6149471451980848E-3</v>
      </c>
      <c r="K263" s="5">
        <v>0.1487645792500723</v>
      </c>
      <c r="L263" s="5">
        <v>9.1250843427690131E-3</v>
      </c>
      <c r="M263" s="5">
        <v>2.5061851363943066E-3</v>
      </c>
      <c r="N263" s="5">
        <v>1.2530925681971533E-3</v>
      </c>
      <c r="O263" s="5">
        <v>7.3836069787616879E-2</v>
      </c>
      <c r="P263" s="5">
        <v>6.8759438357484815E-3</v>
      </c>
      <c r="Q263" s="5">
        <v>0</v>
      </c>
      <c r="R263" s="5">
        <v>7.0687273077788134E-4</v>
      </c>
      <c r="S263" s="5">
        <v>4.2412363846672883E-3</v>
      </c>
      <c r="T263" s="5">
        <v>2.0242264563184783E-3</v>
      </c>
      <c r="U263" s="5">
        <v>1.7671818269447033E-3</v>
      </c>
    </row>
    <row r="264" spans="1:21" x14ac:dyDescent="0.25">
      <c r="A264" t="s">
        <v>677</v>
      </c>
      <c r="B264" t="s">
        <v>482</v>
      </c>
      <c r="C264" s="5">
        <v>1</v>
      </c>
      <c r="D264" s="5">
        <v>4.81892523364486E-2</v>
      </c>
      <c r="E264" s="5">
        <v>4.6436915887850469E-2</v>
      </c>
      <c r="F264" s="5">
        <v>1.8107476635514017E-2</v>
      </c>
      <c r="G264" s="5">
        <v>2.9205607476635514E-2</v>
      </c>
      <c r="H264" s="5">
        <v>2.0443925233644859E-2</v>
      </c>
      <c r="I264" s="5">
        <v>2.27803738317757E-2</v>
      </c>
      <c r="J264" s="5">
        <v>1.4310747663551402E-2</v>
      </c>
      <c r="K264" s="5">
        <v>0.67873831775700932</v>
      </c>
      <c r="L264" s="5">
        <v>5.1401869158878503E-2</v>
      </c>
      <c r="M264" s="5">
        <v>3.7967289719626168E-3</v>
      </c>
      <c r="N264" s="5">
        <v>3.5046728971962616E-3</v>
      </c>
      <c r="O264" s="5">
        <v>0.21290887850467291</v>
      </c>
      <c r="P264" s="5">
        <v>3.6214953271028034E-2</v>
      </c>
      <c r="Q264" s="5">
        <v>0</v>
      </c>
      <c r="R264" s="5">
        <v>3.7967289719626168E-3</v>
      </c>
      <c r="S264" s="5">
        <v>3.7967289719626168E-3</v>
      </c>
      <c r="T264" s="5">
        <v>4.0887850467289715E-3</v>
      </c>
      <c r="U264" s="5">
        <v>2.3364485981308409E-3</v>
      </c>
    </row>
    <row r="265" spans="1:21" x14ac:dyDescent="0.25">
      <c r="A265" t="s">
        <v>678</v>
      </c>
      <c r="B265" t="s">
        <v>409</v>
      </c>
      <c r="C265" s="5">
        <v>1</v>
      </c>
      <c r="D265" s="5">
        <v>3.9883268482490269E-2</v>
      </c>
      <c r="E265" s="5">
        <v>4.8638132295719845E-3</v>
      </c>
      <c r="F265" s="5">
        <v>5.8365758754863814E-3</v>
      </c>
      <c r="G265" s="5">
        <v>9.727626459143969E-4</v>
      </c>
      <c r="H265" s="5">
        <v>1.4591439688715954E-3</v>
      </c>
      <c r="I265" s="5">
        <v>8.7548638132295721E-3</v>
      </c>
      <c r="J265" s="5">
        <v>5.8365758754863814E-3</v>
      </c>
      <c r="K265" s="5">
        <v>0.51021400778210113</v>
      </c>
      <c r="L265" s="5">
        <v>2.6750972762645913E-2</v>
      </c>
      <c r="M265" s="5">
        <v>7.7821011673151752E-3</v>
      </c>
      <c r="N265" s="5">
        <v>5.350194552529183E-3</v>
      </c>
      <c r="O265" s="5">
        <v>0.46303501945525294</v>
      </c>
      <c r="P265" s="5">
        <v>3.1614785992217898E-2</v>
      </c>
      <c r="Q265" s="5">
        <v>9.727626459143969E-4</v>
      </c>
      <c r="R265" s="5">
        <v>1.4591439688715954E-3</v>
      </c>
      <c r="S265" s="5">
        <v>1.4591439688715954E-3</v>
      </c>
      <c r="T265" s="5">
        <v>1.9455252918287938E-3</v>
      </c>
      <c r="U265" s="5">
        <v>1.9455252918287938E-3</v>
      </c>
    </row>
    <row r="266" spans="1:21" x14ac:dyDescent="0.25">
      <c r="A266" t="s">
        <v>679</v>
      </c>
      <c r="B266" t="s">
        <v>427</v>
      </c>
      <c r="C266" s="5">
        <v>1</v>
      </c>
      <c r="D266" s="5">
        <v>0.12011173184357542</v>
      </c>
      <c r="E266" s="5">
        <v>1.3966480446927373E-2</v>
      </c>
      <c r="F266" s="5">
        <v>2.23463687150838E-2</v>
      </c>
      <c r="G266" s="5">
        <v>0</v>
      </c>
      <c r="H266" s="5">
        <v>1.2569832402234637E-2</v>
      </c>
      <c r="I266" s="5">
        <v>3.6312849162011177E-2</v>
      </c>
      <c r="J266" s="5">
        <v>2.7932960893854747E-2</v>
      </c>
      <c r="K266" s="5">
        <v>0.56564245810055869</v>
      </c>
      <c r="L266" s="5">
        <v>0.11312849162011174</v>
      </c>
      <c r="M266" s="5">
        <v>0.15502793296089384</v>
      </c>
      <c r="N266" s="5">
        <v>6.4245810055865923E-2</v>
      </c>
      <c r="O266" s="5">
        <v>0.22905027932960895</v>
      </c>
      <c r="P266" s="5">
        <v>7.2625698324022353E-2</v>
      </c>
      <c r="Q266" s="5">
        <v>0</v>
      </c>
      <c r="R266" s="5">
        <v>1.2569832402234637E-2</v>
      </c>
      <c r="S266" s="5">
        <v>0</v>
      </c>
      <c r="T266" s="5">
        <v>1.2569832402234637E-2</v>
      </c>
      <c r="U266" s="5">
        <v>0</v>
      </c>
    </row>
    <row r="267" spans="1:21" x14ac:dyDescent="0.25">
      <c r="A267" t="s">
        <v>680</v>
      </c>
      <c r="B267" t="s">
        <v>416</v>
      </c>
      <c r="C267" s="5">
        <v>1</v>
      </c>
      <c r="D267" s="5">
        <v>1.3398451306108023E-2</v>
      </c>
      <c r="E267" s="5">
        <v>0.69887221668862254</v>
      </c>
      <c r="F267" s="5">
        <v>1.5679722391800276E-2</v>
      </c>
      <c r="G267" s="5">
        <v>1.2177489316582591E-2</v>
      </c>
      <c r="H267" s="5">
        <v>3.2451884458439095E-3</v>
      </c>
      <c r="I267" s="5">
        <v>5.7835041609099379E-2</v>
      </c>
      <c r="J267" s="5">
        <v>7.6149471451980848E-3</v>
      </c>
      <c r="K267" s="5">
        <v>0.1487645792500723</v>
      </c>
      <c r="L267" s="5">
        <v>9.1250843427690131E-3</v>
      </c>
      <c r="M267" s="5">
        <v>2.5061851363943066E-3</v>
      </c>
      <c r="N267" s="5">
        <v>1.2530925681971533E-3</v>
      </c>
      <c r="O267" s="5">
        <v>7.3836069787616879E-2</v>
      </c>
      <c r="P267" s="5">
        <v>6.8759438357484815E-3</v>
      </c>
      <c r="Q267" s="5">
        <v>0</v>
      </c>
      <c r="R267" s="5">
        <v>7.0687273077788134E-4</v>
      </c>
      <c r="S267" s="5">
        <v>4.2412363846672883E-3</v>
      </c>
      <c r="T267" s="5">
        <v>2.0242264563184783E-3</v>
      </c>
      <c r="U267" s="5">
        <v>1.7671818269447033E-3</v>
      </c>
    </row>
    <row r="268" spans="1:21" x14ac:dyDescent="0.25">
      <c r="A268" t="s">
        <v>681</v>
      </c>
      <c r="B268" t="s">
        <v>409</v>
      </c>
      <c r="C268" s="5">
        <v>1</v>
      </c>
      <c r="D268" s="5">
        <v>3.9883268482490269E-2</v>
      </c>
      <c r="E268" s="5">
        <v>4.8638132295719845E-3</v>
      </c>
      <c r="F268" s="5">
        <v>5.8365758754863814E-3</v>
      </c>
      <c r="G268" s="5">
        <v>9.727626459143969E-4</v>
      </c>
      <c r="H268" s="5">
        <v>1.4591439688715954E-3</v>
      </c>
      <c r="I268" s="5">
        <v>8.7548638132295721E-3</v>
      </c>
      <c r="J268" s="5">
        <v>5.8365758754863814E-3</v>
      </c>
      <c r="K268" s="5">
        <v>0.51021400778210113</v>
      </c>
      <c r="L268" s="5">
        <v>2.6750972762645913E-2</v>
      </c>
      <c r="M268" s="5">
        <v>7.7821011673151752E-3</v>
      </c>
      <c r="N268" s="5">
        <v>5.350194552529183E-3</v>
      </c>
      <c r="O268" s="5">
        <v>0.46303501945525294</v>
      </c>
      <c r="P268" s="5">
        <v>3.1614785992217898E-2</v>
      </c>
      <c r="Q268" s="5">
        <v>9.727626459143969E-4</v>
      </c>
      <c r="R268" s="5">
        <v>1.4591439688715954E-3</v>
      </c>
      <c r="S268" s="5">
        <v>1.4591439688715954E-3</v>
      </c>
      <c r="T268" s="5">
        <v>1.9455252918287938E-3</v>
      </c>
      <c r="U268" s="5">
        <v>1.9455252918287938E-3</v>
      </c>
    </row>
    <row r="269" spans="1:21" x14ac:dyDescent="0.25">
      <c r="A269" t="s">
        <v>682</v>
      </c>
      <c r="B269" t="s">
        <v>402</v>
      </c>
      <c r="C269" s="5">
        <v>1</v>
      </c>
      <c r="D269" s="5">
        <v>3.4419458467186782E-2</v>
      </c>
      <c r="E269" s="5">
        <v>5.9660394676457089E-3</v>
      </c>
      <c r="F269" s="5">
        <v>4.8187241854061496E-3</v>
      </c>
      <c r="G269" s="5">
        <v>1.1473152822395595E-3</v>
      </c>
      <c r="H269" s="5">
        <v>1.8357044515832951E-3</v>
      </c>
      <c r="I269" s="5">
        <v>1.7668655346489214E-2</v>
      </c>
      <c r="J269" s="5">
        <v>1.0325837540156035E-2</v>
      </c>
      <c r="K269" s="5">
        <v>0.85589720055071139</v>
      </c>
      <c r="L269" s="5">
        <v>3.1895364846259752E-2</v>
      </c>
      <c r="M269" s="5">
        <v>2.2946305644791189E-4</v>
      </c>
      <c r="N269" s="5">
        <v>4.5892611289582378E-4</v>
      </c>
      <c r="O269" s="5">
        <v>0.11656723267553924</v>
      </c>
      <c r="P269" s="5">
        <v>1.6291877007801745E-2</v>
      </c>
      <c r="Q269" s="5">
        <v>0</v>
      </c>
      <c r="R269" s="5">
        <v>3.4419458467186783E-3</v>
      </c>
      <c r="S269" s="5">
        <v>2.5240936209270305E-3</v>
      </c>
      <c r="T269" s="5">
        <v>1.1473152822395595E-3</v>
      </c>
      <c r="U269" s="5">
        <v>0</v>
      </c>
    </row>
    <row r="270" spans="1:21" x14ac:dyDescent="0.25">
      <c r="A270" t="s">
        <v>683</v>
      </c>
      <c r="B270" t="s">
        <v>482</v>
      </c>
      <c r="C270" s="5">
        <v>1</v>
      </c>
      <c r="D270" s="5">
        <v>4.81892523364486E-2</v>
      </c>
      <c r="E270" s="5">
        <v>4.6436915887850469E-2</v>
      </c>
      <c r="F270" s="5">
        <v>1.8107476635514017E-2</v>
      </c>
      <c r="G270" s="5">
        <v>2.9205607476635514E-2</v>
      </c>
      <c r="H270" s="5">
        <v>2.0443925233644859E-2</v>
      </c>
      <c r="I270" s="5">
        <v>2.27803738317757E-2</v>
      </c>
      <c r="J270" s="5">
        <v>1.4310747663551402E-2</v>
      </c>
      <c r="K270" s="5">
        <v>0.67873831775700932</v>
      </c>
      <c r="L270" s="5">
        <v>5.1401869158878503E-2</v>
      </c>
      <c r="M270" s="5">
        <v>3.7967289719626168E-3</v>
      </c>
      <c r="N270" s="5">
        <v>3.5046728971962616E-3</v>
      </c>
      <c r="O270" s="5">
        <v>0.21290887850467291</v>
      </c>
      <c r="P270" s="5">
        <v>3.6214953271028034E-2</v>
      </c>
      <c r="Q270" s="5">
        <v>0</v>
      </c>
      <c r="R270" s="5">
        <v>3.7967289719626168E-3</v>
      </c>
      <c r="S270" s="5">
        <v>3.7967289719626168E-3</v>
      </c>
      <c r="T270" s="5">
        <v>4.0887850467289715E-3</v>
      </c>
      <c r="U270" s="5">
        <v>2.3364485981308409E-3</v>
      </c>
    </row>
    <row r="271" spans="1:21" x14ac:dyDescent="0.25">
      <c r="A271" t="s">
        <v>684</v>
      </c>
      <c r="B271" t="s">
        <v>482</v>
      </c>
      <c r="C271" s="5">
        <v>1</v>
      </c>
      <c r="D271" s="5">
        <v>4.81892523364486E-2</v>
      </c>
      <c r="E271" s="5">
        <v>4.6436915887850469E-2</v>
      </c>
      <c r="F271" s="5">
        <v>1.8107476635514017E-2</v>
      </c>
      <c r="G271" s="5">
        <v>2.9205607476635514E-2</v>
      </c>
      <c r="H271" s="5">
        <v>2.0443925233644859E-2</v>
      </c>
      <c r="I271" s="5">
        <v>2.27803738317757E-2</v>
      </c>
      <c r="J271" s="5">
        <v>1.4310747663551402E-2</v>
      </c>
      <c r="K271" s="5">
        <v>0.67873831775700932</v>
      </c>
      <c r="L271" s="5">
        <v>5.1401869158878503E-2</v>
      </c>
      <c r="M271" s="5">
        <v>3.7967289719626168E-3</v>
      </c>
      <c r="N271" s="5">
        <v>3.5046728971962616E-3</v>
      </c>
      <c r="O271" s="5">
        <v>0.21290887850467291</v>
      </c>
      <c r="P271" s="5">
        <v>3.6214953271028034E-2</v>
      </c>
      <c r="Q271" s="5">
        <v>0</v>
      </c>
      <c r="R271" s="5">
        <v>3.7967289719626168E-3</v>
      </c>
      <c r="S271" s="5">
        <v>3.7967289719626168E-3</v>
      </c>
      <c r="T271" s="5">
        <v>4.0887850467289715E-3</v>
      </c>
      <c r="U271" s="5">
        <v>2.3364485981308409E-3</v>
      </c>
    </row>
    <row r="272" spans="1:21" x14ac:dyDescent="0.25">
      <c r="A272" t="s">
        <v>685</v>
      </c>
      <c r="B272" t="s">
        <v>402</v>
      </c>
      <c r="C272" s="5">
        <v>1</v>
      </c>
      <c r="D272" s="5">
        <v>3.4419458467186782E-2</v>
      </c>
      <c r="E272" s="5">
        <v>5.9660394676457089E-3</v>
      </c>
      <c r="F272" s="5">
        <v>4.8187241854061496E-3</v>
      </c>
      <c r="G272" s="5">
        <v>1.1473152822395595E-3</v>
      </c>
      <c r="H272" s="5">
        <v>1.8357044515832951E-3</v>
      </c>
      <c r="I272" s="5">
        <v>1.7668655346489214E-2</v>
      </c>
      <c r="J272" s="5">
        <v>1.0325837540156035E-2</v>
      </c>
      <c r="K272" s="5">
        <v>0.85589720055071139</v>
      </c>
      <c r="L272" s="5">
        <v>3.1895364846259752E-2</v>
      </c>
      <c r="M272" s="5">
        <v>2.2946305644791189E-4</v>
      </c>
      <c r="N272" s="5">
        <v>4.5892611289582378E-4</v>
      </c>
      <c r="O272" s="5">
        <v>0.11656723267553924</v>
      </c>
      <c r="P272" s="5">
        <v>1.6291877007801745E-2</v>
      </c>
      <c r="Q272" s="5">
        <v>0</v>
      </c>
      <c r="R272" s="5">
        <v>3.4419458467186783E-3</v>
      </c>
      <c r="S272" s="5">
        <v>2.5240936209270305E-3</v>
      </c>
      <c r="T272" s="5">
        <v>1.1473152822395595E-3</v>
      </c>
      <c r="U272" s="5">
        <v>0</v>
      </c>
    </row>
    <row r="273" spans="1:21" x14ac:dyDescent="0.25">
      <c r="A273" t="s">
        <v>686</v>
      </c>
      <c r="B273" t="s">
        <v>455</v>
      </c>
      <c r="C273" s="5">
        <v>1</v>
      </c>
      <c r="D273" s="5">
        <v>4.2857142857142858E-2</v>
      </c>
      <c r="E273" s="5">
        <v>6.2500000000000003E-3</v>
      </c>
      <c r="F273" s="5">
        <v>4.0178571428571425E-3</v>
      </c>
      <c r="G273" s="5">
        <v>3.2589285714285716E-2</v>
      </c>
      <c r="H273" s="5">
        <v>1.1607142857142858E-2</v>
      </c>
      <c r="I273" s="5">
        <v>0.1299107142857143</v>
      </c>
      <c r="J273" s="5">
        <v>2.5000000000000001E-2</v>
      </c>
      <c r="K273" s="5">
        <v>0.48303571428571429</v>
      </c>
      <c r="L273" s="5">
        <v>4.1517857142857141E-2</v>
      </c>
      <c r="M273" s="5">
        <v>8.9285714285714283E-4</v>
      </c>
      <c r="N273" s="5">
        <v>1.3392857142857143E-3</v>
      </c>
      <c r="O273" s="5">
        <v>0.34241071428571429</v>
      </c>
      <c r="P273" s="5">
        <v>3.7946428571428568E-2</v>
      </c>
      <c r="Q273" s="5">
        <v>0</v>
      </c>
      <c r="R273" s="5">
        <v>5.8035714285714288E-3</v>
      </c>
      <c r="S273" s="5">
        <v>4.0178571428571425E-3</v>
      </c>
      <c r="T273" s="5">
        <v>2.6785714285714286E-3</v>
      </c>
      <c r="U273" s="5">
        <v>8.9285714285714283E-4</v>
      </c>
    </row>
    <row r="274" spans="1:21" x14ac:dyDescent="0.25">
      <c r="A274" t="s">
        <v>687</v>
      </c>
      <c r="B274" t="s">
        <v>504</v>
      </c>
      <c r="C274" s="5">
        <v>1</v>
      </c>
      <c r="D274" s="5">
        <v>7.7458659704090507E-2</v>
      </c>
      <c r="E274" s="5">
        <v>2.0887728459530026E-2</v>
      </c>
      <c r="F274" s="5">
        <v>2.1758050478677109E-2</v>
      </c>
      <c r="G274" s="5">
        <v>1.7406440382941688E-3</v>
      </c>
      <c r="H274" s="5">
        <v>3.4812880765883376E-3</v>
      </c>
      <c r="I274" s="5">
        <v>0.35422106179286333</v>
      </c>
      <c r="J274" s="5">
        <v>6.6144473455178418E-2</v>
      </c>
      <c r="K274" s="5">
        <v>0.36727589208006961</v>
      </c>
      <c r="L274" s="5">
        <v>6.7885117493472591E-2</v>
      </c>
      <c r="M274" s="5">
        <v>0</v>
      </c>
      <c r="N274" s="5">
        <v>7.832898172323759E-3</v>
      </c>
      <c r="O274" s="5">
        <v>0.24281984334203655</v>
      </c>
      <c r="P274" s="5">
        <v>6.4403829416884245E-2</v>
      </c>
      <c r="Q274" s="5">
        <v>0</v>
      </c>
      <c r="R274" s="5">
        <v>7.832898172323759E-3</v>
      </c>
      <c r="S274" s="5">
        <v>1.0443864229765013E-2</v>
      </c>
      <c r="T274" s="5">
        <v>1.392515230635335E-2</v>
      </c>
      <c r="U274" s="5">
        <v>2.6109660574412533E-3</v>
      </c>
    </row>
    <row r="275" spans="1:21" x14ac:dyDescent="0.25">
      <c r="A275" t="s">
        <v>688</v>
      </c>
      <c r="B275" t="s">
        <v>425</v>
      </c>
      <c r="C275" s="5">
        <v>1</v>
      </c>
      <c r="D275" s="5">
        <v>2.0257826887661142E-2</v>
      </c>
      <c r="E275" s="5">
        <v>0.46183241252302026</v>
      </c>
      <c r="F275" s="5">
        <v>1.9843462246777164E-2</v>
      </c>
      <c r="G275" s="5">
        <v>4.2495395948434621E-2</v>
      </c>
      <c r="H275" s="5">
        <v>5.6629834254143642E-3</v>
      </c>
      <c r="I275" s="5">
        <v>6.3720073664825044E-2</v>
      </c>
      <c r="J275" s="5">
        <v>8.0570902394106816E-3</v>
      </c>
      <c r="K275" s="5">
        <v>0.30441988950276244</v>
      </c>
      <c r="L275" s="5">
        <v>1.6022099447513812E-2</v>
      </c>
      <c r="M275" s="5">
        <v>3.2228360957642726E-3</v>
      </c>
      <c r="N275" s="5">
        <v>1.4732965009208103E-3</v>
      </c>
      <c r="O275" s="5">
        <v>0.11754143646408839</v>
      </c>
      <c r="P275" s="5">
        <v>1.3305709023941069E-2</v>
      </c>
      <c r="Q275" s="5">
        <v>0</v>
      </c>
      <c r="R275" s="5">
        <v>1.0128913443830571E-3</v>
      </c>
      <c r="S275" s="5">
        <v>4.9723756906077344E-3</v>
      </c>
      <c r="T275" s="5">
        <v>2.2559852670349908E-3</v>
      </c>
      <c r="U275" s="5">
        <v>1.7955801104972376E-3</v>
      </c>
    </row>
    <row r="276" spans="1:21" x14ac:dyDescent="0.25">
      <c r="A276" t="s">
        <v>689</v>
      </c>
      <c r="B276" t="s">
        <v>409</v>
      </c>
      <c r="C276" s="5">
        <v>1</v>
      </c>
      <c r="D276" s="5">
        <v>3.9883268482490269E-2</v>
      </c>
      <c r="E276" s="5">
        <v>4.8638132295719845E-3</v>
      </c>
      <c r="F276" s="5">
        <v>5.8365758754863814E-3</v>
      </c>
      <c r="G276" s="5">
        <v>9.727626459143969E-4</v>
      </c>
      <c r="H276" s="5">
        <v>1.4591439688715954E-3</v>
      </c>
      <c r="I276" s="5">
        <v>8.7548638132295721E-3</v>
      </c>
      <c r="J276" s="5">
        <v>5.8365758754863814E-3</v>
      </c>
      <c r="K276" s="5">
        <v>0.51021400778210113</v>
      </c>
      <c r="L276" s="5">
        <v>2.6750972762645913E-2</v>
      </c>
      <c r="M276" s="5">
        <v>7.7821011673151752E-3</v>
      </c>
      <c r="N276" s="5">
        <v>5.350194552529183E-3</v>
      </c>
      <c r="O276" s="5">
        <v>0.46303501945525294</v>
      </c>
      <c r="P276" s="5">
        <v>3.1614785992217898E-2</v>
      </c>
      <c r="Q276" s="5">
        <v>9.727626459143969E-4</v>
      </c>
      <c r="R276" s="5">
        <v>1.4591439688715954E-3</v>
      </c>
      <c r="S276" s="5">
        <v>1.4591439688715954E-3</v>
      </c>
      <c r="T276" s="5">
        <v>1.9455252918287938E-3</v>
      </c>
      <c r="U276" s="5">
        <v>1.9455252918287938E-3</v>
      </c>
    </row>
    <row r="277" spans="1:21" x14ac:dyDescent="0.25">
      <c r="A277" t="s">
        <v>690</v>
      </c>
      <c r="B277" t="s">
        <v>416</v>
      </c>
      <c r="C277" s="5">
        <v>1</v>
      </c>
      <c r="D277" s="5">
        <v>1.3398451306108023E-2</v>
      </c>
      <c r="E277" s="5">
        <v>0.69887221668862254</v>
      </c>
      <c r="F277" s="5">
        <v>1.5679722391800276E-2</v>
      </c>
      <c r="G277" s="5">
        <v>1.2177489316582591E-2</v>
      </c>
      <c r="H277" s="5">
        <v>3.2451884458439095E-3</v>
      </c>
      <c r="I277" s="5">
        <v>5.7835041609099379E-2</v>
      </c>
      <c r="J277" s="5">
        <v>7.6149471451980848E-3</v>
      </c>
      <c r="K277" s="5">
        <v>0.1487645792500723</v>
      </c>
      <c r="L277" s="5">
        <v>9.1250843427690131E-3</v>
      </c>
      <c r="M277" s="5">
        <v>2.5061851363943066E-3</v>
      </c>
      <c r="N277" s="5">
        <v>1.2530925681971533E-3</v>
      </c>
      <c r="O277" s="5">
        <v>7.3836069787616879E-2</v>
      </c>
      <c r="P277" s="5">
        <v>6.8759438357484815E-3</v>
      </c>
      <c r="Q277" s="5">
        <v>0</v>
      </c>
      <c r="R277" s="5">
        <v>7.0687273077788134E-4</v>
      </c>
      <c r="S277" s="5">
        <v>4.2412363846672883E-3</v>
      </c>
      <c r="T277" s="5">
        <v>2.0242264563184783E-3</v>
      </c>
      <c r="U277" s="5">
        <v>1.7671818269447033E-3</v>
      </c>
    </row>
    <row r="278" spans="1:21" x14ac:dyDescent="0.25">
      <c r="A278" t="s">
        <v>691</v>
      </c>
      <c r="B278" t="s">
        <v>443</v>
      </c>
      <c r="C278" s="5">
        <v>1</v>
      </c>
      <c r="D278" s="5">
        <v>1.7899291896144767E-2</v>
      </c>
      <c r="E278" s="5">
        <v>5.4316061593795664E-2</v>
      </c>
      <c r="F278" s="5">
        <v>8.14881420703608E-3</v>
      </c>
      <c r="G278" s="5">
        <v>1.3993480948634372E-2</v>
      </c>
      <c r="H278" s="5">
        <v>4.3835000561987187E-3</v>
      </c>
      <c r="I278" s="5">
        <v>6.9433516915814314E-2</v>
      </c>
      <c r="J278" s="5">
        <v>9.3851860177587947E-3</v>
      </c>
      <c r="K278" s="5">
        <v>0.75665954816230185</v>
      </c>
      <c r="L278" s="5">
        <v>2.2648083623693381E-2</v>
      </c>
      <c r="M278" s="5">
        <v>1.6943913678768123E-2</v>
      </c>
      <c r="N278" s="5">
        <v>5.0297853208946834E-3</v>
      </c>
      <c r="O278" s="5">
        <v>7.0107901539844891E-2</v>
      </c>
      <c r="P278" s="5">
        <v>1.0340564235135439E-2</v>
      </c>
      <c r="Q278" s="5">
        <v>3.6529167134989322E-4</v>
      </c>
      <c r="R278" s="5">
        <v>6.1818590536135776E-4</v>
      </c>
      <c r="S278" s="5">
        <v>1.4162077104642014E-2</v>
      </c>
      <c r="T278" s="5">
        <v>4.3835000561987187E-3</v>
      </c>
      <c r="U278" s="5">
        <v>4.0182083848488252E-3</v>
      </c>
    </row>
    <row r="279" spans="1:21" x14ac:dyDescent="0.25">
      <c r="A279" t="s">
        <v>692</v>
      </c>
      <c r="B279" t="s">
        <v>425</v>
      </c>
      <c r="C279" s="5">
        <v>1</v>
      </c>
      <c r="D279" s="5">
        <v>2.0257826887661142E-2</v>
      </c>
      <c r="E279" s="5">
        <v>0.46183241252302026</v>
      </c>
      <c r="F279" s="5">
        <v>1.9843462246777164E-2</v>
      </c>
      <c r="G279" s="5">
        <v>4.2495395948434621E-2</v>
      </c>
      <c r="H279" s="5">
        <v>5.6629834254143642E-3</v>
      </c>
      <c r="I279" s="5">
        <v>6.3720073664825044E-2</v>
      </c>
      <c r="J279" s="5">
        <v>8.0570902394106816E-3</v>
      </c>
      <c r="K279" s="5">
        <v>0.30441988950276244</v>
      </c>
      <c r="L279" s="5">
        <v>1.6022099447513812E-2</v>
      </c>
      <c r="M279" s="5">
        <v>3.2228360957642726E-3</v>
      </c>
      <c r="N279" s="5">
        <v>1.4732965009208103E-3</v>
      </c>
      <c r="O279" s="5">
        <v>0.11754143646408839</v>
      </c>
      <c r="P279" s="5">
        <v>1.3305709023941069E-2</v>
      </c>
      <c r="Q279" s="5">
        <v>0</v>
      </c>
      <c r="R279" s="5">
        <v>1.0128913443830571E-3</v>
      </c>
      <c r="S279" s="5">
        <v>4.9723756906077344E-3</v>
      </c>
      <c r="T279" s="5">
        <v>2.2559852670349908E-3</v>
      </c>
      <c r="U279" s="5">
        <v>1.7955801104972376E-3</v>
      </c>
    </row>
    <row r="280" spans="1:21" x14ac:dyDescent="0.25">
      <c r="A280" t="s">
        <v>693</v>
      </c>
      <c r="B280" t="s">
        <v>520</v>
      </c>
      <c r="C280" s="5">
        <v>1</v>
      </c>
      <c r="D280" s="5">
        <v>8.6746987951807228E-2</v>
      </c>
      <c r="E280" s="5">
        <v>3.2128514056224897E-2</v>
      </c>
      <c r="F280" s="5">
        <v>3.8554216867469883E-2</v>
      </c>
      <c r="G280" s="5">
        <v>7.2289156626506026E-3</v>
      </c>
      <c r="H280" s="5">
        <v>1.8473895582329317E-2</v>
      </c>
      <c r="I280" s="5">
        <v>4.1767068273092373E-2</v>
      </c>
      <c r="J280" s="5">
        <v>2.891566265060241E-2</v>
      </c>
      <c r="K280" s="5">
        <v>0.59839357429718876</v>
      </c>
      <c r="L280" s="5">
        <v>0.11244979919678715</v>
      </c>
      <c r="M280" s="5">
        <v>0</v>
      </c>
      <c r="N280" s="5">
        <v>7.2289156626506026E-3</v>
      </c>
      <c r="O280" s="5">
        <v>0.32048192771084338</v>
      </c>
      <c r="P280" s="5">
        <v>8.0321285140562249E-2</v>
      </c>
      <c r="Q280" s="5">
        <v>0</v>
      </c>
      <c r="R280" s="5">
        <v>7.2289156626506026E-3</v>
      </c>
      <c r="S280" s="5">
        <v>0</v>
      </c>
      <c r="T280" s="5">
        <v>7.2289156626506026E-3</v>
      </c>
      <c r="U280" s="5">
        <v>0</v>
      </c>
    </row>
    <row r="281" spans="1:21" x14ac:dyDescent="0.25">
      <c r="A281" t="s">
        <v>694</v>
      </c>
      <c r="B281" t="s">
        <v>632</v>
      </c>
      <c r="C281" s="5">
        <v>1</v>
      </c>
      <c r="D281" s="5">
        <v>3.4372049102927286E-2</v>
      </c>
      <c r="E281" s="5">
        <v>2.0963172804532578E-2</v>
      </c>
      <c r="F281" s="5">
        <v>9.442870632672332E-3</v>
      </c>
      <c r="G281" s="5">
        <v>3.4372049102927286E-2</v>
      </c>
      <c r="H281" s="5">
        <v>1.0387157695939566E-2</v>
      </c>
      <c r="I281" s="5">
        <v>0.25136921624173747</v>
      </c>
      <c r="J281" s="5">
        <v>3.0972615675165249E-2</v>
      </c>
      <c r="K281" s="5">
        <v>0.60396600566572234</v>
      </c>
      <c r="L281" s="5">
        <v>4.0982058545797923E-2</v>
      </c>
      <c r="M281" s="5">
        <v>0</v>
      </c>
      <c r="N281" s="5">
        <v>2.8328611898016999E-3</v>
      </c>
      <c r="O281" s="5">
        <v>7.818696883852691E-2</v>
      </c>
      <c r="P281" s="5">
        <v>2.0774315391879131E-2</v>
      </c>
      <c r="Q281" s="5">
        <v>0</v>
      </c>
      <c r="R281" s="5">
        <v>2.8328611898016999E-3</v>
      </c>
      <c r="S281" s="5">
        <v>1.0764872521246459E-2</v>
      </c>
      <c r="T281" s="5">
        <v>8.1208687440982065E-3</v>
      </c>
      <c r="U281" s="5">
        <v>3.7771482530689327E-4</v>
      </c>
    </row>
    <row r="282" spans="1:21" x14ac:dyDescent="0.25">
      <c r="A282" t="s">
        <v>695</v>
      </c>
      <c r="B282" t="s">
        <v>407</v>
      </c>
      <c r="C282" s="5">
        <v>1</v>
      </c>
      <c r="D282" s="5">
        <v>3.5550458715596332E-2</v>
      </c>
      <c r="E282" s="5">
        <v>1.7201834862385322E-2</v>
      </c>
      <c r="F282" s="5">
        <v>1.0321100917431193E-2</v>
      </c>
      <c r="G282" s="5">
        <v>4.0137614678899085E-3</v>
      </c>
      <c r="H282" s="5">
        <v>4.0137614678899085E-3</v>
      </c>
      <c r="I282" s="5">
        <v>1.6628440366972478E-2</v>
      </c>
      <c r="J282" s="5">
        <v>8.600917431192661E-3</v>
      </c>
      <c r="K282" s="5">
        <v>0.76720183486238536</v>
      </c>
      <c r="L282" s="5">
        <v>3.6123853211009173E-2</v>
      </c>
      <c r="M282" s="5">
        <v>1.1467889908256881E-3</v>
      </c>
      <c r="N282" s="5">
        <v>1.7201834862385322E-3</v>
      </c>
      <c r="O282" s="5">
        <v>0.19094036697247707</v>
      </c>
      <c r="P282" s="5">
        <v>2.0642201834862386E-2</v>
      </c>
      <c r="Q282" s="5">
        <v>0</v>
      </c>
      <c r="R282" s="5">
        <v>7.4541284403669729E-3</v>
      </c>
      <c r="S282" s="5">
        <v>2.8669724770642203E-3</v>
      </c>
      <c r="T282" s="5">
        <v>2.8669724770642203E-3</v>
      </c>
      <c r="U282" s="5">
        <v>0</v>
      </c>
    </row>
    <row r="283" spans="1:21" x14ac:dyDescent="0.25">
      <c r="A283" t="s">
        <v>696</v>
      </c>
      <c r="B283" t="s">
        <v>520</v>
      </c>
      <c r="C283" s="5">
        <v>1</v>
      </c>
      <c r="D283" s="5">
        <v>8.6746987951807228E-2</v>
      </c>
      <c r="E283" s="5">
        <v>3.2128514056224897E-2</v>
      </c>
      <c r="F283" s="5">
        <v>3.8554216867469883E-2</v>
      </c>
      <c r="G283" s="5">
        <v>7.2289156626506026E-3</v>
      </c>
      <c r="H283" s="5">
        <v>1.8473895582329317E-2</v>
      </c>
      <c r="I283" s="5">
        <v>4.1767068273092373E-2</v>
      </c>
      <c r="J283" s="5">
        <v>2.891566265060241E-2</v>
      </c>
      <c r="K283" s="5">
        <v>0.59839357429718876</v>
      </c>
      <c r="L283" s="5">
        <v>0.11244979919678715</v>
      </c>
      <c r="M283" s="5">
        <v>0</v>
      </c>
      <c r="N283" s="5">
        <v>7.2289156626506026E-3</v>
      </c>
      <c r="O283" s="5">
        <v>0.32048192771084338</v>
      </c>
      <c r="P283" s="5">
        <v>8.0321285140562249E-2</v>
      </c>
      <c r="Q283" s="5">
        <v>0</v>
      </c>
      <c r="R283" s="5">
        <v>7.2289156626506026E-3</v>
      </c>
      <c r="S283" s="5">
        <v>0</v>
      </c>
      <c r="T283" s="5">
        <v>7.2289156626506026E-3</v>
      </c>
      <c r="U283" s="5">
        <v>0</v>
      </c>
    </row>
    <row r="284" spans="1:21" x14ac:dyDescent="0.25">
      <c r="A284" t="s">
        <v>697</v>
      </c>
      <c r="B284" t="s">
        <v>459</v>
      </c>
      <c r="C284" s="5">
        <v>1</v>
      </c>
      <c r="D284" s="5">
        <v>7.6134894684814847E-3</v>
      </c>
      <c r="E284" s="5">
        <v>0.82159151395331154</v>
      </c>
      <c r="F284" s="5">
        <v>1.093072770131549E-2</v>
      </c>
      <c r="G284" s="5">
        <v>8.5164626264162425E-3</v>
      </c>
      <c r="H284" s="5">
        <v>1.5683218006235268E-3</v>
      </c>
      <c r="I284" s="5">
        <v>0.13469508022203636</v>
      </c>
      <c r="J284" s="5">
        <v>7.3568549920158162E-3</v>
      </c>
      <c r="K284" s="5">
        <v>2.3097102881910123E-2</v>
      </c>
      <c r="L284" s="5">
        <v>3.6879324766177475E-3</v>
      </c>
      <c r="M284" s="5">
        <v>2.1861455402630978E-4</v>
      </c>
      <c r="N284" s="5">
        <v>2.4712949585582847E-4</v>
      </c>
      <c r="O284" s="5">
        <v>6.2067523382252302E-3</v>
      </c>
      <c r="P284" s="5">
        <v>1.777431374039997E-3</v>
      </c>
      <c r="Q284" s="5">
        <v>0</v>
      </c>
      <c r="R284" s="5">
        <v>2.0910957341647022E-4</v>
      </c>
      <c r="S284" s="5">
        <v>3.146148581856893E-3</v>
      </c>
      <c r="T284" s="5">
        <v>1.2356474792791423E-3</v>
      </c>
      <c r="U284" s="5">
        <v>2.5283248422173217E-3</v>
      </c>
    </row>
    <row r="285" spans="1:21" x14ac:dyDescent="0.25">
      <c r="A285" t="s">
        <v>698</v>
      </c>
      <c r="B285" t="s">
        <v>536</v>
      </c>
      <c r="C285" s="5">
        <v>1</v>
      </c>
      <c r="D285" s="5">
        <v>0.14805825242718446</v>
      </c>
      <c r="E285" s="5">
        <v>2.4271844660194174E-2</v>
      </c>
      <c r="F285" s="5">
        <v>2.9126213592233011E-2</v>
      </c>
      <c r="G285" s="5">
        <v>5.0970873786407765E-2</v>
      </c>
      <c r="H285" s="5">
        <v>4.12621359223301E-2</v>
      </c>
      <c r="I285" s="5">
        <v>3.3980582524271843E-2</v>
      </c>
      <c r="J285" s="5">
        <v>1.9417475728155338E-2</v>
      </c>
      <c r="K285" s="5">
        <v>0.80097087378640774</v>
      </c>
      <c r="L285" s="5">
        <v>0.13349514563106796</v>
      </c>
      <c r="M285" s="5">
        <v>0</v>
      </c>
      <c r="N285" s="5">
        <v>2.1844660194174758E-2</v>
      </c>
      <c r="O285" s="5">
        <v>8.9805825242718448E-2</v>
      </c>
      <c r="P285" s="5">
        <v>3.640776699029126E-2</v>
      </c>
      <c r="Q285" s="5">
        <v>0</v>
      </c>
      <c r="R285" s="5">
        <v>2.1844660194174758E-2</v>
      </c>
      <c r="S285" s="5">
        <v>0</v>
      </c>
      <c r="T285" s="5">
        <v>2.1844660194174758E-2</v>
      </c>
      <c r="U285" s="5">
        <v>0</v>
      </c>
    </row>
    <row r="286" spans="1:21" x14ac:dyDescent="0.25">
      <c r="A286" t="s">
        <v>699</v>
      </c>
      <c r="B286" t="s">
        <v>482</v>
      </c>
      <c r="C286" s="5">
        <v>1</v>
      </c>
      <c r="D286" s="5">
        <v>4.81892523364486E-2</v>
      </c>
      <c r="E286" s="5">
        <v>4.6436915887850469E-2</v>
      </c>
      <c r="F286" s="5">
        <v>1.8107476635514017E-2</v>
      </c>
      <c r="G286" s="5">
        <v>2.9205607476635514E-2</v>
      </c>
      <c r="H286" s="5">
        <v>2.0443925233644859E-2</v>
      </c>
      <c r="I286" s="5">
        <v>2.27803738317757E-2</v>
      </c>
      <c r="J286" s="5">
        <v>1.4310747663551402E-2</v>
      </c>
      <c r="K286" s="5">
        <v>0.67873831775700932</v>
      </c>
      <c r="L286" s="5">
        <v>5.1401869158878503E-2</v>
      </c>
      <c r="M286" s="5">
        <v>3.7967289719626168E-3</v>
      </c>
      <c r="N286" s="5">
        <v>3.5046728971962616E-3</v>
      </c>
      <c r="O286" s="5">
        <v>0.21290887850467291</v>
      </c>
      <c r="P286" s="5">
        <v>3.6214953271028034E-2</v>
      </c>
      <c r="Q286" s="5">
        <v>0</v>
      </c>
      <c r="R286" s="5">
        <v>3.7967289719626168E-3</v>
      </c>
      <c r="S286" s="5">
        <v>3.7967289719626168E-3</v>
      </c>
      <c r="T286" s="5">
        <v>4.0887850467289715E-3</v>
      </c>
      <c r="U286" s="5">
        <v>2.3364485981308409E-3</v>
      </c>
    </row>
    <row r="287" spans="1:21" x14ac:dyDescent="0.25">
      <c r="A287" t="s">
        <v>700</v>
      </c>
      <c r="B287" t="s">
        <v>402</v>
      </c>
      <c r="C287" s="5">
        <v>1</v>
      </c>
      <c r="D287" s="5">
        <v>3.4419458467186782E-2</v>
      </c>
      <c r="E287" s="5">
        <v>5.9660394676457089E-3</v>
      </c>
      <c r="F287" s="5">
        <v>4.8187241854061496E-3</v>
      </c>
      <c r="G287" s="5">
        <v>1.1473152822395595E-3</v>
      </c>
      <c r="H287" s="5">
        <v>1.8357044515832951E-3</v>
      </c>
      <c r="I287" s="5">
        <v>1.7668655346489214E-2</v>
      </c>
      <c r="J287" s="5">
        <v>1.0325837540156035E-2</v>
      </c>
      <c r="K287" s="5">
        <v>0.85589720055071139</v>
      </c>
      <c r="L287" s="5">
        <v>3.1895364846259752E-2</v>
      </c>
      <c r="M287" s="5">
        <v>2.2946305644791189E-4</v>
      </c>
      <c r="N287" s="5">
        <v>4.5892611289582378E-4</v>
      </c>
      <c r="O287" s="5">
        <v>0.11656723267553924</v>
      </c>
      <c r="P287" s="5">
        <v>1.6291877007801745E-2</v>
      </c>
      <c r="Q287" s="5">
        <v>0</v>
      </c>
      <c r="R287" s="5">
        <v>3.4419458467186783E-3</v>
      </c>
      <c r="S287" s="5">
        <v>2.5240936209270305E-3</v>
      </c>
      <c r="T287" s="5">
        <v>1.1473152822395595E-3</v>
      </c>
      <c r="U287" s="5">
        <v>0</v>
      </c>
    </row>
    <row r="288" spans="1:21" x14ac:dyDescent="0.25">
      <c r="A288" t="s">
        <v>701</v>
      </c>
      <c r="B288" t="s">
        <v>463</v>
      </c>
      <c r="C288" s="5">
        <v>1</v>
      </c>
      <c r="D288" s="5">
        <v>0.13020833333333334</v>
      </c>
      <c r="E288" s="5">
        <v>0</v>
      </c>
      <c r="F288" s="5">
        <v>2.34375E-2</v>
      </c>
      <c r="G288" s="5">
        <v>0</v>
      </c>
      <c r="H288" s="5">
        <v>2.34375E-2</v>
      </c>
      <c r="I288" s="5">
        <v>0</v>
      </c>
      <c r="J288" s="5">
        <v>2.34375E-2</v>
      </c>
      <c r="K288" s="5">
        <v>0.96354166666666663</v>
      </c>
      <c r="L288" s="5">
        <v>0.125</v>
      </c>
      <c r="M288" s="5">
        <v>0</v>
      </c>
      <c r="N288" s="5">
        <v>2.34375E-2</v>
      </c>
      <c r="O288" s="5">
        <v>1.3020833333333334E-2</v>
      </c>
      <c r="P288" s="5">
        <v>1.0416666666666666E-2</v>
      </c>
      <c r="Q288" s="5">
        <v>0</v>
      </c>
      <c r="R288" s="5">
        <v>2.34375E-2</v>
      </c>
      <c r="S288" s="5">
        <v>1.8229166666666668E-2</v>
      </c>
      <c r="T288" s="5">
        <v>1.5625E-2</v>
      </c>
      <c r="U288" s="5">
        <v>5.208333333333333E-3</v>
      </c>
    </row>
    <row r="289" spans="1:21" x14ac:dyDescent="0.25">
      <c r="A289" t="s">
        <v>702</v>
      </c>
      <c r="B289" t="s">
        <v>425</v>
      </c>
      <c r="C289" s="5">
        <v>1</v>
      </c>
      <c r="D289" s="5">
        <v>2.0257826887661142E-2</v>
      </c>
      <c r="E289" s="5">
        <v>0.46183241252302026</v>
      </c>
      <c r="F289" s="5">
        <v>1.9843462246777164E-2</v>
      </c>
      <c r="G289" s="5">
        <v>4.2495395948434621E-2</v>
      </c>
      <c r="H289" s="5">
        <v>5.6629834254143642E-3</v>
      </c>
      <c r="I289" s="5">
        <v>6.3720073664825044E-2</v>
      </c>
      <c r="J289" s="5">
        <v>8.0570902394106816E-3</v>
      </c>
      <c r="K289" s="5">
        <v>0.30441988950276244</v>
      </c>
      <c r="L289" s="5">
        <v>1.6022099447513812E-2</v>
      </c>
      <c r="M289" s="5">
        <v>3.2228360957642726E-3</v>
      </c>
      <c r="N289" s="5">
        <v>1.4732965009208103E-3</v>
      </c>
      <c r="O289" s="5">
        <v>0.11754143646408839</v>
      </c>
      <c r="P289" s="5">
        <v>1.3305709023941069E-2</v>
      </c>
      <c r="Q289" s="5">
        <v>0</v>
      </c>
      <c r="R289" s="5">
        <v>1.0128913443830571E-3</v>
      </c>
      <c r="S289" s="5">
        <v>4.9723756906077344E-3</v>
      </c>
      <c r="T289" s="5">
        <v>2.2559852670349908E-3</v>
      </c>
      <c r="U289" s="5">
        <v>1.7955801104972376E-3</v>
      </c>
    </row>
    <row r="290" spans="1:21" x14ac:dyDescent="0.25">
      <c r="A290" t="s">
        <v>703</v>
      </c>
      <c r="B290" t="s">
        <v>402</v>
      </c>
      <c r="C290" s="5">
        <v>1</v>
      </c>
      <c r="D290" s="5">
        <v>3.4419458467186782E-2</v>
      </c>
      <c r="E290" s="5">
        <v>5.9660394676457089E-3</v>
      </c>
      <c r="F290" s="5">
        <v>4.8187241854061496E-3</v>
      </c>
      <c r="G290" s="5">
        <v>1.1473152822395595E-3</v>
      </c>
      <c r="H290" s="5">
        <v>1.8357044515832951E-3</v>
      </c>
      <c r="I290" s="5">
        <v>1.7668655346489214E-2</v>
      </c>
      <c r="J290" s="5">
        <v>1.0325837540156035E-2</v>
      </c>
      <c r="K290" s="5">
        <v>0.85589720055071139</v>
      </c>
      <c r="L290" s="5">
        <v>3.1895364846259752E-2</v>
      </c>
      <c r="M290" s="5">
        <v>2.2946305644791189E-4</v>
      </c>
      <c r="N290" s="5">
        <v>4.5892611289582378E-4</v>
      </c>
      <c r="O290" s="5">
        <v>0.11656723267553924</v>
      </c>
      <c r="P290" s="5">
        <v>1.6291877007801745E-2</v>
      </c>
      <c r="Q290" s="5">
        <v>0</v>
      </c>
      <c r="R290" s="5">
        <v>3.4419458467186783E-3</v>
      </c>
      <c r="S290" s="5">
        <v>2.5240936209270305E-3</v>
      </c>
      <c r="T290" s="5">
        <v>1.1473152822395595E-3</v>
      </c>
      <c r="U290" s="5">
        <v>0</v>
      </c>
    </row>
    <row r="291" spans="1:21" x14ac:dyDescent="0.25">
      <c r="A291" t="s">
        <v>704</v>
      </c>
      <c r="B291" t="s">
        <v>402</v>
      </c>
      <c r="C291" s="5">
        <v>1</v>
      </c>
      <c r="D291" s="5">
        <v>3.4419458467186782E-2</v>
      </c>
      <c r="E291" s="5">
        <v>5.9660394676457089E-3</v>
      </c>
      <c r="F291" s="5">
        <v>4.8187241854061496E-3</v>
      </c>
      <c r="G291" s="5">
        <v>1.1473152822395595E-3</v>
      </c>
      <c r="H291" s="5">
        <v>1.8357044515832951E-3</v>
      </c>
      <c r="I291" s="5">
        <v>1.7668655346489214E-2</v>
      </c>
      <c r="J291" s="5">
        <v>1.0325837540156035E-2</v>
      </c>
      <c r="K291" s="5">
        <v>0.85589720055071139</v>
      </c>
      <c r="L291" s="5">
        <v>3.1895364846259752E-2</v>
      </c>
      <c r="M291" s="5">
        <v>2.2946305644791189E-4</v>
      </c>
      <c r="N291" s="5">
        <v>4.5892611289582378E-4</v>
      </c>
      <c r="O291" s="5">
        <v>0.11656723267553924</v>
      </c>
      <c r="P291" s="5">
        <v>1.6291877007801745E-2</v>
      </c>
      <c r="Q291" s="5">
        <v>0</v>
      </c>
      <c r="R291" s="5">
        <v>3.4419458467186783E-3</v>
      </c>
      <c r="S291" s="5">
        <v>2.5240936209270305E-3</v>
      </c>
      <c r="T291" s="5">
        <v>1.1473152822395595E-3</v>
      </c>
      <c r="U291" s="5">
        <v>0</v>
      </c>
    </row>
    <row r="292" spans="1:21" x14ac:dyDescent="0.25">
      <c r="A292" t="s">
        <v>705</v>
      </c>
      <c r="B292" t="s">
        <v>402</v>
      </c>
      <c r="C292" s="5">
        <v>1</v>
      </c>
      <c r="D292" s="5">
        <v>3.4419458467186782E-2</v>
      </c>
      <c r="E292" s="5">
        <v>5.9660394676457089E-3</v>
      </c>
      <c r="F292" s="5">
        <v>4.8187241854061496E-3</v>
      </c>
      <c r="G292" s="5">
        <v>1.1473152822395595E-3</v>
      </c>
      <c r="H292" s="5">
        <v>1.8357044515832951E-3</v>
      </c>
      <c r="I292" s="5">
        <v>1.7668655346489214E-2</v>
      </c>
      <c r="J292" s="5">
        <v>1.0325837540156035E-2</v>
      </c>
      <c r="K292" s="5">
        <v>0.85589720055071139</v>
      </c>
      <c r="L292" s="5">
        <v>3.1895364846259752E-2</v>
      </c>
      <c r="M292" s="5">
        <v>2.2946305644791189E-4</v>
      </c>
      <c r="N292" s="5">
        <v>4.5892611289582378E-4</v>
      </c>
      <c r="O292" s="5">
        <v>0.11656723267553924</v>
      </c>
      <c r="P292" s="5">
        <v>1.6291877007801745E-2</v>
      </c>
      <c r="Q292" s="5">
        <v>0</v>
      </c>
      <c r="R292" s="5">
        <v>3.4419458467186783E-3</v>
      </c>
      <c r="S292" s="5">
        <v>2.5240936209270305E-3</v>
      </c>
      <c r="T292" s="5">
        <v>1.1473152822395595E-3</v>
      </c>
      <c r="U292" s="5">
        <v>0</v>
      </c>
    </row>
    <row r="293" spans="1:21" x14ac:dyDescent="0.25">
      <c r="A293" t="s">
        <v>706</v>
      </c>
      <c r="B293" t="s">
        <v>455</v>
      </c>
      <c r="C293" s="5">
        <v>1</v>
      </c>
      <c r="D293" s="5">
        <v>4.2857142857142858E-2</v>
      </c>
      <c r="E293" s="5">
        <v>6.2500000000000003E-3</v>
      </c>
      <c r="F293" s="5">
        <v>4.0178571428571425E-3</v>
      </c>
      <c r="G293" s="5">
        <v>3.2589285714285716E-2</v>
      </c>
      <c r="H293" s="5">
        <v>1.1607142857142858E-2</v>
      </c>
      <c r="I293" s="5">
        <v>0.1299107142857143</v>
      </c>
      <c r="J293" s="5">
        <v>2.5000000000000001E-2</v>
      </c>
      <c r="K293" s="5">
        <v>0.48303571428571429</v>
      </c>
      <c r="L293" s="5">
        <v>4.1517857142857141E-2</v>
      </c>
      <c r="M293" s="5">
        <v>8.9285714285714283E-4</v>
      </c>
      <c r="N293" s="5">
        <v>1.3392857142857143E-3</v>
      </c>
      <c r="O293" s="5">
        <v>0.34241071428571429</v>
      </c>
      <c r="P293" s="5">
        <v>3.7946428571428568E-2</v>
      </c>
      <c r="Q293" s="5">
        <v>0</v>
      </c>
      <c r="R293" s="5">
        <v>5.8035714285714288E-3</v>
      </c>
      <c r="S293" s="5">
        <v>4.0178571428571425E-3</v>
      </c>
      <c r="T293" s="5">
        <v>2.6785714285714286E-3</v>
      </c>
      <c r="U293" s="5">
        <v>8.9285714285714283E-4</v>
      </c>
    </row>
    <row r="294" spans="1:21" x14ac:dyDescent="0.25">
      <c r="A294" t="s">
        <v>707</v>
      </c>
      <c r="B294" t="s">
        <v>482</v>
      </c>
      <c r="C294" s="5">
        <v>1</v>
      </c>
      <c r="D294" s="5">
        <v>4.81892523364486E-2</v>
      </c>
      <c r="E294" s="5">
        <v>4.6436915887850469E-2</v>
      </c>
      <c r="F294" s="5">
        <v>1.8107476635514017E-2</v>
      </c>
      <c r="G294" s="5">
        <v>2.9205607476635514E-2</v>
      </c>
      <c r="H294" s="5">
        <v>2.0443925233644859E-2</v>
      </c>
      <c r="I294" s="5">
        <v>2.27803738317757E-2</v>
      </c>
      <c r="J294" s="5">
        <v>1.4310747663551402E-2</v>
      </c>
      <c r="K294" s="5">
        <v>0.67873831775700932</v>
      </c>
      <c r="L294" s="5">
        <v>5.1401869158878503E-2</v>
      </c>
      <c r="M294" s="5">
        <v>3.7967289719626168E-3</v>
      </c>
      <c r="N294" s="5">
        <v>3.5046728971962616E-3</v>
      </c>
      <c r="O294" s="5">
        <v>0.21290887850467291</v>
      </c>
      <c r="P294" s="5">
        <v>3.6214953271028034E-2</v>
      </c>
      <c r="Q294" s="5">
        <v>0</v>
      </c>
      <c r="R294" s="5">
        <v>3.7967289719626168E-3</v>
      </c>
      <c r="S294" s="5">
        <v>3.7967289719626168E-3</v>
      </c>
      <c r="T294" s="5">
        <v>4.0887850467289715E-3</v>
      </c>
      <c r="U294" s="5">
        <v>2.3364485981308409E-3</v>
      </c>
    </row>
    <row r="295" spans="1:21" x14ac:dyDescent="0.25">
      <c r="A295" t="s">
        <v>708</v>
      </c>
      <c r="B295" t="s">
        <v>405</v>
      </c>
      <c r="C295" s="5">
        <v>1</v>
      </c>
      <c r="D295" s="5">
        <v>0.39770114942528734</v>
      </c>
      <c r="E295" s="5">
        <v>1.3793103448275862E-2</v>
      </c>
      <c r="F295" s="5">
        <v>2.2988505747126436E-2</v>
      </c>
      <c r="G295" s="5">
        <v>2.2988505747126436E-3</v>
      </c>
      <c r="H295" s="5">
        <v>1.1494252873563218E-2</v>
      </c>
      <c r="I295" s="5">
        <v>2.7586206896551724E-2</v>
      </c>
      <c r="J295" s="5">
        <v>2.528735632183908E-2</v>
      </c>
      <c r="K295" s="5">
        <v>0.92183908045977014</v>
      </c>
      <c r="L295" s="5">
        <v>0.35632183908045978</v>
      </c>
      <c r="M295" s="5">
        <v>0</v>
      </c>
      <c r="N295" s="5">
        <v>2.0689655172413793E-2</v>
      </c>
      <c r="O295" s="5">
        <v>2.9885057471264367E-2</v>
      </c>
      <c r="P295" s="5">
        <v>2.528735632183908E-2</v>
      </c>
      <c r="Q295" s="5">
        <v>0</v>
      </c>
      <c r="R295" s="5">
        <v>2.0689655172413793E-2</v>
      </c>
      <c r="S295" s="5">
        <v>4.5977011494252873E-3</v>
      </c>
      <c r="T295" s="5">
        <v>6.8965517241379309E-3</v>
      </c>
      <c r="U295" s="5">
        <v>0</v>
      </c>
    </row>
    <row r="296" spans="1:21" x14ac:dyDescent="0.25">
      <c r="A296" t="s">
        <v>709</v>
      </c>
      <c r="B296" t="s">
        <v>409</v>
      </c>
      <c r="C296" s="5">
        <v>1</v>
      </c>
      <c r="D296" s="5">
        <v>3.9883268482490269E-2</v>
      </c>
      <c r="E296" s="5">
        <v>4.8638132295719845E-3</v>
      </c>
      <c r="F296" s="5">
        <v>5.8365758754863814E-3</v>
      </c>
      <c r="G296" s="5">
        <v>9.727626459143969E-4</v>
      </c>
      <c r="H296" s="5">
        <v>1.4591439688715954E-3</v>
      </c>
      <c r="I296" s="5">
        <v>8.7548638132295721E-3</v>
      </c>
      <c r="J296" s="5">
        <v>5.8365758754863814E-3</v>
      </c>
      <c r="K296" s="5">
        <v>0.51021400778210113</v>
      </c>
      <c r="L296" s="5">
        <v>2.6750972762645913E-2</v>
      </c>
      <c r="M296" s="5">
        <v>7.7821011673151752E-3</v>
      </c>
      <c r="N296" s="5">
        <v>5.350194552529183E-3</v>
      </c>
      <c r="O296" s="5">
        <v>0.46303501945525294</v>
      </c>
      <c r="P296" s="5">
        <v>3.1614785992217898E-2</v>
      </c>
      <c r="Q296" s="5">
        <v>9.727626459143969E-4</v>
      </c>
      <c r="R296" s="5">
        <v>1.4591439688715954E-3</v>
      </c>
      <c r="S296" s="5">
        <v>1.4591439688715954E-3</v>
      </c>
      <c r="T296" s="5">
        <v>1.9455252918287938E-3</v>
      </c>
      <c r="U296" s="5">
        <v>1.9455252918287938E-3</v>
      </c>
    </row>
    <row r="297" spans="1:21" x14ac:dyDescent="0.25">
      <c r="A297" t="s">
        <v>710</v>
      </c>
      <c r="B297" t="s">
        <v>409</v>
      </c>
      <c r="C297" s="5">
        <v>1</v>
      </c>
      <c r="D297" s="5">
        <v>3.9883268482490269E-2</v>
      </c>
      <c r="E297" s="5">
        <v>4.8638132295719845E-3</v>
      </c>
      <c r="F297" s="5">
        <v>5.8365758754863814E-3</v>
      </c>
      <c r="G297" s="5">
        <v>9.727626459143969E-4</v>
      </c>
      <c r="H297" s="5">
        <v>1.4591439688715954E-3</v>
      </c>
      <c r="I297" s="5">
        <v>8.7548638132295721E-3</v>
      </c>
      <c r="J297" s="5">
        <v>5.8365758754863814E-3</v>
      </c>
      <c r="K297" s="5">
        <v>0.51021400778210113</v>
      </c>
      <c r="L297" s="5">
        <v>2.6750972762645913E-2</v>
      </c>
      <c r="M297" s="5">
        <v>7.7821011673151752E-3</v>
      </c>
      <c r="N297" s="5">
        <v>5.350194552529183E-3</v>
      </c>
      <c r="O297" s="5">
        <v>0.46303501945525294</v>
      </c>
      <c r="P297" s="5">
        <v>3.1614785992217898E-2</v>
      </c>
      <c r="Q297" s="5">
        <v>9.727626459143969E-4</v>
      </c>
      <c r="R297" s="5">
        <v>1.4591439688715954E-3</v>
      </c>
      <c r="S297" s="5">
        <v>1.4591439688715954E-3</v>
      </c>
      <c r="T297" s="5">
        <v>1.9455252918287938E-3</v>
      </c>
      <c r="U297" s="5">
        <v>1.9455252918287938E-3</v>
      </c>
    </row>
    <row r="298" spans="1:21" x14ac:dyDescent="0.25">
      <c r="A298" t="s">
        <v>711</v>
      </c>
      <c r="B298" t="s">
        <v>413</v>
      </c>
      <c r="C298" s="5">
        <v>1</v>
      </c>
      <c r="D298" s="5">
        <v>4.5556385362210607E-2</v>
      </c>
      <c r="E298" s="5">
        <v>1.6430171769977596E-2</v>
      </c>
      <c r="F298" s="5">
        <v>1.2696041822255415E-2</v>
      </c>
      <c r="G298" s="5">
        <v>0</v>
      </c>
      <c r="H298" s="5">
        <v>9.7087378640776691E-3</v>
      </c>
      <c r="I298" s="5">
        <v>1.2696041822255415E-2</v>
      </c>
      <c r="J298" s="5">
        <v>1.0455563853622106E-2</v>
      </c>
      <c r="K298" s="5">
        <v>0.85287528005974611</v>
      </c>
      <c r="L298" s="5">
        <v>4.8543689320388349E-2</v>
      </c>
      <c r="M298" s="5">
        <v>0</v>
      </c>
      <c r="N298" s="5">
        <v>9.7087378640776691E-3</v>
      </c>
      <c r="O298" s="5">
        <v>0.11277072442120986</v>
      </c>
      <c r="P298" s="5">
        <v>2.3898431665421958E-2</v>
      </c>
      <c r="Q298" s="5">
        <v>2.2404779686333084E-3</v>
      </c>
      <c r="R298" s="5">
        <v>4.4809559372666168E-3</v>
      </c>
      <c r="S298" s="5">
        <v>2.9873039581777448E-3</v>
      </c>
      <c r="T298" s="5">
        <v>5.2277819268110532E-3</v>
      </c>
      <c r="U298" s="5">
        <v>0</v>
      </c>
    </row>
    <row r="299" spans="1:21" x14ac:dyDescent="0.25">
      <c r="A299" t="s">
        <v>712</v>
      </c>
      <c r="B299" t="s">
        <v>487</v>
      </c>
      <c r="C299" s="5">
        <v>1</v>
      </c>
      <c r="D299" s="5">
        <v>0.11614173228346457</v>
      </c>
      <c r="E299" s="5">
        <v>0</v>
      </c>
      <c r="F299" s="5">
        <v>1.7716535433070866E-2</v>
      </c>
      <c r="G299" s="5">
        <v>0</v>
      </c>
      <c r="H299" s="5">
        <v>1.7716535433070866E-2</v>
      </c>
      <c r="I299" s="5">
        <v>1.1811023622047244E-2</v>
      </c>
      <c r="J299" s="5">
        <v>1.1811023622047244E-2</v>
      </c>
      <c r="K299" s="5">
        <v>0.86614173228346458</v>
      </c>
      <c r="L299" s="5">
        <v>0.11220472440944881</v>
      </c>
      <c r="M299" s="5">
        <v>0</v>
      </c>
      <c r="N299" s="5">
        <v>1.7716535433070866E-2</v>
      </c>
      <c r="O299" s="5">
        <v>0.1141732283464567</v>
      </c>
      <c r="P299" s="5">
        <v>3.1496062992125984E-2</v>
      </c>
      <c r="Q299" s="5">
        <v>0</v>
      </c>
      <c r="R299" s="5">
        <v>1.7716535433070866E-2</v>
      </c>
      <c r="S299" s="5">
        <v>7.874015748031496E-3</v>
      </c>
      <c r="T299" s="5">
        <v>7.874015748031496E-3</v>
      </c>
      <c r="U299" s="5">
        <v>0</v>
      </c>
    </row>
    <row r="300" spans="1:21" x14ac:dyDescent="0.25">
      <c r="A300" t="s">
        <v>713</v>
      </c>
      <c r="B300" t="s">
        <v>402</v>
      </c>
      <c r="C300" s="5">
        <v>1</v>
      </c>
      <c r="D300" s="5">
        <v>3.4419458467186782E-2</v>
      </c>
      <c r="E300" s="5">
        <v>5.9660394676457089E-3</v>
      </c>
      <c r="F300" s="5">
        <v>4.8187241854061496E-3</v>
      </c>
      <c r="G300" s="5">
        <v>1.1473152822395595E-3</v>
      </c>
      <c r="H300" s="5">
        <v>1.8357044515832951E-3</v>
      </c>
      <c r="I300" s="5">
        <v>1.7668655346489214E-2</v>
      </c>
      <c r="J300" s="5">
        <v>1.0325837540156035E-2</v>
      </c>
      <c r="K300" s="5">
        <v>0.85589720055071139</v>
      </c>
      <c r="L300" s="5">
        <v>3.1895364846259752E-2</v>
      </c>
      <c r="M300" s="5">
        <v>2.2946305644791189E-4</v>
      </c>
      <c r="N300" s="5">
        <v>4.5892611289582378E-4</v>
      </c>
      <c r="O300" s="5">
        <v>0.11656723267553924</v>
      </c>
      <c r="P300" s="5">
        <v>1.6291877007801745E-2</v>
      </c>
      <c r="Q300" s="5">
        <v>0</v>
      </c>
      <c r="R300" s="5">
        <v>3.4419458467186783E-3</v>
      </c>
      <c r="S300" s="5">
        <v>2.5240936209270305E-3</v>
      </c>
      <c r="T300" s="5">
        <v>1.1473152822395595E-3</v>
      </c>
      <c r="U300" s="5">
        <v>0</v>
      </c>
    </row>
    <row r="301" spans="1:21" x14ac:dyDescent="0.25">
      <c r="A301" t="s">
        <v>714</v>
      </c>
      <c r="B301" t="s">
        <v>402</v>
      </c>
      <c r="C301" s="5">
        <v>1</v>
      </c>
      <c r="D301" s="5">
        <v>3.4419458467186782E-2</v>
      </c>
      <c r="E301" s="5">
        <v>5.9660394676457089E-3</v>
      </c>
      <c r="F301" s="5">
        <v>4.8187241854061496E-3</v>
      </c>
      <c r="G301" s="5">
        <v>1.1473152822395595E-3</v>
      </c>
      <c r="H301" s="5">
        <v>1.8357044515832951E-3</v>
      </c>
      <c r="I301" s="5">
        <v>1.7668655346489214E-2</v>
      </c>
      <c r="J301" s="5">
        <v>1.0325837540156035E-2</v>
      </c>
      <c r="K301" s="5">
        <v>0.85589720055071139</v>
      </c>
      <c r="L301" s="5">
        <v>3.1895364846259752E-2</v>
      </c>
      <c r="M301" s="5">
        <v>2.2946305644791189E-4</v>
      </c>
      <c r="N301" s="5">
        <v>4.5892611289582378E-4</v>
      </c>
      <c r="O301" s="5">
        <v>0.11656723267553924</v>
      </c>
      <c r="P301" s="5">
        <v>1.6291877007801745E-2</v>
      </c>
      <c r="Q301" s="5">
        <v>0</v>
      </c>
      <c r="R301" s="5">
        <v>3.4419458467186783E-3</v>
      </c>
      <c r="S301" s="5">
        <v>2.5240936209270305E-3</v>
      </c>
      <c r="T301" s="5">
        <v>1.1473152822395595E-3</v>
      </c>
      <c r="U301" s="5">
        <v>0</v>
      </c>
    </row>
    <row r="302" spans="1:21" x14ac:dyDescent="0.25">
      <c r="A302" t="s">
        <v>715</v>
      </c>
      <c r="B302" t="s">
        <v>425</v>
      </c>
      <c r="C302" s="5">
        <v>1</v>
      </c>
      <c r="D302" s="5">
        <v>2.0257826887661142E-2</v>
      </c>
      <c r="E302" s="5">
        <v>0.46183241252302026</v>
      </c>
      <c r="F302" s="5">
        <v>1.9843462246777164E-2</v>
      </c>
      <c r="G302" s="5">
        <v>4.2495395948434621E-2</v>
      </c>
      <c r="H302" s="5">
        <v>5.6629834254143642E-3</v>
      </c>
      <c r="I302" s="5">
        <v>6.3720073664825044E-2</v>
      </c>
      <c r="J302" s="5">
        <v>8.0570902394106816E-3</v>
      </c>
      <c r="K302" s="5">
        <v>0.30441988950276244</v>
      </c>
      <c r="L302" s="5">
        <v>1.6022099447513812E-2</v>
      </c>
      <c r="M302" s="5">
        <v>3.2228360957642726E-3</v>
      </c>
      <c r="N302" s="5">
        <v>1.4732965009208103E-3</v>
      </c>
      <c r="O302" s="5">
        <v>0.11754143646408839</v>
      </c>
      <c r="P302" s="5">
        <v>1.3305709023941069E-2</v>
      </c>
      <c r="Q302" s="5">
        <v>0</v>
      </c>
      <c r="R302" s="5">
        <v>1.0128913443830571E-3</v>
      </c>
      <c r="S302" s="5">
        <v>4.9723756906077344E-3</v>
      </c>
      <c r="T302" s="5">
        <v>2.2559852670349908E-3</v>
      </c>
      <c r="U302" s="5">
        <v>1.7955801104972376E-3</v>
      </c>
    </row>
    <row r="303" spans="1:21" x14ac:dyDescent="0.25">
      <c r="A303" t="s">
        <v>716</v>
      </c>
      <c r="B303" t="s">
        <v>425</v>
      </c>
      <c r="C303" s="5">
        <v>1</v>
      </c>
      <c r="D303" s="5">
        <v>2.0257826887661142E-2</v>
      </c>
      <c r="E303" s="5">
        <v>0.46183241252302026</v>
      </c>
      <c r="F303" s="5">
        <v>1.9843462246777164E-2</v>
      </c>
      <c r="G303" s="5">
        <v>4.2495395948434621E-2</v>
      </c>
      <c r="H303" s="5">
        <v>5.6629834254143642E-3</v>
      </c>
      <c r="I303" s="5">
        <v>6.3720073664825044E-2</v>
      </c>
      <c r="J303" s="5">
        <v>8.0570902394106816E-3</v>
      </c>
      <c r="K303" s="5">
        <v>0.30441988950276244</v>
      </c>
      <c r="L303" s="5">
        <v>1.6022099447513812E-2</v>
      </c>
      <c r="M303" s="5">
        <v>3.2228360957642726E-3</v>
      </c>
      <c r="N303" s="5">
        <v>1.4732965009208103E-3</v>
      </c>
      <c r="O303" s="5">
        <v>0.11754143646408839</v>
      </c>
      <c r="P303" s="5">
        <v>1.3305709023941069E-2</v>
      </c>
      <c r="Q303" s="5">
        <v>0</v>
      </c>
      <c r="R303" s="5">
        <v>1.0128913443830571E-3</v>
      </c>
      <c r="S303" s="5">
        <v>4.9723756906077344E-3</v>
      </c>
      <c r="T303" s="5">
        <v>2.2559852670349908E-3</v>
      </c>
      <c r="U303" s="5">
        <v>1.7955801104972376E-3</v>
      </c>
    </row>
    <row r="304" spans="1:21" x14ac:dyDescent="0.25">
      <c r="A304" t="s">
        <v>717</v>
      </c>
      <c r="B304" t="s">
        <v>409</v>
      </c>
      <c r="C304" s="5">
        <v>1</v>
      </c>
      <c r="D304" s="5">
        <v>3.9883268482490269E-2</v>
      </c>
      <c r="E304" s="5">
        <v>4.8638132295719845E-3</v>
      </c>
      <c r="F304" s="5">
        <v>5.8365758754863814E-3</v>
      </c>
      <c r="G304" s="5">
        <v>9.727626459143969E-4</v>
      </c>
      <c r="H304" s="5">
        <v>1.4591439688715954E-3</v>
      </c>
      <c r="I304" s="5">
        <v>8.7548638132295721E-3</v>
      </c>
      <c r="J304" s="5">
        <v>5.8365758754863814E-3</v>
      </c>
      <c r="K304" s="5">
        <v>0.51021400778210113</v>
      </c>
      <c r="L304" s="5">
        <v>2.6750972762645913E-2</v>
      </c>
      <c r="M304" s="5">
        <v>7.7821011673151752E-3</v>
      </c>
      <c r="N304" s="5">
        <v>5.350194552529183E-3</v>
      </c>
      <c r="O304" s="5">
        <v>0.46303501945525294</v>
      </c>
      <c r="P304" s="5">
        <v>3.1614785992217898E-2</v>
      </c>
      <c r="Q304" s="5">
        <v>9.727626459143969E-4</v>
      </c>
      <c r="R304" s="5">
        <v>1.4591439688715954E-3</v>
      </c>
      <c r="S304" s="5">
        <v>1.4591439688715954E-3</v>
      </c>
      <c r="T304" s="5">
        <v>1.9455252918287938E-3</v>
      </c>
      <c r="U304" s="5">
        <v>1.9455252918287938E-3</v>
      </c>
    </row>
    <row r="305" spans="1:21" x14ac:dyDescent="0.25">
      <c r="A305" t="s">
        <v>718</v>
      </c>
      <c r="B305" t="s">
        <v>396</v>
      </c>
      <c r="C305" s="5">
        <v>1</v>
      </c>
      <c r="D305" s="5">
        <v>9.6805421103581799E-2</v>
      </c>
      <c r="E305" s="5">
        <v>1.9361084220716359E-2</v>
      </c>
      <c r="F305" s="5">
        <v>1.452081316553727E-2</v>
      </c>
      <c r="G305" s="5">
        <v>1.3552758954501452E-2</v>
      </c>
      <c r="H305" s="5">
        <v>9.6805421103581795E-3</v>
      </c>
      <c r="I305" s="5">
        <v>3.8722168441432718E-2</v>
      </c>
      <c r="J305" s="5">
        <v>1.8393030009680542E-2</v>
      </c>
      <c r="K305" s="5">
        <v>0.87415295256534364</v>
      </c>
      <c r="L305" s="5">
        <v>8.8092933204259441E-2</v>
      </c>
      <c r="M305" s="5">
        <v>0</v>
      </c>
      <c r="N305" s="5">
        <v>1.2584704743465635E-2</v>
      </c>
      <c r="O305" s="5">
        <v>1.452081316553727E-2</v>
      </c>
      <c r="P305" s="5">
        <v>9.6805421103581795E-3</v>
      </c>
      <c r="Q305" s="5">
        <v>0</v>
      </c>
      <c r="R305" s="5">
        <v>1.2584704743465635E-2</v>
      </c>
      <c r="S305" s="5">
        <v>3.7754114230396901E-2</v>
      </c>
      <c r="T305" s="5">
        <v>1.7424975798644726E-2</v>
      </c>
      <c r="U305" s="5">
        <v>1.9361084220716361E-3</v>
      </c>
    </row>
    <row r="306" spans="1:21" x14ac:dyDescent="0.25">
      <c r="A306" t="s">
        <v>719</v>
      </c>
      <c r="B306" t="s">
        <v>425</v>
      </c>
      <c r="C306" s="5">
        <v>1</v>
      </c>
      <c r="D306" s="5">
        <v>2.0257826887661142E-2</v>
      </c>
      <c r="E306" s="5">
        <v>0.46183241252302026</v>
      </c>
      <c r="F306" s="5">
        <v>1.9843462246777164E-2</v>
      </c>
      <c r="G306" s="5">
        <v>4.2495395948434621E-2</v>
      </c>
      <c r="H306" s="5">
        <v>5.6629834254143642E-3</v>
      </c>
      <c r="I306" s="5">
        <v>6.3720073664825044E-2</v>
      </c>
      <c r="J306" s="5">
        <v>8.0570902394106816E-3</v>
      </c>
      <c r="K306" s="5">
        <v>0.30441988950276244</v>
      </c>
      <c r="L306" s="5">
        <v>1.6022099447513812E-2</v>
      </c>
      <c r="M306" s="5">
        <v>3.2228360957642726E-3</v>
      </c>
      <c r="N306" s="5">
        <v>1.4732965009208103E-3</v>
      </c>
      <c r="O306" s="5">
        <v>0.11754143646408839</v>
      </c>
      <c r="P306" s="5">
        <v>1.3305709023941069E-2</v>
      </c>
      <c r="Q306" s="5">
        <v>0</v>
      </c>
      <c r="R306" s="5">
        <v>1.0128913443830571E-3</v>
      </c>
      <c r="S306" s="5">
        <v>4.9723756906077344E-3</v>
      </c>
      <c r="T306" s="5">
        <v>2.2559852670349908E-3</v>
      </c>
      <c r="U306" s="5">
        <v>1.7955801104972376E-3</v>
      </c>
    </row>
    <row r="307" spans="1:21" x14ac:dyDescent="0.25">
      <c r="A307" t="s">
        <v>720</v>
      </c>
      <c r="B307" t="s">
        <v>422</v>
      </c>
      <c r="C307" s="5">
        <v>1</v>
      </c>
      <c r="D307" s="5">
        <v>3.8293216630196934E-2</v>
      </c>
      <c r="E307" s="5">
        <v>1.8599562363238512E-2</v>
      </c>
      <c r="F307" s="5">
        <v>1.0940919037199124E-2</v>
      </c>
      <c r="G307" s="5">
        <v>1.6411378555798686E-3</v>
      </c>
      <c r="H307" s="5">
        <v>3.2822757111597373E-3</v>
      </c>
      <c r="I307" s="5">
        <v>2.5164113785557989E-2</v>
      </c>
      <c r="J307" s="5">
        <v>9.8468271334792128E-3</v>
      </c>
      <c r="K307" s="5">
        <v>0.85175054704595188</v>
      </c>
      <c r="L307" s="5">
        <v>3.9934354485776806E-2</v>
      </c>
      <c r="M307" s="5">
        <v>0</v>
      </c>
      <c r="N307" s="5">
        <v>7.1115973741794312E-3</v>
      </c>
      <c r="O307" s="5">
        <v>5.9628008752735231E-2</v>
      </c>
      <c r="P307" s="5">
        <v>1.2035010940919038E-2</v>
      </c>
      <c r="Q307" s="5">
        <v>1.0940919037199124E-3</v>
      </c>
      <c r="R307" s="5">
        <v>1.6411378555798686E-3</v>
      </c>
      <c r="S307" s="5">
        <v>4.2122538293216633E-2</v>
      </c>
      <c r="T307" s="5">
        <v>1.6958424507658644E-2</v>
      </c>
      <c r="U307" s="5">
        <v>0</v>
      </c>
    </row>
    <row r="308" spans="1:21" x14ac:dyDescent="0.25">
      <c r="A308" t="s">
        <v>721</v>
      </c>
      <c r="B308" t="s">
        <v>462</v>
      </c>
      <c r="C308" s="5">
        <v>1</v>
      </c>
      <c r="D308" s="5">
        <v>3.68251698248123E-2</v>
      </c>
      <c r="E308" s="5">
        <v>1.2870933142652842E-2</v>
      </c>
      <c r="F308" s="5">
        <v>7.5080443332141578E-3</v>
      </c>
      <c r="G308" s="5">
        <v>3.5752592062924561E-3</v>
      </c>
      <c r="H308" s="5">
        <v>3.5752592062924561E-3</v>
      </c>
      <c r="I308" s="5">
        <v>2.7887021809081158E-2</v>
      </c>
      <c r="J308" s="5">
        <v>1.3228459063282088E-2</v>
      </c>
      <c r="K308" s="5">
        <v>0.91383625312835182</v>
      </c>
      <c r="L308" s="5">
        <v>3.5037540221666073E-2</v>
      </c>
      <c r="M308" s="5">
        <v>0</v>
      </c>
      <c r="N308" s="5">
        <v>4.6478369681801929E-3</v>
      </c>
      <c r="O308" s="5">
        <v>4.0757954951734003E-2</v>
      </c>
      <c r="P308" s="5">
        <v>1.0725777618877368E-2</v>
      </c>
      <c r="Q308" s="5">
        <v>0</v>
      </c>
      <c r="R308" s="5">
        <v>4.6478369681801929E-3</v>
      </c>
      <c r="S308" s="5">
        <v>1.0725777618877368E-3</v>
      </c>
      <c r="T308" s="5">
        <v>1.4301036825169824E-3</v>
      </c>
      <c r="U308" s="5">
        <v>0</v>
      </c>
    </row>
    <row r="309" spans="1:21" x14ac:dyDescent="0.25">
      <c r="A309" t="s">
        <v>722</v>
      </c>
      <c r="B309" t="s">
        <v>487</v>
      </c>
      <c r="C309" s="5">
        <v>1</v>
      </c>
      <c r="D309" s="5">
        <v>0.11614173228346457</v>
      </c>
      <c r="E309" s="5">
        <v>0</v>
      </c>
      <c r="F309" s="5">
        <v>1.7716535433070866E-2</v>
      </c>
      <c r="G309" s="5">
        <v>0</v>
      </c>
      <c r="H309" s="5">
        <v>1.7716535433070866E-2</v>
      </c>
      <c r="I309" s="5">
        <v>1.1811023622047244E-2</v>
      </c>
      <c r="J309" s="5">
        <v>1.1811023622047244E-2</v>
      </c>
      <c r="K309" s="5">
        <v>0.86614173228346458</v>
      </c>
      <c r="L309" s="5">
        <v>0.11220472440944881</v>
      </c>
      <c r="M309" s="5">
        <v>0</v>
      </c>
      <c r="N309" s="5">
        <v>1.7716535433070866E-2</v>
      </c>
      <c r="O309" s="5">
        <v>0.1141732283464567</v>
      </c>
      <c r="P309" s="5">
        <v>3.1496062992125984E-2</v>
      </c>
      <c r="Q309" s="5">
        <v>0</v>
      </c>
      <c r="R309" s="5">
        <v>1.7716535433070866E-2</v>
      </c>
      <c r="S309" s="5">
        <v>7.874015748031496E-3</v>
      </c>
      <c r="T309" s="5">
        <v>7.874015748031496E-3</v>
      </c>
      <c r="U309" s="5">
        <v>0</v>
      </c>
    </row>
    <row r="310" spans="1:21" x14ac:dyDescent="0.25">
      <c r="A310" t="s">
        <v>723</v>
      </c>
      <c r="B310" t="s">
        <v>422</v>
      </c>
      <c r="C310" s="5">
        <v>1</v>
      </c>
      <c r="D310" s="5">
        <v>3.8293216630196934E-2</v>
      </c>
      <c r="E310" s="5">
        <v>1.8599562363238512E-2</v>
      </c>
      <c r="F310" s="5">
        <v>1.0940919037199124E-2</v>
      </c>
      <c r="G310" s="5">
        <v>1.6411378555798686E-3</v>
      </c>
      <c r="H310" s="5">
        <v>3.2822757111597373E-3</v>
      </c>
      <c r="I310" s="5">
        <v>2.5164113785557989E-2</v>
      </c>
      <c r="J310" s="5">
        <v>9.8468271334792128E-3</v>
      </c>
      <c r="K310" s="5">
        <v>0.85175054704595188</v>
      </c>
      <c r="L310" s="5">
        <v>3.9934354485776806E-2</v>
      </c>
      <c r="M310" s="5">
        <v>0</v>
      </c>
      <c r="N310" s="5">
        <v>7.1115973741794312E-3</v>
      </c>
      <c r="O310" s="5">
        <v>5.9628008752735231E-2</v>
      </c>
      <c r="P310" s="5">
        <v>1.2035010940919038E-2</v>
      </c>
      <c r="Q310" s="5">
        <v>1.0940919037199124E-3</v>
      </c>
      <c r="R310" s="5">
        <v>1.6411378555798686E-3</v>
      </c>
      <c r="S310" s="5">
        <v>4.2122538293216633E-2</v>
      </c>
      <c r="T310" s="5">
        <v>1.6958424507658644E-2</v>
      </c>
      <c r="U310" s="5">
        <v>0</v>
      </c>
    </row>
    <row r="311" spans="1:21" x14ac:dyDescent="0.25">
      <c r="A311" t="s">
        <v>724</v>
      </c>
      <c r="B311" t="s">
        <v>416</v>
      </c>
      <c r="C311" s="5">
        <v>1</v>
      </c>
      <c r="D311" s="5">
        <v>1.3398451306108023E-2</v>
      </c>
      <c r="E311" s="5">
        <v>0.69887221668862254</v>
      </c>
      <c r="F311" s="5">
        <v>1.5679722391800276E-2</v>
      </c>
      <c r="G311" s="5">
        <v>1.2177489316582591E-2</v>
      </c>
      <c r="H311" s="5">
        <v>3.2451884458439095E-3</v>
      </c>
      <c r="I311" s="5">
        <v>5.7835041609099379E-2</v>
      </c>
      <c r="J311" s="5">
        <v>7.6149471451980848E-3</v>
      </c>
      <c r="K311" s="5">
        <v>0.1487645792500723</v>
      </c>
      <c r="L311" s="5">
        <v>9.1250843427690131E-3</v>
      </c>
      <c r="M311" s="5">
        <v>2.5061851363943066E-3</v>
      </c>
      <c r="N311" s="5">
        <v>1.2530925681971533E-3</v>
      </c>
      <c r="O311" s="5">
        <v>7.3836069787616879E-2</v>
      </c>
      <c r="P311" s="5">
        <v>6.8759438357484815E-3</v>
      </c>
      <c r="Q311" s="5">
        <v>0</v>
      </c>
      <c r="R311" s="5">
        <v>7.0687273077788134E-4</v>
      </c>
      <c r="S311" s="5">
        <v>4.2412363846672883E-3</v>
      </c>
      <c r="T311" s="5">
        <v>2.0242264563184783E-3</v>
      </c>
      <c r="U311" s="5">
        <v>1.7671818269447033E-3</v>
      </c>
    </row>
    <row r="312" spans="1:21" x14ac:dyDescent="0.25">
      <c r="A312" t="s">
        <v>725</v>
      </c>
      <c r="B312" t="s">
        <v>443</v>
      </c>
      <c r="C312" s="5">
        <v>1</v>
      </c>
      <c r="D312" s="5">
        <v>1.7899291896144767E-2</v>
      </c>
      <c r="E312" s="5">
        <v>5.4316061593795664E-2</v>
      </c>
      <c r="F312" s="5">
        <v>8.14881420703608E-3</v>
      </c>
      <c r="G312" s="5">
        <v>1.3993480948634372E-2</v>
      </c>
      <c r="H312" s="5">
        <v>4.3835000561987187E-3</v>
      </c>
      <c r="I312" s="5">
        <v>6.9433516915814314E-2</v>
      </c>
      <c r="J312" s="5">
        <v>9.3851860177587947E-3</v>
      </c>
      <c r="K312" s="5">
        <v>0.75665954816230185</v>
      </c>
      <c r="L312" s="5">
        <v>2.2648083623693381E-2</v>
      </c>
      <c r="M312" s="5">
        <v>1.6943913678768123E-2</v>
      </c>
      <c r="N312" s="5">
        <v>5.0297853208946834E-3</v>
      </c>
      <c r="O312" s="5">
        <v>7.0107901539844891E-2</v>
      </c>
      <c r="P312" s="5">
        <v>1.0340564235135439E-2</v>
      </c>
      <c r="Q312" s="5">
        <v>3.6529167134989322E-4</v>
      </c>
      <c r="R312" s="5">
        <v>6.1818590536135776E-4</v>
      </c>
      <c r="S312" s="5">
        <v>1.4162077104642014E-2</v>
      </c>
      <c r="T312" s="5">
        <v>4.3835000561987187E-3</v>
      </c>
      <c r="U312" s="5">
        <v>4.0182083848488252E-3</v>
      </c>
    </row>
    <row r="313" spans="1:21" x14ac:dyDescent="0.25">
      <c r="A313" t="s">
        <v>726</v>
      </c>
      <c r="B313" t="s">
        <v>411</v>
      </c>
      <c r="C313" s="5">
        <v>1</v>
      </c>
      <c r="D313" s="5">
        <v>6.5778159931212388E-2</v>
      </c>
      <c r="E313" s="5">
        <v>3.5683576956147892E-2</v>
      </c>
      <c r="F313" s="5">
        <v>2.2785898538263114E-2</v>
      </c>
      <c r="G313" s="5">
        <v>4.7291487532244193E-3</v>
      </c>
      <c r="H313" s="5">
        <v>7.3086844368013756E-3</v>
      </c>
      <c r="I313" s="5">
        <v>4.9441100601891656E-2</v>
      </c>
      <c r="J313" s="5">
        <v>2.4505588993981083E-2</v>
      </c>
      <c r="K313" s="5">
        <v>0.53525365434221839</v>
      </c>
      <c r="L313" s="5">
        <v>5.6749785038693032E-2</v>
      </c>
      <c r="M313" s="5">
        <v>3.0094582975064487E-3</v>
      </c>
      <c r="N313" s="5">
        <v>4.2992261392949269E-3</v>
      </c>
      <c r="O313" s="5">
        <v>0.36328460877042135</v>
      </c>
      <c r="P313" s="5">
        <v>4.9011177987962166E-2</v>
      </c>
      <c r="Q313" s="5">
        <v>4.299226139294927E-4</v>
      </c>
      <c r="R313" s="5">
        <v>8.598452278589854E-4</v>
      </c>
      <c r="S313" s="5">
        <v>2.1496130696474634E-3</v>
      </c>
      <c r="T313" s="5">
        <v>3.869303525365434E-3</v>
      </c>
      <c r="U313" s="5">
        <v>6.0189165950128975E-3</v>
      </c>
    </row>
    <row r="314" spans="1:21" x14ac:dyDescent="0.25">
      <c r="A314" t="s">
        <v>727</v>
      </c>
      <c r="B314" t="s">
        <v>411</v>
      </c>
      <c r="C314" s="5">
        <v>1</v>
      </c>
      <c r="D314" s="5">
        <v>6.5778159931212388E-2</v>
      </c>
      <c r="E314" s="5">
        <v>3.5683576956147892E-2</v>
      </c>
      <c r="F314" s="5">
        <v>2.2785898538263114E-2</v>
      </c>
      <c r="G314" s="5">
        <v>4.7291487532244193E-3</v>
      </c>
      <c r="H314" s="5">
        <v>7.3086844368013756E-3</v>
      </c>
      <c r="I314" s="5">
        <v>4.9441100601891656E-2</v>
      </c>
      <c r="J314" s="5">
        <v>2.4505588993981083E-2</v>
      </c>
      <c r="K314" s="5">
        <v>0.53525365434221839</v>
      </c>
      <c r="L314" s="5">
        <v>5.6749785038693032E-2</v>
      </c>
      <c r="M314" s="5">
        <v>3.0094582975064487E-3</v>
      </c>
      <c r="N314" s="5">
        <v>4.2992261392949269E-3</v>
      </c>
      <c r="O314" s="5">
        <v>0.36328460877042135</v>
      </c>
      <c r="P314" s="5">
        <v>4.9011177987962166E-2</v>
      </c>
      <c r="Q314" s="5">
        <v>4.299226139294927E-4</v>
      </c>
      <c r="R314" s="5">
        <v>8.598452278589854E-4</v>
      </c>
      <c r="S314" s="5">
        <v>2.1496130696474634E-3</v>
      </c>
      <c r="T314" s="5">
        <v>3.869303525365434E-3</v>
      </c>
      <c r="U314" s="5">
        <v>6.0189165950128975E-3</v>
      </c>
    </row>
    <row r="315" spans="1:21" x14ac:dyDescent="0.25">
      <c r="A315" t="s">
        <v>728</v>
      </c>
      <c r="B315" t="s">
        <v>411</v>
      </c>
      <c r="C315" s="5">
        <v>1</v>
      </c>
      <c r="D315" s="5">
        <v>6.5778159931212388E-2</v>
      </c>
      <c r="E315" s="5">
        <v>3.5683576956147892E-2</v>
      </c>
      <c r="F315" s="5">
        <v>2.2785898538263114E-2</v>
      </c>
      <c r="G315" s="5">
        <v>4.7291487532244193E-3</v>
      </c>
      <c r="H315" s="5">
        <v>7.3086844368013756E-3</v>
      </c>
      <c r="I315" s="5">
        <v>4.9441100601891656E-2</v>
      </c>
      <c r="J315" s="5">
        <v>2.4505588993981083E-2</v>
      </c>
      <c r="K315" s="5">
        <v>0.53525365434221839</v>
      </c>
      <c r="L315" s="5">
        <v>5.6749785038693032E-2</v>
      </c>
      <c r="M315" s="5">
        <v>3.0094582975064487E-3</v>
      </c>
      <c r="N315" s="5">
        <v>4.2992261392949269E-3</v>
      </c>
      <c r="O315" s="5">
        <v>0.36328460877042135</v>
      </c>
      <c r="P315" s="5">
        <v>4.9011177987962166E-2</v>
      </c>
      <c r="Q315" s="5">
        <v>4.299226139294927E-4</v>
      </c>
      <c r="R315" s="5">
        <v>8.598452278589854E-4</v>
      </c>
      <c r="S315" s="5">
        <v>2.1496130696474634E-3</v>
      </c>
      <c r="T315" s="5">
        <v>3.869303525365434E-3</v>
      </c>
      <c r="U315" s="5">
        <v>6.0189165950128975E-3</v>
      </c>
    </row>
    <row r="316" spans="1:21" x14ac:dyDescent="0.25">
      <c r="A316" t="s">
        <v>422</v>
      </c>
      <c r="B316" t="s">
        <v>422</v>
      </c>
      <c r="C316" s="5">
        <v>1</v>
      </c>
      <c r="D316" s="5">
        <v>3.8293216630196934E-2</v>
      </c>
      <c r="E316" s="5">
        <v>1.8599562363238512E-2</v>
      </c>
      <c r="F316" s="5">
        <v>1.0940919037199124E-2</v>
      </c>
      <c r="G316" s="5">
        <v>1.6411378555798686E-3</v>
      </c>
      <c r="H316" s="5">
        <v>3.2822757111597373E-3</v>
      </c>
      <c r="I316" s="5">
        <v>2.5164113785557989E-2</v>
      </c>
      <c r="J316" s="5">
        <v>9.8468271334792128E-3</v>
      </c>
      <c r="K316" s="5">
        <v>0.85175054704595188</v>
      </c>
      <c r="L316" s="5">
        <v>3.9934354485776806E-2</v>
      </c>
      <c r="M316" s="5">
        <v>0</v>
      </c>
      <c r="N316" s="5">
        <v>7.1115973741794312E-3</v>
      </c>
      <c r="O316" s="5">
        <v>5.9628008752735231E-2</v>
      </c>
      <c r="P316" s="5">
        <v>1.2035010940919038E-2</v>
      </c>
      <c r="Q316" s="5">
        <v>1.0940919037199124E-3</v>
      </c>
      <c r="R316" s="5">
        <v>1.6411378555798686E-3</v>
      </c>
      <c r="S316" s="5">
        <v>4.2122538293216633E-2</v>
      </c>
      <c r="T316" s="5">
        <v>1.6958424507658644E-2</v>
      </c>
      <c r="U316" s="5">
        <v>0</v>
      </c>
    </row>
    <row r="317" spans="1:21" x14ac:dyDescent="0.25">
      <c r="A317" t="s">
        <v>729</v>
      </c>
      <c r="B317" t="s">
        <v>419</v>
      </c>
      <c r="C317" s="5">
        <v>1</v>
      </c>
      <c r="D317" s="5">
        <v>7.4999999999999997E-2</v>
      </c>
      <c r="E317" s="5">
        <v>0.96640625000000002</v>
      </c>
      <c r="F317" s="5">
        <v>8.0468750000000006E-2</v>
      </c>
      <c r="G317" s="5">
        <v>0</v>
      </c>
      <c r="H317" s="5">
        <v>7.0312500000000002E-3</v>
      </c>
      <c r="I317" s="5">
        <v>2.8906250000000001E-2</v>
      </c>
      <c r="J317" s="5">
        <v>2.34375E-2</v>
      </c>
      <c r="K317" s="5">
        <v>4.6874999999999998E-3</v>
      </c>
      <c r="L317" s="5">
        <v>7.0312500000000002E-3</v>
      </c>
      <c r="M317" s="5">
        <v>0</v>
      </c>
      <c r="N317" s="5">
        <v>7.0312500000000002E-3</v>
      </c>
      <c r="O317" s="5">
        <v>0</v>
      </c>
      <c r="P317" s="5">
        <v>7.0312500000000002E-3</v>
      </c>
      <c r="Q317" s="5">
        <v>0</v>
      </c>
      <c r="R317" s="5">
        <v>7.0312500000000002E-3</v>
      </c>
      <c r="S317" s="5">
        <v>0</v>
      </c>
      <c r="T317" s="5">
        <v>7.0312500000000002E-3</v>
      </c>
      <c r="U317" s="5">
        <v>0</v>
      </c>
    </row>
    <row r="318" spans="1:21" x14ac:dyDescent="0.25">
      <c r="A318" t="s">
        <v>730</v>
      </c>
      <c r="B318" t="s">
        <v>409</v>
      </c>
      <c r="C318" s="5">
        <v>1</v>
      </c>
      <c r="D318" s="5">
        <v>3.9883268482490269E-2</v>
      </c>
      <c r="E318" s="5">
        <v>4.8638132295719845E-3</v>
      </c>
      <c r="F318" s="5">
        <v>5.8365758754863814E-3</v>
      </c>
      <c r="G318" s="5">
        <v>9.727626459143969E-4</v>
      </c>
      <c r="H318" s="5">
        <v>1.4591439688715954E-3</v>
      </c>
      <c r="I318" s="5">
        <v>8.7548638132295721E-3</v>
      </c>
      <c r="J318" s="5">
        <v>5.8365758754863814E-3</v>
      </c>
      <c r="K318" s="5">
        <v>0.51021400778210113</v>
      </c>
      <c r="L318" s="5">
        <v>2.6750972762645913E-2</v>
      </c>
      <c r="M318" s="5">
        <v>7.7821011673151752E-3</v>
      </c>
      <c r="N318" s="5">
        <v>5.350194552529183E-3</v>
      </c>
      <c r="O318" s="5">
        <v>0.46303501945525294</v>
      </c>
      <c r="P318" s="5">
        <v>3.1614785992217898E-2</v>
      </c>
      <c r="Q318" s="5">
        <v>9.727626459143969E-4</v>
      </c>
      <c r="R318" s="5">
        <v>1.4591439688715954E-3</v>
      </c>
      <c r="S318" s="5">
        <v>1.4591439688715954E-3</v>
      </c>
      <c r="T318" s="5">
        <v>1.9455252918287938E-3</v>
      </c>
      <c r="U318" s="5">
        <v>1.9455252918287938E-3</v>
      </c>
    </row>
    <row r="319" spans="1:21" x14ac:dyDescent="0.25">
      <c r="A319" t="s">
        <v>731</v>
      </c>
      <c r="B319" t="s">
        <v>407</v>
      </c>
      <c r="C319" s="5">
        <v>1</v>
      </c>
      <c r="D319" s="5">
        <v>3.5550458715596332E-2</v>
      </c>
      <c r="E319" s="5">
        <v>1.7201834862385322E-2</v>
      </c>
      <c r="F319" s="5">
        <v>1.0321100917431193E-2</v>
      </c>
      <c r="G319" s="5">
        <v>4.0137614678899085E-3</v>
      </c>
      <c r="H319" s="5">
        <v>4.0137614678899085E-3</v>
      </c>
      <c r="I319" s="5">
        <v>1.6628440366972478E-2</v>
      </c>
      <c r="J319" s="5">
        <v>8.600917431192661E-3</v>
      </c>
      <c r="K319" s="5">
        <v>0.76720183486238536</v>
      </c>
      <c r="L319" s="5">
        <v>3.6123853211009173E-2</v>
      </c>
      <c r="M319" s="5">
        <v>1.1467889908256881E-3</v>
      </c>
      <c r="N319" s="5">
        <v>1.7201834862385322E-3</v>
      </c>
      <c r="O319" s="5">
        <v>0.19094036697247707</v>
      </c>
      <c r="P319" s="5">
        <v>2.0642201834862386E-2</v>
      </c>
      <c r="Q319" s="5">
        <v>0</v>
      </c>
      <c r="R319" s="5">
        <v>7.4541284403669729E-3</v>
      </c>
      <c r="S319" s="5">
        <v>2.8669724770642203E-3</v>
      </c>
      <c r="T319" s="5">
        <v>2.8669724770642203E-3</v>
      </c>
      <c r="U319" s="5">
        <v>0</v>
      </c>
    </row>
    <row r="320" spans="1:21" x14ac:dyDescent="0.25">
      <c r="A320" t="s">
        <v>732</v>
      </c>
      <c r="B320" t="s">
        <v>402</v>
      </c>
      <c r="C320" s="5">
        <v>1</v>
      </c>
      <c r="D320" s="5">
        <v>3.4419458467186782E-2</v>
      </c>
      <c r="E320" s="5">
        <v>5.9660394676457089E-3</v>
      </c>
      <c r="F320" s="5">
        <v>4.8187241854061496E-3</v>
      </c>
      <c r="G320" s="5">
        <v>1.1473152822395595E-3</v>
      </c>
      <c r="H320" s="5">
        <v>1.8357044515832951E-3</v>
      </c>
      <c r="I320" s="5">
        <v>1.7668655346489214E-2</v>
      </c>
      <c r="J320" s="5">
        <v>1.0325837540156035E-2</v>
      </c>
      <c r="K320" s="5">
        <v>0.85589720055071139</v>
      </c>
      <c r="L320" s="5">
        <v>3.1895364846259752E-2</v>
      </c>
      <c r="M320" s="5">
        <v>2.2946305644791189E-4</v>
      </c>
      <c r="N320" s="5">
        <v>4.5892611289582378E-4</v>
      </c>
      <c r="O320" s="5">
        <v>0.11656723267553924</v>
      </c>
      <c r="P320" s="5">
        <v>1.6291877007801745E-2</v>
      </c>
      <c r="Q320" s="5">
        <v>0</v>
      </c>
      <c r="R320" s="5">
        <v>3.4419458467186783E-3</v>
      </c>
      <c r="S320" s="5">
        <v>2.5240936209270305E-3</v>
      </c>
      <c r="T320" s="5">
        <v>1.1473152822395595E-3</v>
      </c>
      <c r="U320" s="5">
        <v>0</v>
      </c>
    </row>
    <row r="321" spans="1:22" x14ac:dyDescent="0.25">
      <c r="A321" t="s">
        <v>733</v>
      </c>
      <c r="B321" t="s">
        <v>402</v>
      </c>
      <c r="C321" s="5">
        <v>1</v>
      </c>
      <c r="D321" s="5">
        <v>3.4419458467186782E-2</v>
      </c>
      <c r="E321" s="5">
        <v>5.9660394676457089E-3</v>
      </c>
      <c r="F321" s="5">
        <v>4.8187241854061496E-3</v>
      </c>
      <c r="G321" s="5">
        <v>1.1473152822395595E-3</v>
      </c>
      <c r="H321" s="5">
        <v>1.8357044515832951E-3</v>
      </c>
      <c r="I321" s="5">
        <v>1.7668655346489214E-2</v>
      </c>
      <c r="J321" s="5">
        <v>1.0325837540156035E-2</v>
      </c>
      <c r="K321" s="5">
        <v>0.85589720055071139</v>
      </c>
      <c r="L321" s="5">
        <v>3.1895364846259752E-2</v>
      </c>
      <c r="M321" s="5">
        <v>2.2946305644791189E-4</v>
      </c>
      <c r="N321" s="5">
        <v>4.5892611289582378E-4</v>
      </c>
      <c r="O321" s="5">
        <v>0.11656723267553924</v>
      </c>
      <c r="P321" s="5">
        <v>1.6291877007801745E-2</v>
      </c>
      <c r="Q321" s="5">
        <v>0</v>
      </c>
      <c r="R321" s="5">
        <v>3.4419458467186783E-3</v>
      </c>
      <c r="S321" s="5">
        <v>2.5240936209270305E-3</v>
      </c>
      <c r="T321" s="5">
        <v>1.1473152822395595E-3</v>
      </c>
      <c r="U321" s="5">
        <v>0</v>
      </c>
    </row>
    <row r="322" spans="1:22" x14ac:dyDescent="0.25">
      <c r="A322" t="s">
        <v>734</v>
      </c>
      <c r="B322" t="s">
        <v>407</v>
      </c>
      <c r="C322" s="5">
        <v>1</v>
      </c>
      <c r="D322" s="5">
        <v>3.5550458715596332E-2</v>
      </c>
      <c r="E322" s="5">
        <v>1.7201834862385322E-2</v>
      </c>
      <c r="F322" s="5">
        <v>1.0321100917431193E-2</v>
      </c>
      <c r="G322" s="5">
        <v>4.0137614678899085E-3</v>
      </c>
      <c r="H322" s="5">
        <v>4.0137614678899085E-3</v>
      </c>
      <c r="I322" s="5">
        <v>1.6628440366972478E-2</v>
      </c>
      <c r="J322" s="5">
        <v>8.600917431192661E-3</v>
      </c>
      <c r="K322" s="5">
        <v>0.76720183486238536</v>
      </c>
      <c r="L322" s="5">
        <v>3.6123853211009173E-2</v>
      </c>
      <c r="M322" s="5">
        <v>1.1467889908256881E-3</v>
      </c>
      <c r="N322" s="5">
        <v>1.7201834862385322E-3</v>
      </c>
      <c r="O322" s="5">
        <v>0.19094036697247707</v>
      </c>
      <c r="P322" s="5">
        <v>2.0642201834862386E-2</v>
      </c>
      <c r="Q322" s="5">
        <v>0</v>
      </c>
      <c r="R322" s="5">
        <v>7.4541284403669729E-3</v>
      </c>
      <c r="S322" s="5">
        <v>2.8669724770642203E-3</v>
      </c>
      <c r="T322" s="5">
        <v>2.8669724770642203E-3</v>
      </c>
      <c r="U322" s="5">
        <v>0</v>
      </c>
    </row>
    <row r="323" spans="1:22" x14ac:dyDescent="0.25">
      <c r="A323" t="s">
        <v>735</v>
      </c>
      <c r="B323" t="s">
        <v>399</v>
      </c>
      <c r="C323" s="5">
        <v>1</v>
      </c>
      <c r="D323" s="5">
        <v>3.9991113085980891E-2</v>
      </c>
      <c r="E323" s="5">
        <v>3.4436791824039102E-2</v>
      </c>
      <c r="F323" s="5">
        <v>1.5329926682959343E-2</v>
      </c>
      <c r="G323" s="5">
        <v>4.8878027105087761E-3</v>
      </c>
      <c r="H323" s="5">
        <v>4.6656298600311046E-3</v>
      </c>
      <c r="I323" s="5">
        <v>8.0648744723394797E-2</v>
      </c>
      <c r="J323" s="5">
        <v>2.7771606309708954E-2</v>
      </c>
      <c r="K323" s="5">
        <v>0.80493223728060426</v>
      </c>
      <c r="L323" s="5">
        <v>4.9988891357476119E-2</v>
      </c>
      <c r="M323" s="5">
        <v>0</v>
      </c>
      <c r="N323" s="5">
        <v>3.3325927571650742E-3</v>
      </c>
      <c r="O323" s="5">
        <v>5.6431904021328597E-2</v>
      </c>
      <c r="P323" s="5">
        <v>2.043990224394579E-2</v>
      </c>
      <c r="Q323" s="5">
        <v>0</v>
      </c>
      <c r="R323" s="5">
        <v>3.3325927571650742E-3</v>
      </c>
      <c r="S323" s="5">
        <v>1.7107309486780714E-2</v>
      </c>
      <c r="T323" s="5">
        <v>1.0219951121972895E-2</v>
      </c>
      <c r="U323" s="5">
        <v>1.5552099533437014E-3</v>
      </c>
    </row>
    <row r="324" spans="1:22" x14ac:dyDescent="0.25">
      <c r="A324" t="s">
        <v>736</v>
      </c>
      <c r="B324" t="s">
        <v>419</v>
      </c>
      <c r="C324" s="5">
        <v>1</v>
      </c>
      <c r="D324" s="5">
        <v>6.0373216245883647E-2</v>
      </c>
      <c r="E324" s="5">
        <v>2.1953896816684963E-2</v>
      </c>
      <c r="F324" s="5">
        <v>1.4270032930845226E-2</v>
      </c>
      <c r="G324" s="5">
        <v>0</v>
      </c>
      <c r="H324" s="5">
        <v>9.8792535675082324E-3</v>
      </c>
      <c r="I324" s="5">
        <v>1.8660812294182216E-2</v>
      </c>
      <c r="J324" s="5">
        <v>9.8792535675082324E-3</v>
      </c>
      <c r="K324" s="5">
        <v>0.86169045005488476</v>
      </c>
      <c r="L324" s="5">
        <v>5.4884742041712405E-2</v>
      </c>
      <c r="M324" s="5">
        <v>0</v>
      </c>
      <c r="N324" s="5">
        <v>9.8792535675082324E-3</v>
      </c>
      <c r="O324" s="5">
        <v>9.0010976948408344E-2</v>
      </c>
      <c r="P324" s="5">
        <v>1.9758507135016465E-2</v>
      </c>
      <c r="Q324" s="5">
        <v>2.1953896816684962E-3</v>
      </c>
      <c r="R324" s="5">
        <v>3.2930845225027441E-3</v>
      </c>
      <c r="S324" s="5">
        <v>5.4884742041712408E-3</v>
      </c>
      <c r="T324" s="5">
        <v>5.4884742041712408E-3</v>
      </c>
      <c r="U324" s="5">
        <v>0</v>
      </c>
      <c r="V324" t="s">
        <v>420</v>
      </c>
    </row>
    <row r="325" spans="1:22" x14ac:dyDescent="0.25">
      <c r="A325" t="s">
        <v>737</v>
      </c>
      <c r="B325" t="s">
        <v>413</v>
      </c>
      <c r="C325" s="5">
        <v>1</v>
      </c>
      <c r="D325" s="5">
        <v>4.5556385362210607E-2</v>
      </c>
      <c r="E325" s="5">
        <v>1.6430171769977596E-2</v>
      </c>
      <c r="F325" s="5">
        <v>1.2696041822255415E-2</v>
      </c>
      <c r="G325" s="5">
        <v>0</v>
      </c>
      <c r="H325" s="5">
        <v>9.7087378640776691E-3</v>
      </c>
      <c r="I325" s="5">
        <v>1.2696041822255415E-2</v>
      </c>
      <c r="J325" s="5">
        <v>1.0455563853622106E-2</v>
      </c>
      <c r="K325" s="5">
        <v>0.85287528005974611</v>
      </c>
      <c r="L325" s="5">
        <v>4.8543689320388349E-2</v>
      </c>
      <c r="M325" s="5">
        <v>0</v>
      </c>
      <c r="N325" s="5">
        <v>9.7087378640776691E-3</v>
      </c>
      <c r="O325" s="5">
        <v>0.11277072442120986</v>
      </c>
      <c r="P325" s="5">
        <v>2.3898431665421958E-2</v>
      </c>
      <c r="Q325" s="5">
        <v>2.2404779686333084E-3</v>
      </c>
      <c r="R325" s="5">
        <v>4.4809559372666168E-3</v>
      </c>
      <c r="S325" s="5">
        <v>2.9873039581777448E-3</v>
      </c>
      <c r="T325" s="5">
        <v>5.2277819268110532E-3</v>
      </c>
      <c r="U325" s="5">
        <v>0</v>
      </c>
    </row>
    <row r="326" spans="1:22" x14ac:dyDescent="0.25">
      <c r="A326" t="s">
        <v>738</v>
      </c>
      <c r="B326" t="s">
        <v>409</v>
      </c>
      <c r="C326" s="5">
        <v>1</v>
      </c>
      <c r="D326" s="5">
        <v>3.9883268482490269E-2</v>
      </c>
      <c r="E326" s="5">
        <v>4.8638132295719845E-3</v>
      </c>
      <c r="F326" s="5">
        <v>5.8365758754863814E-3</v>
      </c>
      <c r="G326" s="5">
        <v>9.727626459143969E-4</v>
      </c>
      <c r="H326" s="5">
        <v>1.4591439688715954E-3</v>
      </c>
      <c r="I326" s="5">
        <v>8.7548638132295721E-3</v>
      </c>
      <c r="J326" s="5">
        <v>5.8365758754863814E-3</v>
      </c>
      <c r="K326" s="5">
        <v>0.51021400778210113</v>
      </c>
      <c r="L326" s="5">
        <v>2.6750972762645913E-2</v>
      </c>
      <c r="M326" s="5">
        <v>7.7821011673151752E-3</v>
      </c>
      <c r="N326" s="5">
        <v>5.350194552529183E-3</v>
      </c>
      <c r="O326" s="5">
        <v>0.46303501945525294</v>
      </c>
      <c r="P326" s="5">
        <v>3.1614785992217898E-2</v>
      </c>
      <c r="Q326" s="5">
        <v>9.727626459143969E-4</v>
      </c>
      <c r="R326" s="5">
        <v>1.4591439688715954E-3</v>
      </c>
      <c r="S326" s="5">
        <v>1.4591439688715954E-3</v>
      </c>
      <c r="T326" s="5">
        <v>1.9455252918287938E-3</v>
      </c>
      <c r="U326" s="5">
        <v>1.9455252918287938E-3</v>
      </c>
    </row>
    <row r="327" spans="1:22" x14ac:dyDescent="0.25">
      <c r="A327" t="s">
        <v>739</v>
      </c>
      <c r="B327" t="s">
        <v>402</v>
      </c>
      <c r="C327" s="5">
        <v>1</v>
      </c>
      <c r="D327" s="5">
        <v>3.4419458467186782E-2</v>
      </c>
      <c r="E327" s="5">
        <v>5.9660394676457089E-3</v>
      </c>
      <c r="F327" s="5">
        <v>4.8187241854061496E-3</v>
      </c>
      <c r="G327" s="5">
        <v>1.1473152822395595E-3</v>
      </c>
      <c r="H327" s="5">
        <v>1.8357044515832951E-3</v>
      </c>
      <c r="I327" s="5">
        <v>1.7668655346489214E-2</v>
      </c>
      <c r="J327" s="5">
        <v>1.0325837540156035E-2</v>
      </c>
      <c r="K327" s="5">
        <v>0.85589720055071139</v>
      </c>
      <c r="L327" s="5">
        <v>3.1895364846259752E-2</v>
      </c>
      <c r="M327" s="5">
        <v>2.2946305644791189E-4</v>
      </c>
      <c r="N327" s="5">
        <v>4.5892611289582378E-4</v>
      </c>
      <c r="O327" s="5">
        <v>0.11656723267553924</v>
      </c>
      <c r="P327" s="5">
        <v>1.6291877007801745E-2</v>
      </c>
      <c r="Q327" s="5">
        <v>0</v>
      </c>
      <c r="R327" s="5">
        <v>3.4419458467186783E-3</v>
      </c>
      <c r="S327" s="5">
        <v>2.5240936209270305E-3</v>
      </c>
      <c r="T327" s="5">
        <v>1.1473152822395595E-3</v>
      </c>
      <c r="U327" s="5">
        <v>0</v>
      </c>
    </row>
    <row r="328" spans="1:22" x14ac:dyDescent="0.25">
      <c r="A328" t="s">
        <v>740</v>
      </c>
      <c r="B328" t="s">
        <v>399</v>
      </c>
      <c r="C328" s="5">
        <v>1</v>
      </c>
      <c r="D328" s="5">
        <v>3.9991113085980891E-2</v>
      </c>
      <c r="E328" s="5">
        <v>3.4436791824039102E-2</v>
      </c>
      <c r="F328" s="5">
        <v>1.5329926682959343E-2</v>
      </c>
      <c r="G328" s="5">
        <v>4.8878027105087761E-3</v>
      </c>
      <c r="H328" s="5">
        <v>4.6656298600311046E-3</v>
      </c>
      <c r="I328" s="5">
        <v>8.0648744723394797E-2</v>
      </c>
      <c r="J328" s="5">
        <v>2.7771606309708954E-2</v>
      </c>
      <c r="K328" s="5">
        <v>0.80493223728060426</v>
      </c>
      <c r="L328" s="5">
        <v>4.9988891357476119E-2</v>
      </c>
      <c r="M328" s="5">
        <v>0</v>
      </c>
      <c r="N328" s="5">
        <v>3.3325927571650742E-3</v>
      </c>
      <c r="O328" s="5">
        <v>5.6431904021328597E-2</v>
      </c>
      <c r="P328" s="5">
        <v>2.043990224394579E-2</v>
      </c>
      <c r="Q328" s="5">
        <v>0</v>
      </c>
      <c r="R328" s="5">
        <v>3.3325927571650742E-3</v>
      </c>
      <c r="S328" s="5">
        <v>1.7107309486780714E-2</v>
      </c>
      <c r="T328" s="5">
        <v>1.0219951121972895E-2</v>
      </c>
      <c r="U328" s="5">
        <v>1.5552099533437014E-3</v>
      </c>
    </row>
    <row r="329" spans="1:22" x14ac:dyDescent="0.25">
      <c r="A329" t="s">
        <v>741</v>
      </c>
      <c r="B329" t="s">
        <v>407</v>
      </c>
      <c r="C329" s="5">
        <v>1</v>
      </c>
      <c r="D329" s="5">
        <v>3.5550458715596332E-2</v>
      </c>
      <c r="E329" s="5">
        <v>1.7201834862385322E-2</v>
      </c>
      <c r="F329" s="5">
        <v>1.0321100917431193E-2</v>
      </c>
      <c r="G329" s="5">
        <v>4.0137614678899085E-3</v>
      </c>
      <c r="H329" s="5">
        <v>4.0137614678899085E-3</v>
      </c>
      <c r="I329" s="5">
        <v>1.6628440366972478E-2</v>
      </c>
      <c r="J329" s="5">
        <v>8.600917431192661E-3</v>
      </c>
      <c r="K329" s="5">
        <v>0.76720183486238536</v>
      </c>
      <c r="L329" s="5">
        <v>3.6123853211009173E-2</v>
      </c>
      <c r="M329" s="5">
        <v>1.1467889908256881E-3</v>
      </c>
      <c r="N329" s="5">
        <v>1.7201834862385322E-3</v>
      </c>
      <c r="O329" s="5">
        <v>0.19094036697247707</v>
      </c>
      <c r="P329" s="5">
        <v>2.0642201834862386E-2</v>
      </c>
      <c r="Q329" s="5">
        <v>0</v>
      </c>
      <c r="R329" s="5">
        <v>7.4541284403669729E-3</v>
      </c>
      <c r="S329" s="5">
        <v>2.8669724770642203E-3</v>
      </c>
      <c r="T329" s="5">
        <v>2.8669724770642203E-3</v>
      </c>
      <c r="U329" s="5">
        <v>0</v>
      </c>
    </row>
    <row r="330" spans="1:22" x14ac:dyDescent="0.25">
      <c r="A330" t="s">
        <v>742</v>
      </c>
      <c r="B330" t="s">
        <v>416</v>
      </c>
      <c r="C330" s="5">
        <v>1</v>
      </c>
      <c r="D330" s="5">
        <v>1.3398451306108023E-2</v>
      </c>
      <c r="E330" s="5">
        <v>0.69887221668862254</v>
      </c>
      <c r="F330" s="5">
        <v>1.5679722391800276E-2</v>
      </c>
      <c r="G330" s="5">
        <v>1.2177489316582591E-2</v>
      </c>
      <c r="H330" s="5">
        <v>3.2451884458439095E-3</v>
      </c>
      <c r="I330" s="5">
        <v>5.7835041609099379E-2</v>
      </c>
      <c r="J330" s="5">
        <v>7.6149471451980848E-3</v>
      </c>
      <c r="K330" s="5">
        <v>0.1487645792500723</v>
      </c>
      <c r="L330" s="5">
        <v>9.1250843427690131E-3</v>
      </c>
      <c r="M330" s="5">
        <v>2.5061851363943066E-3</v>
      </c>
      <c r="N330" s="5">
        <v>1.2530925681971533E-3</v>
      </c>
      <c r="O330" s="5">
        <v>7.3836069787616879E-2</v>
      </c>
      <c r="P330" s="5">
        <v>6.8759438357484815E-3</v>
      </c>
      <c r="Q330" s="5">
        <v>0</v>
      </c>
      <c r="R330" s="5">
        <v>7.0687273077788134E-4</v>
      </c>
      <c r="S330" s="5">
        <v>4.2412363846672883E-3</v>
      </c>
      <c r="T330" s="5">
        <v>2.0242264563184783E-3</v>
      </c>
      <c r="U330" s="5">
        <v>1.7671818269447033E-3</v>
      </c>
    </row>
    <row r="331" spans="1:22" x14ac:dyDescent="0.25">
      <c r="A331" t="s">
        <v>743</v>
      </c>
      <c r="B331" t="s">
        <v>405</v>
      </c>
      <c r="C331" s="5">
        <v>1</v>
      </c>
      <c r="D331" s="5">
        <v>0.39770114942528734</v>
      </c>
      <c r="E331" s="5">
        <v>1.3793103448275862E-2</v>
      </c>
      <c r="F331" s="5">
        <v>2.2988505747126436E-2</v>
      </c>
      <c r="G331" s="5">
        <v>2.2988505747126436E-3</v>
      </c>
      <c r="H331" s="5">
        <v>1.1494252873563218E-2</v>
      </c>
      <c r="I331" s="5">
        <v>2.7586206896551724E-2</v>
      </c>
      <c r="J331" s="5">
        <v>2.528735632183908E-2</v>
      </c>
      <c r="K331" s="5">
        <v>0.92183908045977014</v>
      </c>
      <c r="L331" s="5">
        <v>0.35632183908045978</v>
      </c>
      <c r="M331" s="5">
        <v>0</v>
      </c>
      <c r="N331" s="5">
        <v>2.0689655172413793E-2</v>
      </c>
      <c r="O331" s="5">
        <v>2.9885057471264367E-2</v>
      </c>
      <c r="P331" s="5">
        <v>2.528735632183908E-2</v>
      </c>
      <c r="Q331" s="5">
        <v>0</v>
      </c>
      <c r="R331" s="5">
        <v>2.0689655172413793E-2</v>
      </c>
      <c r="S331" s="5">
        <v>4.5977011494252873E-3</v>
      </c>
      <c r="T331" s="5">
        <v>6.8965517241379309E-3</v>
      </c>
      <c r="U331" s="5">
        <v>0</v>
      </c>
    </row>
    <row r="332" spans="1:22" x14ac:dyDescent="0.25">
      <c r="A332" t="s">
        <v>744</v>
      </c>
      <c r="B332" t="s">
        <v>482</v>
      </c>
      <c r="C332" s="5">
        <v>1</v>
      </c>
      <c r="D332" s="5">
        <v>4.81892523364486E-2</v>
      </c>
      <c r="E332" s="5">
        <v>4.6436915887850469E-2</v>
      </c>
      <c r="F332" s="5">
        <v>1.8107476635514017E-2</v>
      </c>
      <c r="G332" s="5">
        <v>2.9205607476635514E-2</v>
      </c>
      <c r="H332" s="5">
        <v>2.0443925233644859E-2</v>
      </c>
      <c r="I332" s="5">
        <v>2.27803738317757E-2</v>
      </c>
      <c r="J332" s="5">
        <v>1.4310747663551402E-2</v>
      </c>
      <c r="K332" s="5">
        <v>0.67873831775700932</v>
      </c>
      <c r="L332" s="5">
        <v>5.1401869158878503E-2</v>
      </c>
      <c r="M332" s="5">
        <v>3.7967289719626168E-3</v>
      </c>
      <c r="N332" s="5">
        <v>3.5046728971962616E-3</v>
      </c>
      <c r="O332" s="5">
        <v>0.21290887850467291</v>
      </c>
      <c r="P332" s="5">
        <v>3.6214953271028034E-2</v>
      </c>
      <c r="Q332" s="5">
        <v>0</v>
      </c>
      <c r="R332" s="5">
        <v>3.7967289719626168E-3</v>
      </c>
      <c r="S332" s="5">
        <v>3.7967289719626168E-3</v>
      </c>
      <c r="T332" s="5">
        <v>4.0887850467289715E-3</v>
      </c>
      <c r="U332" s="5">
        <v>2.3364485981308409E-3</v>
      </c>
    </row>
    <row r="333" spans="1:22" x14ac:dyDescent="0.25">
      <c r="A333" t="s">
        <v>745</v>
      </c>
      <c r="B333" t="s">
        <v>487</v>
      </c>
      <c r="C333" s="5">
        <v>1</v>
      </c>
      <c r="D333" s="5">
        <v>0.11614173228346457</v>
      </c>
      <c r="E333" s="5">
        <v>0</v>
      </c>
      <c r="F333" s="5">
        <v>1.7716535433070866E-2</v>
      </c>
      <c r="G333" s="5">
        <v>0</v>
      </c>
      <c r="H333" s="5">
        <v>1.7716535433070866E-2</v>
      </c>
      <c r="I333" s="5">
        <v>1.1811023622047244E-2</v>
      </c>
      <c r="J333" s="5">
        <v>1.1811023622047244E-2</v>
      </c>
      <c r="K333" s="5">
        <v>0.86614173228346458</v>
      </c>
      <c r="L333" s="5">
        <v>0.11220472440944881</v>
      </c>
      <c r="M333" s="5">
        <v>0</v>
      </c>
      <c r="N333" s="5">
        <v>1.7716535433070866E-2</v>
      </c>
      <c r="O333" s="5">
        <v>0.1141732283464567</v>
      </c>
      <c r="P333" s="5">
        <v>3.1496062992125984E-2</v>
      </c>
      <c r="Q333" s="5">
        <v>0</v>
      </c>
      <c r="R333" s="5">
        <v>1.7716535433070866E-2</v>
      </c>
      <c r="S333" s="5">
        <v>7.874015748031496E-3</v>
      </c>
      <c r="T333" s="5">
        <v>7.874015748031496E-3</v>
      </c>
      <c r="U333" s="5">
        <v>0</v>
      </c>
    </row>
    <row r="334" spans="1:22" x14ac:dyDescent="0.25">
      <c r="A334" t="s">
        <v>746</v>
      </c>
      <c r="B334" t="s">
        <v>430</v>
      </c>
      <c r="C334" s="5">
        <v>1</v>
      </c>
      <c r="D334" s="5">
        <v>7.2043010752688166E-2</v>
      </c>
      <c r="E334" s="5">
        <v>2.0430107526881722E-2</v>
      </c>
      <c r="F334" s="5">
        <v>1.2903225806451613E-2</v>
      </c>
      <c r="G334" s="5">
        <v>1.5053763440860216E-2</v>
      </c>
      <c r="H334" s="5">
        <v>1.1827956989247311E-2</v>
      </c>
      <c r="I334" s="5">
        <v>1.3978494623655914E-2</v>
      </c>
      <c r="J334" s="5">
        <v>1.1827956989247311E-2</v>
      </c>
      <c r="K334" s="5">
        <v>0.64193548387096777</v>
      </c>
      <c r="L334" s="5">
        <v>7.0967741935483872E-2</v>
      </c>
      <c r="M334" s="5">
        <v>0</v>
      </c>
      <c r="N334" s="5">
        <v>9.6774193548387101E-3</v>
      </c>
      <c r="O334" s="5">
        <v>0.3032258064516129</v>
      </c>
      <c r="P334" s="5">
        <v>5.3763440860215055E-2</v>
      </c>
      <c r="Q334" s="5">
        <v>4.3010752688172043E-3</v>
      </c>
      <c r="R334" s="5">
        <v>6.4516129032258064E-3</v>
      </c>
      <c r="S334" s="5">
        <v>1.0752688172043011E-3</v>
      </c>
      <c r="T334" s="5">
        <v>4.3010752688172043E-3</v>
      </c>
      <c r="U334" s="5">
        <v>0</v>
      </c>
    </row>
    <row r="335" spans="1:22" x14ac:dyDescent="0.25">
      <c r="A335" t="s">
        <v>747</v>
      </c>
      <c r="B335" t="s">
        <v>632</v>
      </c>
      <c r="C335" s="5">
        <v>1</v>
      </c>
      <c r="D335" s="5">
        <v>3.4372049102927286E-2</v>
      </c>
      <c r="E335" s="5">
        <v>2.0963172804532578E-2</v>
      </c>
      <c r="F335" s="5">
        <v>9.442870632672332E-3</v>
      </c>
      <c r="G335" s="5">
        <v>3.4372049102927286E-2</v>
      </c>
      <c r="H335" s="5">
        <v>1.0387157695939566E-2</v>
      </c>
      <c r="I335" s="5">
        <v>0.25136921624173747</v>
      </c>
      <c r="J335" s="5">
        <v>3.0972615675165249E-2</v>
      </c>
      <c r="K335" s="5">
        <v>0.60396600566572234</v>
      </c>
      <c r="L335" s="5">
        <v>4.0982058545797923E-2</v>
      </c>
      <c r="M335" s="5">
        <v>0</v>
      </c>
      <c r="N335" s="5">
        <v>2.8328611898016999E-3</v>
      </c>
      <c r="O335" s="5">
        <v>7.818696883852691E-2</v>
      </c>
      <c r="P335" s="5">
        <v>2.0774315391879131E-2</v>
      </c>
      <c r="Q335" s="5">
        <v>0</v>
      </c>
      <c r="R335" s="5">
        <v>2.8328611898016999E-3</v>
      </c>
      <c r="S335" s="5">
        <v>1.0764872521246459E-2</v>
      </c>
      <c r="T335" s="5">
        <v>8.1208687440982065E-3</v>
      </c>
      <c r="U335" s="5">
        <v>3.7771482530689327E-4</v>
      </c>
    </row>
    <row r="336" spans="1:22" x14ac:dyDescent="0.25">
      <c r="A336" t="s">
        <v>748</v>
      </c>
      <c r="B336" t="s">
        <v>487</v>
      </c>
      <c r="C336" s="5">
        <v>1</v>
      </c>
      <c r="D336" s="5">
        <v>0.11614173228346457</v>
      </c>
      <c r="E336" s="5">
        <v>0</v>
      </c>
      <c r="F336" s="5">
        <v>1.7716535433070866E-2</v>
      </c>
      <c r="G336" s="5">
        <v>0</v>
      </c>
      <c r="H336" s="5">
        <v>1.7716535433070866E-2</v>
      </c>
      <c r="I336" s="5">
        <v>1.1811023622047244E-2</v>
      </c>
      <c r="J336" s="5">
        <v>1.1811023622047244E-2</v>
      </c>
      <c r="K336" s="5">
        <v>0.86614173228346458</v>
      </c>
      <c r="L336" s="5">
        <v>0.11220472440944881</v>
      </c>
      <c r="M336" s="5">
        <v>0</v>
      </c>
      <c r="N336" s="5">
        <v>1.7716535433070866E-2</v>
      </c>
      <c r="O336" s="5">
        <v>0.1141732283464567</v>
      </c>
      <c r="P336" s="5">
        <v>3.1496062992125984E-2</v>
      </c>
      <c r="Q336" s="5">
        <v>0</v>
      </c>
      <c r="R336" s="5">
        <v>1.7716535433070866E-2</v>
      </c>
      <c r="S336" s="5">
        <v>7.874015748031496E-3</v>
      </c>
      <c r="T336" s="5">
        <v>7.874015748031496E-3</v>
      </c>
      <c r="U336" s="5">
        <v>0</v>
      </c>
    </row>
    <row r="337" spans="1:22" x14ac:dyDescent="0.25">
      <c r="A337" t="s">
        <v>749</v>
      </c>
      <c r="B337" t="s">
        <v>459</v>
      </c>
      <c r="C337" s="5">
        <v>1</v>
      </c>
      <c r="D337" s="5">
        <v>7.6134894684814847E-3</v>
      </c>
      <c r="E337" s="5">
        <v>0.82159151395331154</v>
      </c>
      <c r="F337" s="5">
        <v>1.093072770131549E-2</v>
      </c>
      <c r="G337" s="5">
        <v>8.5164626264162425E-3</v>
      </c>
      <c r="H337" s="5">
        <v>1.5683218006235268E-3</v>
      </c>
      <c r="I337" s="5">
        <v>0.13469508022203636</v>
      </c>
      <c r="J337" s="5">
        <v>7.3568549920158162E-3</v>
      </c>
      <c r="K337" s="5">
        <v>2.3097102881910123E-2</v>
      </c>
      <c r="L337" s="5">
        <v>3.6879324766177475E-3</v>
      </c>
      <c r="M337" s="5">
        <v>2.1861455402630978E-4</v>
      </c>
      <c r="N337" s="5">
        <v>2.4712949585582847E-4</v>
      </c>
      <c r="O337" s="5">
        <v>6.2067523382252302E-3</v>
      </c>
      <c r="P337" s="5">
        <v>1.777431374039997E-3</v>
      </c>
      <c r="Q337" s="5">
        <v>0</v>
      </c>
      <c r="R337" s="5">
        <v>2.0910957341647022E-4</v>
      </c>
      <c r="S337" s="5">
        <v>3.146148581856893E-3</v>
      </c>
      <c r="T337" s="5">
        <v>1.2356474792791423E-3</v>
      </c>
      <c r="U337" s="5">
        <v>2.5283248422173217E-3</v>
      </c>
    </row>
    <row r="338" spans="1:22" x14ac:dyDescent="0.25">
      <c r="A338" t="s">
        <v>750</v>
      </c>
      <c r="B338" t="s">
        <v>598</v>
      </c>
      <c r="C338" s="5">
        <v>1</v>
      </c>
      <c r="D338" s="5">
        <v>8.0949482653682292E-2</v>
      </c>
      <c r="E338" s="5">
        <v>4.6865489957395007E-2</v>
      </c>
      <c r="F338" s="5">
        <v>2.9823493609251371E-2</v>
      </c>
      <c r="G338" s="5">
        <v>9.1296409007912364E-3</v>
      </c>
      <c r="H338" s="5">
        <v>7.3037127206329886E-3</v>
      </c>
      <c r="I338" s="5">
        <v>0.27267194157029823</v>
      </c>
      <c r="J338" s="5">
        <v>4.9908703590992087E-2</v>
      </c>
      <c r="K338" s="5">
        <v>0.52525867315885577</v>
      </c>
      <c r="L338" s="5">
        <v>6.8167985392574557E-2</v>
      </c>
      <c r="M338" s="5">
        <v>0</v>
      </c>
      <c r="N338" s="5">
        <v>5.4777845404747416E-3</v>
      </c>
      <c r="O338" s="5">
        <v>0.14242239805234327</v>
      </c>
      <c r="P338" s="5">
        <v>3.7127206329884359E-2</v>
      </c>
      <c r="Q338" s="5">
        <v>0</v>
      </c>
      <c r="R338" s="5">
        <v>5.4777845404747416E-3</v>
      </c>
      <c r="S338" s="5">
        <v>3.0432136335970784E-3</v>
      </c>
      <c r="T338" s="5">
        <v>3.0432136335970784E-3</v>
      </c>
      <c r="U338" s="5">
        <v>6.0864272671941571E-4</v>
      </c>
    </row>
    <row r="339" spans="1:22" x14ac:dyDescent="0.25">
      <c r="A339" t="s">
        <v>751</v>
      </c>
      <c r="B339" t="s">
        <v>598</v>
      </c>
      <c r="C339" s="5">
        <v>1</v>
      </c>
      <c r="D339" s="5">
        <v>8.0949482653682292E-2</v>
      </c>
      <c r="E339" s="5">
        <v>4.6865489957395007E-2</v>
      </c>
      <c r="F339" s="5">
        <v>2.9823493609251371E-2</v>
      </c>
      <c r="G339" s="5">
        <v>9.1296409007912364E-3</v>
      </c>
      <c r="H339" s="5">
        <v>7.3037127206329886E-3</v>
      </c>
      <c r="I339" s="5">
        <v>0.27267194157029823</v>
      </c>
      <c r="J339" s="5">
        <v>4.9908703590992087E-2</v>
      </c>
      <c r="K339" s="5">
        <v>0.52525867315885577</v>
      </c>
      <c r="L339" s="5">
        <v>6.8167985392574557E-2</v>
      </c>
      <c r="M339" s="5">
        <v>0</v>
      </c>
      <c r="N339" s="5">
        <v>5.4777845404747416E-3</v>
      </c>
      <c r="O339" s="5">
        <v>0.14242239805234327</v>
      </c>
      <c r="P339" s="5">
        <v>3.7127206329884359E-2</v>
      </c>
      <c r="Q339" s="5">
        <v>0</v>
      </c>
      <c r="R339" s="5">
        <v>5.4777845404747416E-3</v>
      </c>
      <c r="S339" s="5">
        <v>3.0432136335970784E-3</v>
      </c>
      <c r="T339" s="5">
        <v>3.0432136335970784E-3</v>
      </c>
      <c r="U339" s="5">
        <v>6.0864272671941571E-4</v>
      </c>
    </row>
    <row r="340" spans="1:22" x14ac:dyDescent="0.25">
      <c r="A340" t="s">
        <v>752</v>
      </c>
      <c r="B340" t="s">
        <v>416</v>
      </c>
      <c r="C340" s="5">
        <v>1</v>
      </c>
      <c r="D340" s="5">
        <v>1.3398451306108023E-2</v>
      </c>
      <c r="E340" s="5">
        <v>0.69887221668862254</v>
      </c>
      <c r="F340" s="5">
        <v>1.5679722391800276E-2</v>
      </c>
      <c r="G340" s="5">
        <v>1.2177489316582591E-2</v>
      </c>
      <c r="H340" s="5">
        <v>3.2451884458439095E-3</v>
      </c>
      <c r="I340" s="5">
        <v>5.7835041609099379E-2</v>
      </c>
      <c r="J340" s="5">
        <v>7.6149471451980848E-3</v>
      </c>
      <c r="K340" s="5">
        <v>0.1487645792500723</v>
      </c>
      <c r="L340" s="5">
        <v>9.1250843427690131E-3</v>
      </c>
      <c r="M340" s="5">
        <v>2.5061851363943066E-3</v>
      </c>
      <c r="N340" s="5">
        <v>1.2530925681971533E-3</v>
      </c>
      <c r="O340" s="5">
        <v>7.3836069787616879E-2</v>
      </c>
      <c r="P340" s="5">
        <v>6.8759438357484815E-3</v>
      </c>
      <c r="Q340" s="5">
        <v>0</v>
      </c>
      <c r="R340" s="5">
        <v>7.0687273077788134E-4</v>
      </c>
      <c r="S340" s="5">
        <v>4.2412363846672883E-3</v>
      </c>
      <c r="T340" s="5">
        <v>2.0242264563184783E-3</v>
      </c>
      <c r="U340" s="5">
        <v>1.7671818269447033E-3</v>
      </c>
    </row>
    <row r="341" spans="1:22" x14ac:dyDescent="0.25">
      <c r="A341" t="s">
        <v>753</v>
      </c>
      <c r="B341" t="s">
        <v>487</v>
      </c>
      <c r="C341" s="5">
        <v>1</v>
      </c>
      <c r="D341" s="5">
        <v>0.11614173228346457</v>
      </c>
      <c r="E341" s="5">
        <v>0</v>
      </c>
      <c r="F341" s="5">
        <v>1.7716535433070866E-2</v>
      </c>
      <c r="G341" s="5">
        <v>0</v>
      </c>
      <c r="H341" s="5">
        <v>1.7716535433070866E-2</v>
      </c>
      <c r="I341" s="5">
        <v>1.1811023622047244E-2</v>
      </c>
      <c r="J341" s="5">
        <v>1.1811023622047244E-2</v>
      </c>
      <c r="K341" s="5">
        <v>0.86614173228346458</v>
      </c>
      <c r="L341" s="5">
        <v>0.11220472440944881</v>
      </c>
      <c r="M341" s="5">
        <v>0</v>
      </c>
      <c r="N341" s="5">
        <v>1.7716535433070866E-2</v>
      </c>
      <c r="O341" s="5">
        <v>0.1141732283464567</v>
      </c>
      <c r="P341" s="5">
        <v>3.1496062992125984E-2</v>
      </c>
      <c r="Q341" s="5">
        <v>0</v>
      </c>
      <c r="R341" s="5">
        <v>1.7716535433070866E-2</v>
      </c>
      <c r="S341" s="5">
        <v>7.874015748031496E-3</v>
      </c>
      <c r="T341" s="5">
        <v>7.874015748031496E-3</v>
      </c>
      <c r="U341" s="5">
        <v>0</v>
      </c>
    </row>
    <row r="342" spans="1:22" x14ac:dyDescent="0.25">
      <c r="A342" t="s">
        <v>754</v>
      </c>
      <c r="B342" t="s">
        <v>487</v>
      </c>
      <c r="C342" s="5">
        <v>1</v>
      </c>
      <c r="D342" s="5">
        <v>0.11614173228346457</v>
      </c>
      <c r="E342" s="5">
        <v>0</v>
      </c>
      <c r="F342" s="5">
        <v>1.7716535433070866E-2</v>
      </c>
      <c r="G342" s="5">
        <v>0</v>
      </c>
      <c r="H342" s="5">
        <v>1.7716535433070866E-2</v>
      </c>
      <c r="I342" s="5">
        <v>1.1811023622047244E-2</v>
      </c>
      <c r="J342" s="5">
        <v>1.1811023622047244E-2</v>
      </c>
      <c r="K342" s="5">
        <v>0.86614173228346458</v>
      </c>
      <c r="L342" s="5">
        <v>0.11220472440944881</v>
      </c>
      <c r="M342" s="5">
        <v>0</v>
      </c>
      <c r="N342" s="5">
        <v>1.7716535433070866E-2</v>
      </c>
      <c r="O342" s="5">
        <v>0.1141732283464567</v>
      </c>
      <c r="P342" s="5">
        <v>3.1496062992125984E-2</v>
      </c>
      <c r="Q342" s="5">
        <v>0</v>
      </c>
      <c r="R342" s="5">
        <v>1.7716535433070866E-2</v>
      </c>
      <c r="S342" s="5">
        <v>7.874015748031496E-3</v>
      </c>
      <c r="T342" s="5">
        <v>7.874015748031496E-3</v>
      </c>
      <c r="U342" s="5">
        <v>0</v>
      </c>
    </row>
    <row r="343" spans="1:22" x14ac:dyDescent="0.25">
      <c r="A343" t="s">
        <v>755</v>
      </c>
      <c r="B343" t="s">
        <v>407</v>
      </c>
      <c r="C343" s="5">
        <v>1</v>
      </c>
      <c r="D343" s="5">
        <v>3.5550458715596332E-2</v>
      </c>
      <c r="E343" s="5">
        <v>1.7201834862385322E-2</v>
      </c>
      <c r="F343" s="5">
        <v>1.0321100917431193E-2</v>
      </c>
      <c r="G343" s="5">
        <v>4.0137614678899085E-3</v>
      </c>
      <c r="H343" s="5">
        <v>4.0137614678899085E-3</v>
      </c>
      <c r="I343" s="5">
        <v>1.6628440366972478E-2</v>
      </c>
      <c r="J343" s="5">
        <v>8.600917431192661E-3</v>
      </c>
      <c r="K343" s="5">
        <v>0.76720183486238536</v>
      </c>
      <c r="L343" s="5">
        <v>3.6123853211009173E-2</v>
      </c>
      <c r="M343" s="5">
        <v>1.1467889908256881E-3</v>
      </c>
      <c r="N343" s="5">
        <v>1.7201834862385322E-3</v>
      </c>
      <c r="O343" s="5">
        <v>0.19094036697247707</v>
      </c>
      <c r="P343" s="5">
        <v>2.0642201834862386E-2</v>
      </c>
      <c r="Q343" s="5">
        <v>0</v>
      </c>
      <c r="R343" s="5">
        <v>7.4541284403669729E-3</v>
      </c>
      <c r="S343" s="5">
        <v>2.8669724770642203E-3</v>
      </c>
      <c r="T343" s="5">
        <v>2.8669724770642203E-3</v>
      </c>
      <c r="U343" s="5">
        <v>0</v>
      </c>
    </row>
    <row r="344" spans="1:22" x14ac:dyDescent="0.25">
      <c r="A344" t="s">
        <v>756</v>
      </c>
      <c r="B344" t="s">
        <v>407</v>
      </c>
      <c r="C344" s="5">
        <v>1</v>
      </c>
      <c r="D344" s="5">
        <v>3.5550458715596332E-2</v>
      </c>
      <c r="E344" s="5">
        <v>1.7201834862385322E-2</v>
      </c>
      <c r="F344" s="5">
        <v>1.0321100917431193E-2</v>
      </c>
      <c r="G344" s="5">
        <v>4.0137614678899085E-3</v>
      </c>
      <c r="H344" s="5">
        <v>4.0137614678899085E-3</v>
      </c>
      <c r="I344" s="5">
        <v>1.6628440366972478E-2</v>
      </c>
      <c r="J344" s="5">
        <v>8.600917431192661E-3</v>
      </c>
      <c r="K344" s="5">
        <v>0.76720183486238536</v>
      </c>
      <c r="L344" s="5">
        <v>3.6123853211009173E-2</v>
      </c>
      <c r="M344" s="5">
        <v>1.1467889908256881E-3</v>
      </c>
      <c r="N344" s="5">
        <v>1.7201834862385322E-3</v>
      </c>
      <c r="O344" s="5">
        <v>0.19094036697247707</v>
      </c>
      <c r="P344" s="5">
        <v>2.0642201834862386E-2</v>
      </c>
      <c r="Q344" s="5">
        <v>0</v>
      </c>
      <c r="R344" s="5">
        <v>7.4541284403669729E-3</v>
      </c>
      <c r="S344" s="5">
        <v>2.8669724770642203E-3</v>
      </c>
      <c r="T344" s="5">
        <v>2.8669724770642203E-3</v>
      </c>
      <c r="U344" s="5">
        <v>0</v>
      </c>
    </row>
    <row r="345" spans="1:22" x14ac:dyDescent="0.25">
      <c r="A345" t="s">
        <v>757</v>
      </c>
      <c r="B345" t="s">
        <v>402</v>
      </c>
      <c r="C345" s="5">
        <v>1</v>
      </c>
      <c r="D345" s="5">
        <v>3.4419458467186782E-2</v>
      </c>
      <c r="E345" s="5">
        <v>5.9660394676457089E-3</v>
      </c>
      <c r="F345" s="5">
        <v>4.8187241854061496E-3</v>
      </c>
      <c r="G345" s="5">
        <v>1.1473152822395595E-3</v>
      </c>
      <c r="H345" s="5">
        <v>1.8357044515832951E-3</v>
      </c>
      <c r="I345" s="5">
        <v>1.7668655346489214E-2</v>
      </c>
      <c r="J345" s="5">
        <v>1.0325837540156035E-2</v>
      </c>
      <c r="K345" s="5">
        <v>0.85589720055071139</v>
      </c>
      <c r="L345" s="5">
        <v>3.1895364846259752E-2</v>
      </c>
      <c r="M345" s="5">
        <v>2.2946305644791189E-4</v>
      </c>
      <c r="N345" s="5">
        <v>4.5892611289582378E-4</v>
      </c>
      <c r="O345" s="5">
        <v>0.11656723267553924</v>
      </c>
      <c r="P345" s="5">
        <v>1.6291877007801745E-2</v>
      </c>
      <c r="Q345" s="5">
        <v>0</v>
      </c>
      <c r="R345" s="5">
        <v>3.4419458467186783E-3</v>
      </c>
      <c r="S345" s="5">
        <v>2.5240936209270305E-3</v>
      </c>
      <c r="T345" s="5">
        <v>1.1473152822395595E-3</v>
      </c>
      <c r="U345" s="5">
        <v>0</v>
      </c>
    </row>
    <row r="346" spans="1:22" x14ac:dyDescent="0.25">
      <c r="A346" t="s">
        <v>758</v>
      </c>
      <c r="B346" t="s">
        <v>443</v>
      </c>
      <c r="C346" s="5">
        <v>1</v>
      </c>
      <c r="D346" s="5">
        <v>1.7899291896144767E-2</v>
      </c>
      <c r="E346" s="5">
        <v>5.4316061593795664E-2</v>
      </c>
      <c r="F346" s="5">
        <v>8.14881420703608E-3</v>
      </c>
      <c r="G346" s="5">
        <v>1.3993480948634372E-2</v>
      </c>
      <c r="H346" s="5">
        <v>4.3835000561987187E-3</v>
      </c>
      <c r="I346" s="5">
        <v>6.9433516915814314E-2</v>
      </c>
      <c r="J346" s="5">
        <v>9.3851860177587947E-3</v>
      </c>
      <c r="K346" s="5">
        <v>0.75665954816230185</v>
      </c>
      <c r="L346" s="5">
        <v>2.2648083623693381E-2</v>
      </c>
      <c r="M346" s="5">
        <v>1.6943913678768123E-2</v>
      </c>
      <c r="N346" s="5">
        <v>5.0297853208946834E-3</v>
      </c>
      <c r="O346" s="5">
        <v>7.0107901539844891E-2</v>
      </c>
      <c r="P346" s="5">
        <v>1.0340564235135439E-2</v>
      </c>
      <c r="Q346" s="5">
        <v>3.6529167134989322E-4</v>
      </c>
      <c r="R346" s="5">
        <v>6.1818590536135776E-4</v>
      </c>
      <c r="S346" s="5">
        <v>1.4162077104642014E-2</v>
      </c>
      <c r="T346" s="5">
        <v>4.3835000561987187E-3</v>
      </c>
      <c r="U346" s="5">
        <v>4.0182083848488252E-3</v>
      </c>
    </row>
    <row r="347" spans="1:22" x14ac:dyDescent="0.25">
      <c r="A347" t="s">
        <v>759</v>
      </c>
      <c r="B347" t="s">
        <v>455</v>
      </c>
      <c r="C347" s="5">
        <v>1</v>
      </c>
      <c r="D347" s="5">
        <v>4.2857142857142858E-2</v>
      </c>
      <c r="E347" s="5">
        <v>6.2500000000000003E-3</v>
      </c>
      <c r="F347" s="5">
        <v>4.0178571428571425E-3</v>
      </c>
      <c r="G347" s="5">
        <v>3.2589285714285716E-2</v>
      </c>
      <c r="H347" s="5">
        <v>1.1607142857142858E-2</v>
      </c>
      <c r="I347" s="5">
        <v>0.1299107142857143</v>
      </c>
      <c r="J347" s="5">
        <v>2.5000000000000001E-2</v>
      </c>
      <c r="K347" s="5">
        <v>0.48303571428571429</v>
      </c>
      <c r="L347" s="5">
        <v>4.1517857142857141E-2</v>
      </c>
      <c r="M347" s="5">
        <v>8.9285714285714283E-4</v>
      </c>
      <c r="N347" s="5">
        <v>1.3392857142857143E-3</v>
      </c>
      <c r="O347" s="5">
        <v>0.34241071428571429</v>
      </c>
      <c r="P347" s="5">
        <v>3.7946428571428568E-2</v>
      </c>
      <c r="Q347" s="5">
        <v>0</v>
      </c>
      <c r="R347" s="5">
        <v>5.8035714285714288E-3</v>
      </c>
      <c r="S347" s="5">
        <v>4.0178571428571425E-3</v>
      </c>
      <c r="T347" s="5">
        <v>2.6785714285714286E-3</v>
      </c>
      <c r="U347" s="5">
        <v>8.9285714285714283E-4</v>
      </c>
    </row>
    <row r="348" spans="1:22" x14ac:dyDescent="0.25">
      <c r="A348" t="s">
        <v>760</v>
      </c>
      <c r="B348" t="s">
        <v>419</v>
      </c>
      <c r="C348" s="5">
        <v>1</v>
      </c>
      <c r="D348" s="5">
        <v>6.0373216245883647E-2</v>
      </c>
      <c r="E348" s="5">
        <v>2.1953896816684963E-2</v>
      </c>
      <c r="F348" s="5">
        <v>1.4270032930845226E-2</v>
      </c>
      <c r="G348" s="5">
        <v>0</v>
      </c>
      <c r="H348" s="5">
        <v>9.8792535675082324E-3</v>
      </c>
      <c r="I348" s="5">
        <v>1.8660812294182216E-2</v>
      </c>
      <c r="J348" s="5">
        <v>9.8792535675082324E-3</v>
      </c>
      <c r="K348" s="5">
        <v>0.86169045005488476</v>
      </c>
      <c r="L348" s="5">
        <v>5.4884742041712405E-2</v>
      </c>
      <c r="M348" s="5">
        <v>0</v>
      </c>
      <c r="N348" s="5">
        <v>9.8792535675082324E-3</v>
      </c>
      <c r="O348" s="5">
        <v>9.0010976948408344E-2</v>
      </c>
      <c r="P348" s="5">
        <v>1.9758507135016465E-2</v>
      </c>
      <c r="Q348" s="5">
        <v>2.1953896816684962E-3</v>
      </c>
      <c r="R348" s="5">
        <v>3.2930845225027441E-3</v>
      </c>
      <c r="S348" s="5">
        <v>5.4884742041712408E-3</v>
      </c>
      <c r="T348" s="5">
        <v>5.4884742041712408E-3</v>
      </c>
      <c r="U348" s="5">
        <v>0</v>
      </c>
      <c r="V348" t="s">
        <v>420</v>
      </c>
    </row>
    <row r="349" spans="1:22" x14ac:dyDescent="0.25">
      <c r="A349" t="s">
        <v>761</v>
      </c>
      <c r="B349" t="s">
        <v>419</v>
      </c>
      <c r="C349" s="5">
        <v>1</v>
      </c>
      <c r="D349" s="5">
        <v>6.0373216245883647E-2</v>
      </c>
      <c r="E349" s="5">
        <v>2.1953896816684963E-2</v>
      </c>
      <c r="F349" s="5">
        <v>1.4270032930845226E-2</v>
      </c>
      <c r="G349" s="5">
        <v>0</v>
      </c>
      <c r="H349" s="5">
        <v>9.8792535675082324E-3</v>
      </c>
      <c r="I349" s="5">
        <v>1.8660812294182216E-2</v>
      </c>
      <c r="J349" s="5">
        <v>9.8792535675082324E-3</v>
      </c>
      <c r="K349" s="5">
        <v>0.86169045005488476</v>
      </c>
      <c r="L349" s="5">
        <v>5.4884742041712405E-2</v>
      </c>
      <c r="M349" s="5">
        <v>0</v>
      </c>
      <c r="N349" s="5">
        <v>9.8792535675082324E-3</v>
      </c>
      <c r="O349" s="5">
        <v>9.0010976948408344E-2</v>
      </c>
      <c r="P349" s="5">
        <v>1.9758507135016465E-2</v>
      </c>
      <c r="Q349" s="5">
        <v>2.1953896816684962E-3</v>
      </c>
      <c r="R349" s="5">
        <v>3.2930845225027441E-3</v>
      </c>
      <c r="S349" s="5">
        <v>5.4884742041712408E-3</v>
      </c>
      <c r="T349" s="5">
        <v>5.4884742041712408E-3</v>
      </c>
      <c r="U349" s="5">
        <v>0</v>
      </c>
      <c r="V349" t="s">
        <v>420</v>
      </c>
    </row>
    <row r="350" spans="1:22" x14ac:dyDescent="0.25">
      <c r="A350" t="s">
        <v>762</v>
      </c>
      <c r="B350" t="s">
        <v>416</v>
      </c>
      <c r="C350" s="5">
        <v>1</v>
      </c>
      <c r="D350" s="5">
        <v>1.3398451306108023E-2</v>
      </c>
      <c r="E350" s="5">
        <v>0.69887221668862254</v>
      </c>
      <c r="F350" s="5">
        <v>1.5679722391800276E-2</v>
      </c>
      <c r="G350" s="5">
        <v>1.2177489316582591E-2</v>
      </c>
      <c r="H350" s="5">
        <v>3.2451884458439095E-3</v>
      </c>
      <c r="I350" s="5">
        <v>5.7835041609099379E-2</v>
      </c>
      <c r="J350" s="5">
        <v>7.6149471451980848E-3</v>
      </c>
      <c r="K350" s="5">
        <v>0.1487645792500723</v>
      </c>
      <c r="L350" s="5">
        <v>9.1250843427690131E-3</v>
      </c>
      <c r="M350" s="5">
        <v>2.5061851363943066E-3</v>
      </c>
      <c r="N350" s="5">
        <v>1.2530925681971533E-3</v>
      </c>
      <c r="O350" s="5">
        <v>7.3836069787616879E-2</v>
      </c>
      <c r="P350" s="5">
        <v>6.8759438357484815E-3</v>
      </c>
      <c r="Q350" s="5">
        <v>0</v>
      </c>
      <c r="R350" s="5">
        <v>7.0687273077788134E-4</v>
      </c>
      <c r="S350" s="5">
        <v>4.2412363846672883E-3</v>
      </c>
      <c r="T350" s="5">
        <v>2.0242264563184783E-3</v>
      </c>
      <c r="U350" s="5">
        <v>1.7671818269447033E-3</v>
      </c>
    </row>
    <row r="351" spans="1:22" x14ac:dyDescent="0.25">
      <c r="A351" t="s">
        <v>763</v>
      </c>
      <c r="B351" t="s">
        <v>425</v>
      </c>
      <c r="C351" s="5">
        <v>1</v>
      </c>
      <c r="D351" s="5">
        <v>2.0257826887661142E-2</v>
      </c>
      <c r="E351" s="5">
        <v>0.46183241252302026</v>
      </c>
      <c r="F351" s="5">
        <v>1.9843462246777164E-2</v>
      </c>
      <c r="G351" s="5">
        <v>4.2495395948434621E-2</v>
      </c>
      <c r="H351" s="5">
        <v>5.6629834254143642E-3</v>
      </c>
      <c r="I351" s="5">
        <v>6.3720073664825044E-2</v>
      </c>
      <c r="J351" s="5">
        <v>8.0570902394106816E-3</v>
      </c>
      <c r="K351" s="5">
        <v>0.30441988950276244</v>
      </c>
      <c r="L351" s="5">
        <v>1.6022099447513812E-2</v>
      </c>
      <c r="M351" s="5">
        <v>3.2228360957642726E-3</v>
      </c>
      <c r="N351" s="5">
        <v>1.4732965009208103E-3</v>
      </c>
      <c r="O351" s="5">
        <v>0.11754143646408839</v>
      </c>
      <c r="P351" s="5">
        <v>1.3305709023941069E-2</v>
      </c>
      <c r="Q351" s="5">
        <v>0</v>
      </c>
      <c r="R351" s="5">
        <v>1.0128913443830571E-3</v>
      </c>
      <c r="S351" s="5">
        <v>4.9723756906077344E-3</v>
      </c>
      <c r="T351" s="5">
        <v>2.2559852670349908E-3</v>
      </c>
      <c r="U351" s="5">
        <v>1.7955801104972376E-3</v>
      </c>
    </row>
    <row r="352" spans="1:22" x14ac:dyDescent="0.25">
      <c r="A352" t="s">
        <v>764</v>
      </c>
      <c r="B352" t="s">
        <v>409</v>
      </c>
      <c r="C352" s="5">
        <v>1</v>
      </c>
      <c r="D352" s="5">
        <v>3.9883268482490269E-2</v>
      </c>
      <c r="E352" s="5">
        <v>4.8638132295719845E-3</v>
      </c>
      <c r="F352" s="5">
        <v>5.8365758754863814E-3</v>
      </c>
      <c r="G352" s="5">
        <v>9.727626459143969E-4</v>
      </c>
      <c r="H352" s="5">
        <v>1.4591439688715954E-3</v>
      </c>
      <c r="I352" s="5">
        <v>8.7548638132295721E-3</v>
      </c>
      <c r="J352" s="5">
        <v>5.8365758754863814E-3</v>
      </c>
      <c r="K352" s="5">
        <v>0.51021400778210113</v>
      </c>
      <c r="L352" s="5">
        <v>2.6750972762645913E-2</v>
      </c>
      <c r="M352" s="5">
        <v>7.7821011673151752E-3</v>
      </c>
      <c r="N352" s="5">
        <v>5.350194552529183E-3</v>
      </c>
      <c r="O352" s="5">
        <v>0.46303501945525294</v>
      </c>
      <c r="P352" s="5">
        <v>3.1614785992217898E-2</v>
      </c>
      <c r="Q352" s="5">
        <v>9.727626459143969E-4</v>
      </c>
      <c r="R352" s="5">
        <v>1.4591439688715954E-3</v>
      </c>
      <c r="S352" s="5">
        <v>1.4591439688715954E-3</v>
      </c>
      <c r="T352" s="5">
        <v>1.9455252918287938E-3</v>
      </c>
      <c r="U352" s="5">
        <v>1.9455252918287938E-3</v>
      </c>
    </row>
    <row r="353" spans="1:22" x14ac:dyDescent="0.25">
      <c r="A353" t="s">
        <v>765</v>
      </c>
      <c r="B353" t="s">
        <v>487</v>
      </c>
      <c r="C353" s="5">
        <v>1</v>
      </c>
      <c r="D353" s="5">
        <v>0.11614173228346457</v>
      </c>
      <c r="E353" s="5">
        <v>0</v>
      </c>
      <c r="F353" s="5">
        <v>1.7716535433070866E-2</v>
      </c>
      <c r="G353" s="5">
        <v>0</v>
      </c>
      <c r="H353" s="5">
        <v>1.7716535433070866E-2</v>
      </c>
      <c r="I353" s="5">
        <v>1.1811023622047244E-2</v>
      </c>
      <c r="J353" s="5">
        <v>1.1811023622047244E-2</v>
      </c>
      <c r="K353" s="5">
        <v>0.86614173228346458</v>
      </c>
      <c r="L353" s="5">
        <v>0.11220472440944881</v>
      </c>
      <c r="M353" s="5">
        <v>0</v>
      </c>
      <c r="N353" s="5">
        <v>1.7716535433070866E-2</v>
      </c>
      <c r="O353" s="5">
        <v>0.1141732283464567</v>
      </c>
      <c r="P353" s="5">
        <v>3.1496062992125984E-2</v>
      </c>
      <c r="Q353" s="5">
        <v>0</v>
      </c>
      <c r="R353" s="5">
        <v>1.7716535433070866E-2</v>
      </c>
      <c r="S353" s="5">
        <v>7.874015748031496E-3</v>
      </c>
      <c r="T353" s="5">
        <v>7.874015748031496E-3</v>
      </c>
      <c r="U353" s="5">
        <v>0</v>
      </c>
    </row>
    <row r="354" spans="1:22" x14ac:dyDescent="0.25">
      <c r="A354" t="s">
        <v>766</v>
      </c>
      <c r="B354" t="s">
        <v>455</v>
      </c>
      <c r="C354" s="5">
        <v>1</v>
      </c>
      <c r="D354" s="5">
        <v>4.2857142857142858E-2</v>
      </c>
      <c r="E354" s="5">
        <v>6.2500000000000003E-3</v>
      </c>
      <c r="F354" s="5">
        <v>4.0178571428571425E-3</v>
      </c>
      <c r="G354" s="5">
        <v>3.2589285714285716E-2</v>
      </c>
      <c r="H354" s="5">
        <v>1.1607142857142858E-2</v>
      </c>
      <c r="I354" s="5">
        <v>0.1299107142857143</v>
      </c>
      <c r="J354" s="5">
        <v>2.5000000000000001E-2</v>
      </c>
      <c r="K354" s="5">
        <v>0.48303571428571429</v>
      </c>
      <c r="L354" s="5">
        <v>4.1517857142857141E-2</v>
      </c>
      <c r="M354" s="5">
        <v>8.9285714285714283E-4</v>
      </c>
      <c r="N354" s="5">
        <v>1.3392857142857143E-3</v>
      </c>
      <c r="O354" s="5">
        <v>0.34241071428571429</v>
      </c>
      <c r="P354" s="5">
        <v>3.7946428571428568E-2</v>
      </c>
      <c r="Q354" s="5">
        <v>0</v>
      </c>
      <c r="R354" s="5">
        <v>5.8035714285714288E-3</v>
      </c>
      <c r="S354" s="5">
        <v>4.0178571428571425E-3</v>
      </c>
      <c r="T354" s="5">
        <v>2.6785714285714286E-3</v>
      </c>
      <c r="U354" s="5">
        <v>8.9285714285714283E-4</v>
      </c>
    </row>
    <row r="355" spans="1:22" x14ac:dyDescent="0.25">
      <c r="A355" t="s">
        <v>767</v>
      </c>
      <c r="B355" t="s">
        <v>487</v>
      </c>
      <c r="C355" s="5">
        <v>1</v>
      </c>
      <c r="D355" s="5">
        <v>0.11614173228346457</v>
      </c>
      <c r="E355" s="5">
        <v>0</v>
      </c>
      <c r="F355" s="5">
        <v>1.7716535433070866E-2</v>
      </c>
      <c r="G355" s="5">
        <v>0</v>
      </c>
      <c r="H355" s="5">
        <v>1.7716535433070866E-2</v>
      </c>
      <c r="I355" s="5">
        <v>1.1811023622047244E-2</v>
      </c>
      <c r="J355" s="5">
        <v>1.1811023622047244E-2</v>
      </c>
      <c r="K355" s="5">
        <v>0.86614173228346458</v>
      </c>
      <c r="L355" s="5">
        <v>0.11220472440944881</v>
      </c>
      <c r="M355" s="5">
        <v>0</v>
      </c>
      <c r="N355" s="5">
        <v>1.7716535433070866E-2</v>
      </c>
      <c r="O355" s="5">
        <v>0.1141732283464567</v>
      </c>
      <c r="P355" s="5">
        <v>3.1496062992125984E-2</v>
      </c>
      <c r="Q355" s="5">
        <v>0</v>
      </c>
      <c r="R355" s="5">
        <v>1.7716535433070866E-2</v>
      </c>
      <c r="S355" s="5">
        <v>7.874015748031496E-3</v>
      </c>
      <c r="T355" s="5">
        <v>7.874015748031496E-3</v>
      </c>
      <c r="U355" s="5">
        <v>0</v>
      </c>
    </row>
    <row r="356" spans="1:22" x14ac:dyDescent="0.25">
      <c r="A356" t="s">
        <v>768</v>
      </c>
      <c r="B356" t="s">
        <v>462</v>
      </c>
      <c r="C356" s="5">
        <v>1</v>
      </c>
      <c r="D356" s="5">
        <v>3.68251698248123E-2</v>
      </c>
      <c r="E356" s="5">
        <v>1.2870933142652842E-2</v>
      </c>
      <c r="F356" s="5">
        <v>7.5080443332141578E-3</v>
      </c>
      <c r="G356" s="5">
        <v>3.5752592062924561E-3</v>
      </c>
      <c r="H356" s="5">
        <v>3.5752592062924561E-3</v>
      </c>
      <c r="I356" s="5">
        <v>2.7887021809081158E-2</v>
      </c>
      <c r="J356" s="5">
        <v>1.3228459063282088E-2</v>
      </c>
      <c r="K356" s="5">
        <v>0.91383625312835182</v>
      </c>
      <c r="L356" s="5">
        <v>3.5037540221666073E-2</v>
      </c>
      <c r="M356" s="5">
        <v>0</v>
      </c>
      <c r="N356" s="5">
        <v>4.6478369681801929E-3</v>
      </c>
      <c r="O356" s="5">
        <v>4.0757954951734003E-2</v>
      </c>
      <c r="P356" s="5">
        <v>1.0725777618877368E-2</v>
      </c>
      <c r="Q356" s="5">
        <v>0</v>
      </c>
      <c r="R356" s="5">
        <v>4.6478369681801929E-3</v>
      </c>
      <c r="S356" s="5">
        <v>1.0725777618877368E-3</v>
      </c>
      <c r="T356" s="5">
        <v>1.4301036825169824E-3</v>
      </c>
      <c r="U356" s="5">
        <v>0</v>
      </c>
    </row>
    <row r="357" spans="1:22" x14ac:dyDescent="0.25">
      <c r="A357" t="s">
        <v>769</v>
      </c>
      <c r="B357" t="s">
        <v>425</v>
      </c>
      <c r="C357" s="5">
        <v>1</v>
      </c>
      <c r="D357" s="5">
        <v>2.0257826887661142E-2</v>
      </c>
      <c r="E357" s="5">
        <v>0.46183241252302026</v>
      </c>
      <c r="F357" s="5">
        <v>1.9843462246777164E-2</v>
      </c>
      <c r="G357" s="5">
        <v>4.2495395948434621E-2</v>
      </c>
      <c r="H357" s="5">
        <v>5.6629834254143642E-3</v>
      </c>
      <c r="I357" s="5">
        <v>6.3720073664825044E-2</v>
      </c>
      <c r="J357" s="5">
        <v>8.0570902394106816E-3</v>
      </c>
      <c r="K357" s="5">
        <v>0.30441988950276244</v>
      </c>
      <c r="L357" s="5">
        <v>1.6022099447513812E-2</v>
      </c>
      <c r="M357" s="5">
        <v>3.2228360957642726E-3</v>
      </c>
      <c r="N357" s="5">
        <v>1.4732965009208103E-3</v>
      </c>
      <c r="O357" s="5">
        <v>0.11754143646408839</v>
      </c>
      <c r="P357" s="5">
        <v>1.3305709023941069E-2</v>
      </c>
      <c r="Q357" s="5">
        <v>0</v>
      </c>
      <c r="R357" s="5">
        <v>1.0128913443830571E-3</v>
      </c>
      <c r="S357" s="5">
        <v>4.9723756906077344E-3</v>
      </c>
      <c r="T357" s="5">
        <v>2.2559852670349908E-3</v>
      </c>
      <c r="U357" s="5">
        <v>1.7955801104972376E-3</v>
      </c>
    </row>
    <row r="358" spans="1:22" x14ac:dyDescent="0.25">
      <c r="A358" t="s">
        <v>770</v>
      </c>
      <c r="B358" t="s">
        <v>487</v>
      </c>
      <c r="C358" s="5">
        <v>1</v>
      </c>
      <c r="D358" s="5">
        <v>0.11614173228346457</v>
      </c>
      <c r="E358" s="5">
        <v>0</v>
      </c>
      <c r="F358" s="5">
        <v>1.7716535433070866E-2</v>
      </c>
      <c r="G358" s="5">
        <v>0</v>
      </c>
      <c r="H358" s="5">
        <v>1.7716535433070866E-2</v>
      </c>
      <c r="I358" s="5">
        <v>1.1811023622047244E-2</v>
      </c>
      <c r="J358" s="5">
        <v>1.1811023622047244E-2</v>
      </c>
      <c r="K358" s="5">
        <v>0.86614173228346458</v>
      </c>
      <c r="L358" s="5">
        <v>0.11220472440944881</v>
      </c>
      <c r="M358" s="5">
        <v>0</v>
      </c>
      <c r="N358" s="5">
        <v>1.7716535433070866E-2</v>
      </c>
      <c r="O358" s="5">
        <v>0.1141732283464567</v>
      </c>
      <c r="P358" s="5">
        <v>3.1496062992125984E-2</v>
      </c>
      <c r="Q358" s="5">
        <v>0</v>
      </c>
      <c r="R358" s="5">
        <v>1.7716535433070866E-2</v>
      </c>
      <c r="S358" s="5">
        <v>7.874015748031496E-3</v>
      </c>
      <c r="T358" s="5">
        <v>7.874015748031496E-3</v>
      </c>
      <c r="U358" s="5">
        <v>0</v>
      </c>
    </row>
    <row r="359" spans="1:22" x14ac:dyDescent="0.25">
      <c r="A359" t="s">
        <v>771</v>
      </c>
      <c r="B359" t="s">
        <v>399</v>
      </c>
      <c r="C359" s="5">
        <v>1</v>
      </c>
      <c r="D359" s="5">
        <v>3.9991113085980891E-2</v>
      </c>
      <c r="E359" s="5">
        <v>3.4436791824039102E-2</v>
      </c>
      <c r="F359" s="5">
        <v>1.5329926682959343E-2</v>
      </c>
      <c r="G359" s="5">
        <v>4.8878027105087761E-3</v>
      </c>
      <c r="H359" s="5">
        <v>4.6656298600311046E-3</v>
      </c>
      <c r="I359" s="5">
        <v>8.0648744723394797E-2</v>
      </c>
      <c r="J359" s="5">
        <v>2.7771606309708954E-2</v>
      </c>
      <c r="K359" s="5">
        <v>0.80493223728060426</v>
      </c>
      <c r="L359" s="5">
        <v>4.9988891357476119E-2</v>
      </c>
      <c r="M359" s="5">
        <v>0</v>
      </c>
      <c r="N359" s="5">
        <v>3.3325927571650742E-3</v>
      </c>
      <c r="O359" s="5">
        <v>5.6431904021328597E-2</v>
      </c>
      <c r="P359" s="5">
        <v>2.043990224394579E-2</v>
      </c>
      <c r="Q359" s="5">
        <v>0</v>
      </c>
      <c r="R359" s="5">
        <v>3.3325927571650742E-3</v>
      </c>
      <c r="S359" s="5">
        <v>1.7107309486780714E-2</v>
      </c>
      <c r="T359" s="5">
        <v>1.0219951121972895E-2</v>
      </c>
      <c r="U359" s="5">
        <v>1.5552099533437014E-3</v>
      </c>
    </row>
    <row r="360" spans="1:22" x14ac:dyDescent="0.25">
      <c r="A360" t="s">
        <v>772</v>
      </c>
      <c r="B360" t="s">
        <v>405</v>
      </c>
      <c r="C360" s="5">
        <v>1</v>
      </c>
      <c r="D360" s="5">
        <v>0.39770114942528734</v>
      </c>
      <c r="E360" s="5">
        <v>1.3793103448275862E-2</v>
      </c>
      <c r="F360" s="5">
        <v>2.2988505747126436E-2</v>
      </c>
      <c r="G360" s="5">
        <v>2.2988505747126436E-3</v>
      </c>
      <c r="H360" s="5">
        <v>1.1494252873563218E-2</v>
      </c>
      <c r="I360" s="5">
        <v>2.7586206896551724E-2</v>
      </c>
      <c r="J360" s="5">
        <v>2.528735632183908E-2</v>
      </c>
      <c r="K360" s="5">
        <v>0.92183908045977014</v>
      </c>
      <c r="L360" s="5">
        <v>0.35632183908045978</v>
      </c>
      <c r="M360" s="5">
        <v>0</v>
      </c>
      <c r="N360" s="5">
        <v>2.0689655172413793E-2</v>
      </c>
      <c r="O360" s="5">
        <v>2.9885057471264367E-2</v>
      </c>
      <c r="P360" s="5">
        <v>2.528735632183908E-2</v>
      </c>
      <c r="Q360" s="5">
        <v>0</v>
      </c>
      <c r="R360" s="5">
        <v>2.0689655172413793E-2</v>
      </c>
      <c r="S360" s="5">
        <v>4.5977011494252873E-3</v>
      </c>
      <c r="T360" s="5">
        <v>6.8965517241379309E-3</v>
      </c>
      <c r="U360" s="5">
        <v>0</v>
      </c>
    </row>
    <row r="361" spans="1:22" x14ac:dyDescent="0.25">
      <c r="A361" t="s">
        <v>773</v>
      </c>
      <c r="B361" t="s">
        <v>455</v>
      </c>
      <c r="C361" s="5">
        <v>1</v>
      </c>
      <c r="D361" s="5">
        <v>4.2857142857142858E-2</v>
      </c>
      <c r="E361" s="5">
        <v>6.2500000000000003E-3</v>
      </c>
      <c r="F361" s="5">
        <v>4.0178571428571425E-3</v>
      </c>
      <c r="G361" s="5">
        <v>3.2589285714285716E-2</v>
      </c>
      <c r="H361" s="5">
        <v>1.1607142857142858E-2</v>
      </c>
      <c r="I361" s="5">
        <v>0.1299107142857143</v>
      </c>
      <c r="J361" s="5">
        <v>2.5000000000000001E-2</v>
      </c>
      <c r="K361" s="5">
        <v>0.48303571428571429</v>
      </c>
      <c r="L361" s="5">
        <v>4.1517857142857141E-2</v>
      </c>
      <c r="M361" s="5">
        <v>8.9285714285714283E-4</v>
      </c>
      <c r="N361" s="5">
        <v>1.3392857142857143E-3</v>
      </c>
      <c r="O361" s="5">
        <v>0.34241071428571429</v>
      </c>
      <c r="P361" s="5">
        <v>3.7946428571428568E-2</v>
      </c>
      <c r="Q361" s="5">
        <v>0</v>
      </c>
      <c r="R361" s="5">
        <v>5.8035714285714288E-3</v>
      </c>
      <c r="S361" s="5">
        <v>4.0178571428571425E-3</v>
      </c>
      <c r="T361" s="5">
        <v>2.6785714285714286E-3</v>
      </c>
      <c r="U361" s="5">
        <v>8.9285714285714283E-4</v>
      </c>
    </row>
    <row r="362" spans="1:22" x14ac:dyDescent="0.25">
      <c r="A362" t="s">
        <v>774</v>
      </c>
      <c r="B362" t="s">
        <v>399</v>
      </c>
      <c r="C362" s="5">
        <v>1</v>
      </c>
      <c r="D362" s="5">
        <v>3.9991113085980891E-2</v>
      </c>
      <c r="E362" s="5">
        <v>3.4436791824039102E-2</v>
      </c>
      <c r="F362" s="5">
        <v>1.5329926682959343E-2</v>
      </c>
      <c r="G362" s="5">
        <v>4.8878027105087761E-3</v>
      </c>
      <c r="H362" s="5">
        <v>4.6656298600311046E-3</v>
      </c>
      <c r="I362" s="5">
        <v>8.0648744723394797E-2</v>
      </c>
      <c r="J362" s="5">
        <v>2.7771606309708954E-2</v>
      </c>
      <c r="K362" s="5">
        <v>0.80493223728060426</v>
      </c>
      <c r="L362" s="5">
        <v>4.9988891357476119E-2</v>
      </c>
      <c r="M362" s="5">
        <v>0</v>
      </c>
      <c r="N362" s="5">
        <v>3.3325927571650742E-3</v>
      </c>
      <c r="O362" s="5">
        <v>5.6431904021328597E-2</v>
      </c>
      <c r="P362" s="5">
        <v>2.043990224394579E-2</v>
      </c>
      <c r="Q362" s="5">
        <v>0</v>
      </c>
      <c r="R362" s="5">
        <v>3.3325927571650742E-3</v>
      </c>
      <c r="S362" s="5">
        <v>1.7107309486780714E-2</v>
      </c>
      <c r="T362" s="5">
        <v>1.0219951121972895E-2</v>
      </c>
      <c r="U362" s="5">
        <v>1.5552099533437014E-3</v>
      </c>
    </row>
    <row r="363" spans="1:22" x14ac:dyDescent="0.25">
      <c r="A363" t="s">
        <v>775</v>
      </c>
      <c r="B363" t="s">
        <v>459</v>
      </c>
      <c r="C363" s="5">
        <v>1</v>
      </c>
      <c r="D363" s="5">
        <v>7.6134894684814847E-3</v>
      </c>
      <c r="E363" s="5">
        <v>0.82159151395331154</v>
      </c>
      <c r="F363" s="5">
        <v>1.093072770131549E-2</v>
      </c>
      <c r="G363" s="5">
        <v>8.5164626264162425E-3</v>
      </c>
      <c r="H363" s="5">
        <v>1.5683218006235268E-3</v>
      </c>
      <c r="I363" s="5">
        <v>0.13469508022203636</v>
      </c>
      <c r="J363" s="5">
        <v>7.3568549920158162E-3</v>
      </c>
      <c r="K363" s="5">
        <v>2.3097102881910123E-2</v>
      </c>
      <c r="L363" s="5">
        <v>3.6879324766177475E-3</v>
      </c>
      <c r="M363" s="5">
        <v>2.1861455402630978E-4</v>
      </c>
      <c r="N363" s="5">
        <v>2.4712949585582847E-4</v>
      </c>
      <c r="O363" s="5">
        <v>6.2067523382252302E-3</v>
      </c>
      <c r="P363" s="5">
        <v>1.777431374039997E-3</v>
      </c>
      <c r="Q363" s="5">
        <v>0</v>
      </c>
      <c r="R363" s="5">
        <v>2.0910957341647022E-4</v>
      </c>
      <c r="S363" s="5">
        <v>3.146148581856893E-3</v>
      </c>
      <c r="T363" s="5">
        <v>1.2356474792791423E-3</v>
      </c>
      <c r="U363" s="5">
        <v>2.5283248422173217E-3</v>
      </c>
    </row>
    <row r="364" spans="1:22" x14ac:dyDescent="0.25">
      <c r="A364" t="s">
        <v>776</v>
      </c>
      <c r="B364" t="s">
        <v>413</v>
      </c>
      <c r="C364" s="5">
        <v>1</v>
      </c>
      <c r="D364" s="5">
        <v>4.5556385362210607E-2</v>
      </c>
      <c r="E364" s="5">
        <v>1.6430171769977596E-2</v>
      </c>
      <c r="F364" s="5">
        <v>1.2696041822255415E-2</v>
      </c>
      <c r="G364" s="5">
        <v>0</v>
      </c>
      <c r="H364" s="5">
        <v>9.7087378640776691E-3</v>
      </c>
      <c r="I364" s="5">
        <v>1.2696041822255415E-2</v>
      </c>
      <c r="J364" s="5">
        <v>1.0455563853622106E-2</v>
      </c>
      <c r="K364" s="5">
        <v>0.85287528005974611</v>
      </c>
      <c r="L364" s="5">
        <v>4.8543689320388349E-2</v>
      </c>
      <c r="M364" s="5">
        <v>0</v>
      </c>
      <c r="N364" s="5">
        <v>9.7087378640776691E-3</v>
      </c>
      <c r="O364" s="5">
        <v>0.11277072442120986</v>
      </c>
      <c r="P364" s="5">
        <v>2.3898431665421958E-2</v>
      </c>
      <c r="Q364" s="5">
        <v>2.2404779686333084E-3</v>
      </c>
      <c r="R364" s="5">
        <v>4.4809559372666168E-3</v>
      </c>
      <c r="S364" s="5">
        <v>2.9873039581777448E-3</v>
      </c>
      <c r="T364" s="5">
        <v>5.2277819268110532E-3</v>
      </c>
      <c r="U364" s="5">
        <v>0</v>
      </c>
    </row>
    <row r="365" spans="1:22" x14ac:dyDescent="0.25">
      <c r="A365" t="s">
        <v>777</v>
      </c>
      <c r="B365" t="s">
        <v>425</v>
      </c>
      <c r="C365" s="5">
        <v>1</v>
      </c>
      <c r="D365" s="5">
        <v>2.0257826887661142E-2</v>
      </c>
      <c r="E365" s="5">
        <v>0.46183241252302026</v>
      </c>
      <c r="F365" s="5">
        <v>1.9843462246777164E-2</v>
      </c>
      <c r="G365" s="5">
        <v>4.2495395948434621E-2</v>
      </c>
      <c r="H365" s="5">
        <v>5.6629834254143642E-3</v>
      </c>
      <c r="I365" s="5">
        <v>6.3720073664825044E-2</v>
      </c>
      <c r="J365" s="5">
        <v>8.0570902394106816E-3</v>
      </c>
      <c r="K365" s="5">
        <v>0.30441988950276244</v>
      </c>
      <c r="L365" s="5">
        <v>1.6022099447513812E-2</v>
      </c>
      <c r="M365" s="5">
        <v>3.2228360957642726E-3</v>
      </c>
      <c r="N365" s="5">
        <v>1.4732965009208103E-3</v>
      </c>
      <c r="O365" s="5">
        <v>0.11754143646408839</v>
      </c>
      <c r="P365" s="5">
        <v>1.3305709023941069E-2</v>
      </c>
      <c r="Q365" s="5">
        <v>0</v>
      </c>
      <c r="R365" s="5">
        <v>1.0128913443830571E-3</v>
      </c>
      <c r="S365" s="5">
        <v>4.9723756906077344E-3</v>
      </c>
      <c r="T365" s="5">
        <v>2.2559852670349908E-3</v>
      </c>
      <c r="U365" s="5">
        <v>1.7955801104972376E-3</v>
      </c>
    </row>
    <row r="366" spans="1:22" x14ac:dyDescent="0.25">
      <c r="A366" t="s">
        <v>778</v>
      </c>
      <c r="B366" t="s">
        <v>425</v>
      </c>
      <c r="C366" s="5">
        <v>1</v>
      </c>
      <c r="D366" s="5">
        <v>2.0257826887661142E-2</v>
      </c>
      <c r="E366" s="5">
        <v>0.46183241252302026</v>
      </c>
      <c r="F366" s="5">
        <v>1.9843462246777164E-2</v>
      </c>
      <c r="G366" s="5">
        <v>4.2495395948434621E-2</v>
      </c>
      <c r="H366" s="5">
        <v>5.6629834254143642E-3</v>
      </c>
      <c r="I366" s="5">
        <v>6.3720073664825044E-2</v>
      </c>
      <c r="J366" s="5">
        <v>8.0570902394106816E-3</v>
      </c>
      <c r="K366" s="5">
        <v>0.30441988950276244</v>
      </c>
      <c r="L366" s="5">
        <v>1.6022099447513812E-2</v>
      </c>
      <c r="M366" s="5">
        <v>3.2228360957642726E-3</v>
      </c>
      <c r="N366" s="5">
        <v>1.4732965009208103E-3</v>
      </c>
      <c r="O366" s="5">
        <v>0.11754143646408839</v>
      </c>
      <c r="P366" s="5">
        <v>1.3305709023941069E-2</v>
      </c>
      <c r="Q366" s="5">
        <v>0</v>
      </c>
      <c r="R366" s="5">
        <v>1.0128913443830571E-3</v>
      </c>
      <c r="S366" s="5">
        <v>4.9723756906077344E-3</v>
      </c>
      <c r="T366" s="5">
        <v>2.2559852670349908E-3</v>
      </c>
      <c r="U366" s="5">
        <v>1.7955801104972376E-3</v>
      </c>
    </row>
    <row r="367" spans="1:22" x14ac:dyDescent="0.25">
      <c r="A367" t="s">
        <v>779</v>
      </c>
      <c r="B367" t="s">
        <v>419</v>
      </c>
      <c r="C367" s="5">
        <v>1</v>
      </c>
      <c r="D367" s="5">
        <v>7.4999999999999997E-2</v>
      </c>
      <c r="E367" s="5">
        <v>0.96640625000000002</v>
      </c>
      <c r="F367" s="5">
        <v>8.0468750000000006E-2</v>
      </c>
      <c r="G367" s="5">
        <v>0</v>
      </c>
      <c r="H367" s="5">
        <v>7.0312500000000002E-3</v>
      </c>
      <c r="I367" s="5">
        <v>2.8906250000000001E-2</v>
      </c>
      <c r="J367" s="5">
        <v>2.34375E-2</v>
      </c>
      <c r="K367" s="5">
        <v>4.6874999999999998E-3</v>
      </c>
      <c r="L367" s="5">
        <v>7.0312500000000002E-3</v>
      </c>
      <c r="M367" s="5">
        <v>0</v>
      </c>
      <c r="N367" s="5">
        <v>7.0312500000000002E-3</v>
      </c>
      <c r="O367" s="5">
        <v>0</v>
      </c>
      <c r="P367" s="5">
        <v>7.0312500000000002E-3</v>
      </c>
      <c r="Q367" s="5">
        <v>0</v>
      </c>
      <c r="R367" s="5">
        <v>7.0312500000000002E-3</v>
      </c>
      <c r="S367" s="5">
        <v>0</v>
      </c>
      <c r="T367" s="5">
        <v>7.0312500000000002E-3</v>
      </c>
      <c r="U367" s="5">
        <v>0</v>
      </c>
      <c r="V367" t="s">
        <v>780</v>
      </c>
    </row>
    <row r="368" spans="1:22" x14ac:dyDescent="0.25">
      <c r="A368" t="s">
        <v>781</v>
      </c>
      <c r="B368" t="s">
        <v>443</v>
      </c>
      <c r="C368" s="5">
        <v>1</v>
      </c>
      <c r="D368" s="5">
        <v>1.7899291896144767E-2</v>
      </c>
      <c r="E368" s="5">
        <v>5.4316061593795664E-2</v>
      </c>
      <c r="F368" s="5">
        <v>8.14881420703608E-3</v>
      </c>
      <c r="G368" s="5">
        <v>1.3993480948634372E-2</v>
      </c>
      <c r="H368" s="5">
        <v>4.3835000561987187E-3</v>
      </c>
      <c r="I368" s="5">
        <v>6.9433516915814314E-2</v>
      </c>
      <c r="J368" s="5">
        <v>9.3851860177587947E-3</v>
      </c>
      <c r="K368" s="5">
        <v>0.75665954816230185</v>
      </c>
      <c r="L368" s="5">
        <v>2.2648083623693381E-2</v>
      </c>
      <c r="M368" s="5">
        <v>1.6943913678768123E-2</v>
      </c>
      <c r="N368" s="5">
        <v>5.0297853208946834E-3</v>
      </c>
      <c r="O368" s="5">
        <v>7.0107901539844891E-2</v>
      </c>
      <c r="P368" s="5">
        <v>1.0340564235135439E-2</v>
      </c>
      <c r="Q368" s="5">
        <v>3.6529167134989322E-4</v>
      </c>
      <c r="R368" s="5">
        <v>6.1818590536135776E-4</v>
      </c>
      <c r="S368" s="5">
        <v>1.4162077104642014E-2</v>
      </c>
      <c r="T368" s="5">
        <v>4.3835000561987187E-3</v>
      </c>
      <c r="U368" s="5">
        <v>4.0182083848488252E-3</v>
      </c>
    </row>
    <row r="369" spans="1:21" x14ac:dyDescent="0.25">
      <c r="A369" t="s">
        <v>782</v>
      </c>
      <c r="B369" t="s">
        <v>402</v>
      </c>
      <c r="C369" s="5">
        <v>1</v>
      </c>
      <c r="D369" s="5">
        <v>3.4419458467186782E-2</v>
      </c>
      <c r="E369" s="5">
        <v>5.9660394676457089E-3</v>
      </c>
      <c r="F369" s="5">
        <v>4.8187241854061496E-3</v>
      </c>
      <c r="G369" s="5">
        <v>1.1473152822395595E-3</v>
      </c>
      <c r="H369" s="5">
        <v>1.8357044515832951E-3</v>
      </c>
      <c r="I369" s="5">
        <v>1.7668655346489214E-2</v>
      </c>
      <c r="J369" s="5">
        <v>1.0325837540156035E-2</v>
      </c>
      <c r="K369" s="5">
        <v>0.85589720055071139</v>
      </c>
      <c r="L369" s="5">
        <v>3.1895364846259752E-2</v>
      </c>
      <c r="M369" s="5">
        <v>2.2946305644791189E-4</v>
      </c>
      <c r="N369" s="5">
        <v>4.5892611289582378E-4</v>
      </c>
      <c r="O369" s="5">
        <v>0.11656723267553924</v>
      </c>
      <c r="P369" s="5">
        <v>1.6291877007801745E-2</v>
      </c>
      <c r="Q369" s="5">
        <v>0</v>
      </c>
      <c r="R369" s="5">
        <v>3.4419458467186783E-3</v>
      </c>
      <c r="S369" s="5">
        <v>2.5240936209270305E-3</v>
      </c>
      <c r="T369" s="5">
        <v>1.1473152822395595E-3</v>
      </c>
      <c r="U369" s="5">
        <v>0</v>
      </c>
    </row>
    <row r="370" spans="1:21" x14ac:dyDescent="0.25">
      <c r="A370" t="s">
        <v>783</v>
      </c>
      <c r="B370" t="s">
        <v>459</v>
      </c>
      <c r="C370" s="5">
        <v>1</v>
      </c>
      <c r="D370" s="5">
        <v>7.6134894684814847E-3</v>
      </c>
      <c r="E370" s="5">
        <v>0.82159151395331154</v>
      </c>
      <c r="F370" s="5">
        <v>1.093072770131549E-2</v>
      </c>
      <c r="G370" s="5">
        <v>8.5164626264162425E-3</v>
      </c>
      <c r="H370" s="5">
        <v>1.5683218006235268E-3</v>
      </c>
      <c r="I370" s="5">
        <v>0.13469508022203636</v>
      </c>
      <c r="J370" s="5">
        <v>7.3568549920158162E-3</v>
      </c>
      <c r="K370" s="5">
        <v>2.3097102881910123E-2</v>
      </c>
      <c r="L370" s="5">
        <v>3.6879324766177475E-3</v>
      </c>
      <c r="M370" s="5">
        <v>2.1861455402630978E-4</v>
      </c>
      <c r="N370" s="5">
        <v>2.4712949585582847E-4</v>
      </c>
      <c r="O370" s="5">
        <v>6.2067523382252302E-3</v>
      </c>
      <c r="P370" s="5">
        <v>1.777431374039997E-3</v>
      </c>
      <c r="Q370" s="5">
        <v>0</v>
      </c>
      <c r="R370" s="5">
        <v>2.0910957341647022E-4</v>
      </c>
      <c r="S370" s="5">
        <v>3.146148581856893E-3</v>
      </c>
      <c r="T370" s="5">
        <v>1.2356474792791423E-3</v>
      </c>
      <c r="U370" s="5">
        <v>2.5283248422173217E-3</v>
      </c>
    </row>
    <row r="371" spans="1:21" x14ac:dyDescent="0.25">
      <c r="A371" t="s">
        <v>784</v>
      </c>
      <c r="B371" t="s">
        <v>409</v>
      </c>
      <c r="C371" s="5">
        <v>1</v>
      </c>
      <c r="D371" s="5">
        <v>3.9883268482490269E-2</v>
      </c>
      <c r="E371" s="5">
        <v>4.8638132295719845E-3</v>
      </c>
      <c r="F371" s="5">
        <v>5.8365758754863814E-3</v>
      </c>
      <c r="G371" s="5">
        <v>9.727626459143969E-4</v>
      </c>
      <c r="H371" s="5">
        <v>1.4591439688715954E-3</v>
      </c>
      <c r="I371" s="5">
        <v>8.7548638132295721E-3</v>
      </c>
      <c r="J371" s="5">
        <v>5.8365758754863814E-3</v>
      </c>
      <c r="K371" s="5">
        <v>0.51021400778210113</v>
      </c>
      <c r="L371" s="5">
        <v>2.6750972762645913E-2</v>
      </c>
      <c r="M371" s="5">
        <v>7.7821011673151752E-3</v>
      </c>
      <c r="N371" s="5">
        <v>5.350194552529183E-3</v>
      </c>
      <c r="O371" s="5">
        <v>0.46303501945525294</v>
      </c>
      <c r="P371" s="5">
        <v>3.1614785992217898E-2</v>
      </c>
      <c r="Q371" s="5">
        <v>9.727626459143969E-4</v>
      </c>
      <c r="R371" s="5">
        <v>1.4591439688715954E-3</v>
      </c>
      <c r="S371" s="5">
        <v>1.4591439688715954E-3</v>
      </c>
      <c r="T371" s="5">
        <v>1.9455252918287938E-3</v>
      </c>
      <c r="U371" s="5">
        <v>1.9455252918287938E-3</v>
      </c>
    </row>
    <row r="372" spans="1:21" x14ac:dyDescent="0.25">
      <c r="A372" t="s">
        <v>785</v>
      </c>
      <c r="B372" t="s">
        <v>425</v>
      </c>
      <c r="C372" s="5">
        <v>1</v>
      </c>
      <c r="D372" s="5">
        <v>2.0257826887661142E-2</v>
      </c>
      <c r="E372" s="5">
        <v>0.46183241252302026</v>
      </c>
      <c r="F372" s="5">
        <v>1.9843462246777164E-2</v>
      </c>
      <c r="G372" s="5">
        <v>4.2495395948434621E-2</v>
      </c>
      <c r="H372" s="5">
        <v>5.6629834254143642E-3</v>
      </c>
      <c r="I372" s="5">
        <v>6.3720073664825044E-2</v>
      </c>
      <c r="J372" s="5">
        <v>8.0570902394106816E-3</v>
      </c>
      <c r="K372" s="5">
        <v>0.30441988950276244</v>
      </c>
      <c r="L372" s="5">
        <v>1.6022099447513812E-2</v>
      </c>
      <c r="M372" s="5">
        <v>3.2228360957642726E-3</v>
      </c>
      <c r="N372" s="5">
        <v>1.4732965009208103E-3</v>
      </c>
      <c r="O372" s="5">
        <v>0.11754143646408839</v>
      </c>
      <c r="P372" s="5">
        <v>1.3305709023941069E-2</v>
      </c>
      <c r="Q372" s="5">
        <v>0</v>
      </c>
      <c r="R372" s="5">
        <v>1.0128913443830571E-3</v>
      </c>
      <c r="S372" s="5">
        <v>4.9723756906077344E-3</v>
      </c>
      <c r="T372" s="5">
        <v>2.2559852670349908E-3</v>
      </c>
      <c r="U372" s="5">
        <v>1.7955801104972376E-3</v>
      </c>
    </row>
    <row r="373" spans="1:21" x14ac:dyDescent="0.25">
      <c r="A373" t="s">
        <v>786</v>
      </c>
      <c r="B373" t="s">
        <v>402</v>
      </c>
      <c r="C373" s="5">
        <v>1</v>
      </c>
      <c r="D373" s="5">
        <v>3.4419458467186782E-2</v>
      </c>
      <c r="E373" s="5">
        <v>5.9660394676457089E-3</v>
      </c>
      <c r="F373" s="5">
        <v>4.8187241854061496E-3</v>
      </c>
      <c r="G373" s="5">
        <v>1.1473152822395595E-3</v>
      </c>
      <c r="H373" s="5">
        <v>1.8357044515832951E-3</v>
      </c>
      <c r="I373" s="5">
        <v>1.7668655346489214E-2</v>
      </c>
      <c r="J373" s="5">
        <v>1.0325837540156035E-2</v>
      </c>
      <c r="K373" s="5">
        <v>0.85589720055071139</v>
      </c>
      <c r="L373" s="5">
        <v>3.1895364846259752E-2</v>
      </c>
      <c r="M373" s="5">
        <v>2.2946305644791189E-4</v>
      </c>
      <c r="N373" s="5">
        <v>4.5892611289582378E-4</v>
      </c>
      <c r="O373" s="5">
        <v>0.11656723267553924</v>
      </c>
      <c r="P373" s="5">
        <v>1.6291877007801745E-2</v>
      </c>
      <c r="Q373" s="5">
        <v>0</v>
      </c>
      <c r="R373" s="5">
        <v>3.4419458467186783E-3</v>
      </c>
      <c r="S373" s="5">
        <v>2.5240936209270305E-3</v>
      </c>
      <c r="T373" s="5">
        <v>1.1473152822395595E-3</v>
      </c>
      <c r="U373" s="5">
        <v>0</v>
      </c>
    </row>
    <row r="374" spans="1:21" x14ac:dyDescent="0.25">
      <c r="A374" t="s">
        <v>787</v>
      </c>
      <c r="B374" t="s">
        <v>422</v>
      </c>
      <c r="C374" s="5">
        <v>1</v>
      </c>
      <c r="D374" s="5">
        <v>3.8293216630196934E-2</v>
      </c>
      <c r="E374" s="5">
        <v>1.8599562363238512E-2</v>
      </c>
      <c r="F374" s="5">
        <v>1.0940919037199124E-2</v>
      </c>
      <c r="G374" s="5">
        <v>1.6411378555798686E-3</v>
      </c>
      <c r="H374" s="5">
        <v>3.2822757111597373E-3</v>
      </c>
      <c r="I374" s="5">
        <v>2.5164113785557989E-2</v>
      </c>
      <c r="J374" s="5">
        <v>9.8468271334792128E-3</v>
      </c>
      <c r="K374" s="5">
        <v>0.85175054704595188</v>
      </c>
      <c r="L374" s="5">
        <v>3.9934354485776806E-2</v>
      </c>
      <c r="M374" s="5">
        <v>0</v>
      </c>
      <c r="N374" s="5">
        <v>7.1115973741794312E-3</v>
      </c>
      <c r="O374" s="5">
        <v>5.9628008752735231E-2</v>
      </c>
      <c r="P374" s="5">
        <v>1.2035010940919038E-2</v>
      </c>
      <c r="Q374" s="5">
        <v>1.0940919037199124E-3</v>
      </c>
      <c r="R374" s="5">
        <v>1.6411378555798686E-3</v>
      </c>
      <c r="S374" s="5">
        <v>4.2122538293216633E-2</v>
      </c>
      <c r="T374" s="5">
        <v>1.6958424507658644E-2</v>
      </c>
      <c r="U374" s="5">
        <v>0</v>
      </c>
    </row>
    <row r="375" spans="1:21" x14ac:dyDescent="0.25">
      <c r="A375" t="s">
        <v>788</v>
      </c>
      <c r="B375" t="s">
        <v>425</v>
      </c>
      <c r="C375" s="5">
        <v>1</v>
      </c>
      <c r="D375" s="5">
        <v>2.0257826887661142E-2</v>
      </c>
      <c r="E375" s="5">
        <v>0.46183241252302026</v>
      </c>
      <c r="F375" s="5">
        <v>1.9843462246777164E-2</v>
      </c>
      <c r="G375" s="5">
        <v>4.2495395948434621E-2</v>
      </c>
      <c r="H375" s="5">
        <v>5.6629834254143642E-3</v>
      </c>
      <c r="I375" s="5">
        <v>6.3720073664825044E-2</v>
      </c>
      <c r="J375" s="5">
        <v>8.0570902394106816E-3</v>
      </c>
      <c r="K375" s="5">
        <v>0.30441988950276244</v>
      </c>
      <c r="L375" s="5">
        <v>1.6022099447513812E-2</v>
      </c>
      <c r="M375" s="5">
        <v>3.2228360957642726E-3</v>
      </c>
      <c r="N375" s="5">
        <v>1.4732965009208103E-3</v>
      </c>
      <c r="O375" s="5">
        <v>0.11754143646408839</v>
      </c>
      <c r="P375" s="5">
        <v>1.3305709023941069E-2</v>
      </c>
      <c r="Q375" s="5">
        <v>0</v>
      </c>
      <c r="R375" s="5">
        <v>1.0128913443830571E-3</v>
      </c>
      <c r="S375" s="5">
        <v>4.9723756906077344E-3</v>
      </c>
      <c r="T375" s="5">
        <v>2.2559852670349908E-3</v>
      </c>
      <c r="U375" s="5">
        <v>1.7955801104972376E-3</v>
      </c>
    </row>
    <row r="376" spans="1:21" x14ac:dyDescent="0.25">
      <c r="A376" t="s">
        <v>789</v>
      </c>
      <c r="B376" t="s">
        <v>409</v>
      </c>
      <c r="C376" s="5">
        <v>1</v>
      </c>
      <c r="D376" s="5">
        <v>3.9883268482490269E-2</v>
      </c>
      <c r="E376" s="5">
        <v>4.8638132295719845E-3</v>
      </c>
      <c r="F376" s="5">
        <v>5.8365758754863814E-3</v>
      </c>
      <c r="G376" s="5">
        <v>9.727626459143969E-4</v>
      </c>
      <c r="H376" s="5">
        <v>1.4591439688715954E-3</v>
      </c>
      <c r="I376" s="5">
        <v>8.7548638132295721E-3</v>
      </c>
      <c r="J376" s="5">
        <v>5.8365758754863814E-3</v>
      </c>
      <c r="K376" s="5">
        <v>0.51021400778210113</v>
      </c>
      <c r="L376" s="5">
        <v>2.6750972762645913E-2</v>
      </c>
      <c r="M376" s="5">
        <v>7.7821011673151752E-3</v>
      </c>
      <c r="N376" s="5">
        <v>5.350194552529183E-3</v>
      </c>
      <c r="O376" s="5">
        <v>0.46303501945525294</v>
      </c>
      <c r="P376" s="5">
        <v>3.1614785992217898E-2</v>
      </c>
      <c r="Q376" s="5">
        <v>9.727626459143969E-4</v>
      </c>
      <c r="R376" s="5">
        <v>1.4591439688715954E-3</v>
      </c>
      <c r="S376" s="5">
        <v>1.4591439688715954E-3</v>
      </c>
      <c r="T376" s="5">
        <v>1.9455252918287938E-3</v>
      </c>
      <c r="U376" s="5">
        <v>1.9455252918287938E-3</v>
      </c>
    </row>
    <row r="377" spans="1:21" x14ac:dyDescent="0.25">
      <c r="A377" t="s">
        <v>790</v>
      </c>
      <c r="B377" t="s">
        <v>407</v>
      </c>
      <c r="C377" s="5">
        <v>1</v>
      </c>
      <c r="D377" s="5">
        <v>3.5550458715596332E-2</v>
      </c>
      <c r="E377" s="5">
        <v>1.7201834862385322E-2</v>
      </c>
      <c r="F377" s="5">
        <v>1.0321100917431193E-2</v>
      </c>
      <c r="G377" s="5">
        <v>4.0137614678899085E-3</v>
      </c>
      <c r="H377" s="5">
        <v>4.0137614678899085E-3</v>
      </c>
      <c r="I377" s="5">
        <v>1.6628440366972478E-2</v>
      </c>
      <c r="J377" s="5">
        <v>8.600917431192661E-3</v>
      </c>
      <c r="K377" s="5">
        <v>0.76720183486238536</v>
      </c>
      <c r="L377" s="5">
        <v>3.6123853211009173E-2</v>
      </c>
      <c r="M377" s="5">
        <v>1.1467889908256881E-3</v>
      </c>
      <c r="N377" s="5">
        <v>1.7201834862385322E-3</v>
      </c>
      <c r="O377" s="5">
        <v>0.19094036697247707</v>
      </c>
      <c r="P377" s="5">
        <v>2.0642201834862386E-2</v>
      </c>
      <c r="Q377" s="5">
        <v>0</v>
      </c>
      <c r="R377" s="5">
        <v>7.4541284403669729E-3</v>
      </c>
      <c r="S377" s="5">
        <v>2.8669724770642203E-3</v>
      </c>
      <c r="T377" s="5">
        <v>2.8669724770642203E-3</v>
      </c>
      <c r="U377" s="5">
        <v>0</v>
      </c>
    </row>
    <row r="378" spans="1:21" x14ac:dyDescent="0.25">
      <c r="A378" t="s">
        <v>791</v>
      </c>
      <c r="B378" t="s">
        <v>396</v>
      </c>
      <c r="C378" s="5">
        <v>1</v>
      </c>
      <c r="D378" s="5">
        <v>9.6805421103581799E-2</v>
      </c>
      <c r="E378" s="5">
        <v>1.9361084220716359E-2</v>
      </c>
      <c r="F378" s="5">
        <v>1.452081316553727E-2</v>
      </c>
      <c r="G378" s="5">
        <v>1.3552758954501452E-2</v>
      </c>
      <c r="H378" s="5">
        <v>9.6805421103581795E-3</v>
      </c>
      <c r="I378" s="5">
        <v>3.8722168441432718E-2</v>
      </c>
      <c r="J378" s="5">
        <v>1.8393030009680542E-2</v>
      </c>
      <c r="K378" s="5">
        <v>0.87415295256534364</v>
      </c>
      <c r="L378" s="5">
        <v>8.8092933204259441E-2</v>
      </c>
      <c r="M378" s="5">
        <v>0</v>
      </c>
      <c r="N378" s="5">
        <v>1.2584704743465635E-2</v>
      </c>
      <c r="O378" s="5">
        <v>1.452081316553727E-2</v>
      </c>
      <c r="P378" s="5">
        <v>9.6805421103581795E-3</v>
      </c>
      <c r="Q378" s="5">
        <v>0</v>
      </c>
      <c r="R378" s="5">
        <v>1.2584704743465635E-2</v>
      </c>
      <c r="S378" s="5">
        <v>3.7754114230396901E-2</v>
      </c>
      <c r="T378" s="5">
        <v>1.7424975798644726E-2</v>
      </c>
      <c r="U378" s="5">
        <v>1.9361084220716361E-3</v>
      </c>
    </row>
    <row r="379" spans="1:21" x14ac:dyDescent="0.25">
      <c r="A379" t="s">
        <v>792</v>
      </c>
      <c r="B379" t="s">
        <v>462</v>
      </c>
      <c r="C379" s="5">
        <v>1</v>
      </c>
      <c r="D379" s="5">
        <v>3.68251698248123E-2</v>
      </c>
      <c r="E379" s="5">
        <v>1.2870933142652842E-2</v>
      </c>
      <c r="F379" s="5">
        <v>7.5080443332141578E-3</v>
      </c>
      <c r="G379" s="5">
        <v>3.5752592062924561E-3</v>
      </c>
      <c r="H379" s="5">
        <v>3.5752592062924561E-3</v>
      </c>
      <c r="I379" s="5">
        <v>2.7887021809081158E-2</v>
      </c>
      <c r="J379" s="5">
        <v>1.3228459063282088E-2</v>
      </c>
      <c r="K379" s="5">
        <v>0.91383625312835182</v>
      </c>
      <c r="L379" s="5">
        <v>3.5037540221666073E-2</v>
      </c>
      <c r="M379" s="5">
        <v>0</v>
      </c>
      <c r="N379" s="5">
        <v>4.6478369681801929E-3</v>
      </c>
      <c r="O379" s="5">
        <v>4.0757954951734003E-2</v>
      </c>
      <c r="P379" s="5">
        <v>1.0725777618877368E-2</v>
      </c>
      <c r="Q379" s="5">
        <v>0</v>
      </c>
      <c r="R379" s="5">
        <v>4.6478369681801929E-3</v>
      </c>
      <c r="S379" s="5">
        <v>1.0725777618877368E-3</v>
      </c>
      <c r="T379" s="5">
        <v>1.4301036825169824E-3</v>
      </c>
      <c r="U379" s="5">
        <v>0</v>
      </c>
    </row>
    <row r="380" spans="1:21" x14ac:dyDescent="0.25">
      <c r="A380" t="s">
        <v>793</v>
      </c>
      <c r="B380" t="s">
        <v>407</v>
      </c>
      <c r="C380" s="5">
        <v>1</v>
      </c>
      <c r="D380" s="5">
        <v>3.5550458715596332E-2</v>
      </c>
      <c r="E380" s="5">
        <v>1.7201834862385322E-2</v>
      </c>
      <c r="F380" s="5">
        <v>1.0321100917431193E-2</v>
      </c>
      <c r="G380" s="5">
        <v>4.0137614678899085E-3</v>
      </c>
      <c r="H380" s="5">
        <v>4.0137614678899085E-3</v>
      </c>
      <c r="I380" s="5">
        <v>1.6628440366972478E-2</v>
      </c>
      <c r="J380" s="5">
        <v>8.600917431192661E-3</v>
      </c>
      <c r="K380" s="5">
        <v>0.76720183486238536</v>
      </c>
      <c r="L380" s="5">
        <v>3.6123853211009173E-2</v>
      </c>
      <c r="M380" s="5">
        <v>1.1467889908256881E-3</v>
      </c>
      <c r="N380" s="5">
        <v>1.7201834862385322E-3</v>
      </c>
      <c r="O380" s="5">
        <v>0.19094036697247707</v>
      </c>
      <c r="P380" s="5">
        <v>2.0642201834862386E-2</v>
      </c>
      <c r="Q380" s="5">
        <v>0</v>
      </c>
      <c r="R380" s="5">
        <v>7.4541284403669729E-3</v>
      </c>
      <c r="S380" s="5">
        <v>2.8669724770642203E-3</v>
      </c>
      <c r="T380" s="5">
        <v>2.8669724770642203E-3</v>
      </c>
      <c r="U380" s="5">
        <v>0</v>
      </c>
    </row>
    <row r="381" spans="1:21" x14ac:dyDescent="0.25">
      <c r="A381" t="s">
        <v>794</v>
      </c>
      <c r="B381" t="s">
        <v>462</v>
      </c>
      <c r="C381" s="5">
        <v>1</v>
      </c>
      <c r="D381" s="5">
        <v>3.68251698248123E-2</v>
      </c>
      <c r="E381" s="5">
        <v>1.2870933142652842E-2</v>
      </c>
      <c r="F381" s="5">
        <v>7.5080443332141578E-3</v>
      </c>
      <c r="G381" s="5">
        <v>3.5752592062924561E-3</v>
      </c>
      <c r="H381" s="5">
        <v>3.5752592062924561E-3</v>
      </c>
      <c r="I381" s="5">
        <v>2.7887021809081158E-2</v>
      </c>
      <c r="J381" s="5">
        <v>1.3228459063282088E-2</v>
      </c>
      <c r="K381" s="5">
        <v>0.91383625312835182</v>
      </c>
      <c r="L381" s="5">
        <v>3.5037540221666073E-2</v>
      </c>
      <c r="M381" s="5">
        <v>0</v>
      </c>
      <c r="N381" s="5">
        <v>4.6478369681801929E-3</v>
      </c>
      <c r="O381" s="5">
        <v>4.0757954951734003E-2</v>
      </c>
      <c r="P381" s="5">
        <v>1.0725777618877368E-2</v>
      </c>
      <c r="Q381" s="5">
        <v>0</v>
      </c>
      <c r="R381" s="5">
        <v>4.6478369681801929E-3</v>
      </c>
      <c r="S381" s="5">
        <v>1.0725777618877368E-3</v>
      </c>
      <c r="T381" s="5">
        <v>1.4301036825169824E-3</v>
      </c>
      <c r="U381" s="5">
        <v>0</v>
      </c>
    </row>
    <row r="382" spans="1:21" x14ac:dyDescent="0.25">
      <c r="A382" t="s">
        <v>795</v>
      </c>
      <c r="B382" t="s">
        <v>396</v>
      </c>
      <c r="C382" s="5">
        <v>1</v>
      </c>
      <c r="D382" s="5">
        <v>9.6805421103581799E-2</v>
      </c>
      <c r="E382" s="5">
        <v>1.9361084220716359E-2</v>
      </c>
      <c r="F382" s="5">
        <v>1.452081316553727E-2</v>
      </c>
      <c r="G382" s="5">
        <v>1.3552758954501452E-2</v>
      </c>
      <c r="H382" s="5">
        <v>9.6805421103581795E-3</v>
      </c>
      <c r="I382" s="5">
        <v>3.8722168441432718E-2</v>
      </c>
      <c r="J382" s="5">
        <v>1.8393030009680542E-2</v>
      </c>
      <c r="K382" s="5">
        <v>0.87415295256534364</v>
      </c>
      <c r="L382" s="5">
        <v>8.8092933204259441E-2</v>
      </c>
      <c r="M382" s="5">
        <v>0</v>
      </c>
      <c r="N382" s="5">
        <v>1.2584704743465635E-2</v>
      </c>
      <c r="O382" s="5">
        <v>1.452081316553727E-2</v>
      </c>
      <c r="P382" s="5">
        <v>9.6805421103581795E-3</v>
      </c>
      <c r="Q382" s="5">
        <v>0</v>
      </c>
      <c r="R382" s="5">
        <v>1.2584704743465635E-2</v>
      </c>
      <c r="S382" s="5">
        <v>3.7754114230396901E-2</v>
      </c>
      <c r="T382" s="5">
        <v>1.7424975798644726E-2</v>
      </c>
      <c r="U382" s="5">
        <v>1.9361084220716361E-3</v>
      </c>
    </row>
    <row r="383" spans="1:21" x14ac:dyDescent="0.25">
      <c r="A383" t="s">
        <v>796</v>
      </c>
      <c r="B383" t="s">
        <v>425</v>
      </c>
      <c r="C383" s="5">
        <v>1</v>
      </c>
      <c r="D383" s="5">
        <v>2.0257826887661142E-2</v>
      </c>
      <c r="E383" s="5">
        <v>0.46183241252302026</v>
      </c>
      <c r="F383" s="5">
        <v>1.9843462246777164E-2</v>
      </c>
      <c r="G383" s="5">
        <v>4.2495395948434621E-2</v>
      </c>
      <c r="H383" s="5">
        <v>5.6629834254143642E-3</v>
      </c>
      <c r="I383" s="5">
        <v>6.3720073664825044E-2</v>
      </c>
      <c r="J383" s="5">
        <v>8.0570902394106816E-3</v>
      </c>
      <c r="K383" s="5">
        <v>0.30441988950276244</v>
      </c>
      <c r="L383" s="5">
        <v>1.6022099447513812E-2</v>
      </c>
      <c r="M383" s="5">
        <v>3.2228360957642726E-3</v>
      </c>
      <c r="N383" s="5">
        <v>1.4732965009208103E-3</v>
      </c>
      <c r="O383" s="5">
        <v>0.11754143646408839</v>
      </c>
      <c r="P383" s="5">
        <v>1.3305709023941069E-2</v>
      </c>
      <c r="Q383" s="5">
        <v>0</v>
      </c>
      <c r="R383" s="5">
        <v>1.0128913443830571E-3</v>
      </c>
      <c r="S383" s="5">
        <v>4.9723756906077344E-3</v>
      </c>
      <c r="T383" s="5">
        <v>2.2559852670349908E-3</v>
      </c>
      <c r="U383" s="5">
        <v>1.7955801104972376E-3</v>
      </c>
    </row>
    <row r="384" spans="1:21" x14ac:dyDescent="0.25">
      <c r="A384" t="s">
        <v>797</v>
      </c>
      <c r="B384" t="s">
        <v>443</v>
      </c>
      <c r="C384" s="5">
        <v>1</v>
      </c>
      <c r="D384" s="5">
        <v>1.7899291896144767E-2</v>
      </c>
      <c r="E384" s="5">
        <v>5.4316061593795664E-2</v>
      </c>
      <c r="F384" s="5">
        <v>8.14881420703608E-3</v>
      </c>
      <c r="G384" s="5">
        <v>1.3993480948634372E-2</v>
      </c>
      <c r="H384" s="5">
        <v>4.3835000561987187E-3</v>
      </c>
      <c r="I384" s="5">
        <v>6.9433516915814314E-2</v>
      </c>
      <c r="J384" s="5">
        <v>9.3851860177587947E-3</v>
      </c>
      <c r="K384" s="5">
        <v>0.75665954816230185</v>
      </c>
      <c r="L384" s="5">
        <v>2.2648083623693381E-2</v>
      </c>
      <c r="M384" s="5">
        <v>1.6943913678768123E-2</v>
      </c>
      <c r="N384" s="5">
        <v>5.0297853208946834E-3</v>
      </c>
      <c r="O384" s="5">
        <v>7.0107901539844891E-2</v>
      </c>
      <c r="P384" s="5">
        <v>1.0340564235135439E-2</v>
      </c>
      <c r="Q384" s="5">
        <v>3.6529167134989322E-4</v>
      </c>
      <c r="R384" s="5">
        <v>6.1818590536135776E-4</v>
      </c>
      <c r="S384" s="5">
        <v>1.4162077104642014E-2</v>
      </c>
      <c r="T384" s="5">
        <v>4.3835000561987187E-3</v>
      </c>
      <c r="U384" s="5">
        <v>4.0182083848488252E-3</v>
      </c>
    </row>
    <row r="385" spans="1:21" x14ac:dyDescent="0.25">
      <c r="A385" t="s">
        <v>798</v>
      </c>
      <c r="B385" t="s">
        <v>405</v>
      </c>
      <c r="C385" s="5">
        <v>1</v>
      </c>
      <c r="D385" s="5">
        <v>0.39770114942528734</v>
      </c>
      <c r="E385" s="5">
        <v>1.3793103448275862E-2</v>
      </c>
      <c r="F385" s="5">
        <v>2.2988505747126436E-2</v>
      </c>
      <c r="G385" s="5">
        <v>2.2988505747126436E-3</v>
      </c>
      <c r="H385" s="5">
        <v>1.1494252873563218E-2</v>
      </c>
      <c r="I385" s="5">
        <v>2.7586206896551724E-2</v>
      </c>
      <c r="J385" s="5">
        <v>2.528735632183908E-2</v>
      </c>
      <c r="K385" s="5">
        <v>0.92183908045977014</v>
      </c>
      <c r="L385" s="5">
        <v>0.35632183908045978</v>
      </c>
      <c r="M385" s="5">
        <v>0</v>
      </c>
      <c r="N385" s="5">
        <v>2.0689655172413793E-2</v>
      </c>
      <c r="O385" s="5">
        <v>2.9885057471264367E-2</v>
      </c>
      <c r="P385" s="5">
        <v>2.528735632183908E-2</v>
      </c>
      <c r="Q385" s="5">
        <v>0</v>
      </c>
      <c r="R385" s="5">
        <v>2.0689655172413793E-2</v>
      </c>
      <c r="S385" s="5">
        <v>4.5977011494252873E-3</v>
      </c>
      <c r="T385" s="5">
        <v>6.8965517241379309E-3</v>
      </c>
      <c r="U385" s="5">
        <v>0</v>
      </c>
    </row>
    <row r="386" spans="1:21" x14ac:dyDescent="0.25">
      <c r="A386" t="s">
        <v>799</v>
      </c>
      <c r="B386" t="s">
        <v>405</v>
      </c>
      <c r="C386" s="5">
        <v>1</v>
      </c>
      <c r="D386" s="5">
        <v>0.39770114942528734</v>
      </c>
      <c r="E386" s="5">
        <v>1.3793103448275862E-2</v>
      </c>
      <c r="F386" s="5">
        <v>2.2988505747126436E-2</v>
      </c>
      <c r="G386" s="5">
        <v>2.2988505747126436E-3</v>
      </c>
      <c r="H386" s="5">
        <v>1.1494252873563218E-2</v>
      </c>
      <c r="I386" s="5">
        <v>2.7586206896551724E-2</v>
      </c>
      <c r="J386" s="5">
        <v>2.528735632183908E-2</v>
      </c>
      <c r="K386" s="5">
        <v>0.92183908045977014</v>
      </c>
      <c r="L386" s="5">
        <v>0.35632183908045978</v>
      </c>
      <c r="M386" s="5">
        <v>0</v>
      </c>
      <c r="N386" s="5">
        <v>2.0689655172413793E-2</v>
      </c>
      <c r="O386" s="5">
        <v>2.9885057471264367E-2</v>
      </c>
      <c r="P386" s="5">
        <v>2.528735632183908E-2</v>
      </c>
      <c r="Q386" s="5">
        <v>0</v>
      </c>
      <c r="R386" s="5">
        <v>2.0689655172413793E-2</v>
      </c>
      <c r="S386" s="5">
        <v>4.5977011494252873E-3</v>
      </c>
      <c r="T386" s="5">
        <v>6.8965517241379309E-3</v>
      </c>
      <c r="U386" s="5">
        <v>0</v>
      </c>
    </row>
    <row r="387" spans="1:21" x14ac:dyDescent="0.25">
      <c r="A387" t="s">
        <v>800</v>
      </c>
      <c r="B387" t="s">
        <v>462</v>
      </c>
      <c r="C387" s="5">
        <v>1</v>
      </c>
      <c r="D387" s="5">
        <v>3.68251698248123E-2</v>
      </c>
      <c r="E387" s="5">
        <v>1.2870933142652842E-2</v>
      </c>
      <c r="F387" s="5">
        <v>7.5080443332141578E-3</v>
      </c>
      <c r="G387" s="5">
        <v>3.5752592062924561E-3</v>
      </c>
      <c r="H387" s="5">
        <v>3.5752592062924561E-3</v>
      </c>
      <c r="I387" s="5">
        <v>2.7887021809081158E-2</v>
      </c>
      <c r="J387" s="5">
        <v>1.3228459063282088E-2</v>
      </c>
      <c r="K387" s="5">
        <v>0.91383625312835182</v>
      </c>
      <c r="L387" s="5">
        <v>3.5037540221666073E-2</v>
      </c>
      <c r="M387" s="5">
        <v>0</v>
      </c>
      <c r="N387" s="5">
        <v>4.6478369681801929E-3</v>
      </c>
      <c r="O387" s="5">
        <v>4.0757954951734003E-2</v>
      </c>
      <c r="P387" s="5">
        <v>1.0725777618877368E-2</v>
      </c>
      <c r="Q387" s="5">
        <v>0</v>
      </c>
      <c r="R387" s="5">
        <v>4.6478369681801929E-3</v>
      </c>
      <c r="S387" s="5">
        <v>1.0725777618877368E-3</v>
      </c>
      <c r="T387" s="5">
        <v>1.4301036825169824E-3</v>
      </c>
      <c r="U387" s="5">
        <v>0</v>
      </c>
    </row>
    <row r="388" spans="1:21" x14ac:dyDescent="0.25">
      <c r="A388" t="s">
        <v>801</v>
      </c>
      <c r="B388" t="s">
        <v>632</v>
      </c>
      <c r="C388" s="5">
        <v>1</v>
      </c>
      <c r="D388" s="5">
        <v>3.4372049102927286E-2</v>
      </c>
      <c r="E388" s="5">
        <v>2.0963172804532578E-2</v>
      </c>
      <c r="F388" s="5">
        <v>9.442870632672332E-3</v>
      </c>
      <c r="G388" s="5">
        <v>3.4372049102927286E-2</v>
      </c>
      <c r="H388" s="5">
        <v>1.0387157695939566E-2</v>
      </c>
      <c r="I388" s="5">
        <v>0.25136921624173747</v>
      </c>
      <c r="J388" s="5">
        <v>3.0972615675165249E-2</v>
      </c>
      <c r="K388" s="5">
        <v>0.60396600566572234</v>
      </c>
      <c r="L388" s="5">
        <v>4.0982058545797923E-2</v>
      </c>
      <c r="M388" s="5">
        <v>0</v>
      </c>
      <c r="N388" s="5">
        <v>2.8328611898016999E-3</v>
      </c>
      <c r="O388" s="5">
        <v>7.818696883852691E-2</v>
      </c>
      <c r="P388" s="5">
        <v>2.0774315391879131E-2</v>
      </c>
      <c r="Q388" s="5">
        <v>0</v>
      </c>
      <c r="R388" s="5">
        <v>2.8328611898016999E-3</v>
      </c>
      <c r="S388" s="5">
        <v>1.0764872521246459E-2</v>
      </c>
      <c r="T388" s="5">
        <v>8.1208687440982065E-3</v>
      </c>
      <c r="U388" s="5">
        <v>3.7771482530689327E-4</v>
      </c>
    </row>
    <row r="389" spans="1:21" x14ac:dyDescent="0.25">
      <c r="A389" t="s">
        <v>802</v>
      </c>
      <c r="B389" t="s">
        <v>407</v>
      </c>
      <c r="C389" s="5">
        <v>1</v>
      </c>
      <c r="D389" s="5">
        <v>3.5550458715596332E-2</v>
      </c>
      <c r="E389" s="5">
        <v>1.7201834862385322E-2</v>
      </c>
      <c r="F389" s="5">
        <v>1.0321100917431193E-2</v>
      </c>
      <c r="G389" s="5">
        <v>4.0137614678899085E-3</v>
      </c>
      <c r="H389" s="5">
        <v>4.0137614678899085E-3</v>
      </c>
      <c r="I389" s="5">
        <v>1.6628440366972478E-2</v>
      </c>
      <c r="J389" s="5">
        <v>8.600917431192661E-3</v>
      </c>
      <c r="K389" s="5">
        <v>0.76720183486238536</v>
      </c>
      <c r="L389" s="5">
        <v>3.6123853211009173E-2</v>
      </c>
      <c r="M389" s="5">
        <v>1.1467889908256881E-3</v>
      </c>
      <c r="N389" s="5">
        <v>1.7201834862385322E-3</v>
      </c>
      <c r="O389" s="5">
        <v>0.19094036697247707</v>
      </c>
      <c r="P389" s="5">
        <v>2.0642201834862386E-2</v>
      </c>
      <c r="Q389" s="5">
        <v>0</v>
      </c>
      <c r="R389" s="5">
        <v>7.4541284403669729E-3</v>
      </c>
      <c r="S389" s="5">
        <v>2.8669724770642203E-3</v>
      </c>
      <c r="T389" s="5">
        <v>2.8669724770642203E-3</v>
      </c>
      <c r="U389" s="5">
        <v>0</v>
      </c>
    </row>
    <row r="390" spans="1:21" x14ac:dyDescent="0.25">
      <c r="A390" t="s">
        <v>803</v>
      </c>
      <c r="B390" t="s">
        <v>422</v>
      </c>
      <c r="C390" s="5">
        <v>1</v>
      </c>
      <c r="D390" s="5">
        <v>3.8293216630196934E-2</v>
      </c>
      <c r="E390" s="5">
        <v>1.8599562363238512E-2</v>
      </c>
      <c r="F390" s="5">
        <v>1.0940919037199124E-2</v>
      </c>
      <c r="G390" s="5">
        <v>1.6411378555798686E-3</v>
      </c>
      <c r="H390" s="5">
        <v>3.2822757111597373E-3</v>
      </c>
      <c r="I390" s="5">
        <v>2.5164113785557989E-2</v>
      </c>
      <c r="J390" s="5">
        <v>9.8468271334792128E-3</v>
      </c>
      <c r="K390" s="5">
        <v>0.85175054704595188</v>
      </c>
      <c r="L390" s="5">
        <v>3.9934354485776806E-2</v>
      </c>
      <c r="M390" s="5">
        <v>0</v>
      </c>
      <c r="N390" s="5">
        <v>7.1115973741794312E-3</v>
      </c>
      <c r="O390" s="5">
        <v>5.9628008752735231E-2</v>
      </c>
      <c r="P390" s="5">
        <v>1.2035010940919038E-2</v>
      </c>
      <c r="Q390" s="5">
        <v>1.0940919037199124E-3</v>
      </c>
      <c r="R390" s="5">
        <v>1.6411378555798686E-3</v>
      </c>
      <c r="S390" s="5">
        <v>4.2122538293216633E-2</v>
      </c>
      <c r="T390" s="5">
        <v>1.6958424507658644E-2</v>
      </c>
      <c r="U390" s="5">
        <v>0</v>
      </c>
    </row>
    <row r="391" spans="1:21" x14ac:dyDescent="0.25">
      <c r="A391" t="s">
        <v>804</v>
      </c>
      <c r="B391" t="s">
        <v>425</v>
      </c>
      <c r="C391" s="5">
        <v>1</v>
      </c>
      <c r="D391" s="5">
        <v>2.0257826887661142E-2</v>
      </c>
      <c r="E391" s="5">
        <v>0.46183241252302026</v>
      </c>
      <c r="F391" s="5">
        <v>1.9843462246777164E-2</v>
      </c>
      <c r="G391" s="5">
        <v>4.2495395948434621E-2</v>
      </c>
      <c r="H391" s="5">
        <v>5.6629834254143642E-3</v>
      </c>
      <c r="I391" s="5">
        <v>6.3720073664825044E-2</v>
      </c>
      <c r="J391" s="5">
        <v>8.0570902394106816E-3</v>
      </c>
      <c r="K391" s="5">
        <v>0.30441988950276244</v>
      </c>
      <c r="L391" s="5">
        <v>1.6022099447513812E-2</v>
      </c>
      <c r="M391" s="5">
        <v>3.2228360957642726E-3</v>
      </c>
      <c r="N391" s="5">
        <v>1.4732965009208103E-3</v>
      </c>
      <c r="O391" s="5">
        <v>0.11754143646408839</v>
      </c>
      <c r="P391" s="5">
        <v>1.3305709023941069E-2</v>
      </c>
      <c r="Q391" s="5">
        <v>0</v>
      </c>
      <c r="R391" s="5">
        <v>1.0128913443830571E-3</v>
      </c>
      <c r="S391" s="5">
        <v>4.9723756906077344E-3</v>
      </c>
      <c r="T391" s="5">
        <v>2.2559852670349908E-3</v>
      </c>
      <c r="U391" s="5">
        <v>1.7955801104972376E-3</v>
      </c>
    </row>
    <row r="392" spans="1:21" x14ac:dyDescent="0.25">
      <c r="A392" t="s">
        <v>805</v>
      </c>
      <c r="B392" t="s">
        <v>425</v>
      </c>
      <c r="C392" s="5">
        <v>1</v>
      </c>
      <c r="D392" s="5">
        <v>2.0257826887661142E-2</v>
      </c>
      <c r="E392" s="5">
        <v>0.46183241252302026</v>
      </c>
      <c r="F392" s="5">
        <v>1.9843462246777164E-2</v>
      </c>
      <c r="G392" s="5">
        <v>4.2495395948434621E-2</v>
      </c>
      <c r="H392" s="5">
        <v>5.6629834254143642E-3</v>
      </c>
      <c r="I392" s="5">
        <v>6.3720073664825044E-2</v>
      </c>
      <c r="J392" s="5">
        <v>8.0570902394106816E-3</v>
      </c>
      <c r="K392" s="5">
        <v>0.30441988950276244</v>
      </c>
      <c r="L392" s="5">
        <v>1.6022099447513812E-2</v>
      </c>
      <c r="M392" s="5">
        <v>3.2228360957642726E-3</v>
      </c>
      <c r="N392" s="5">
        <v>1.4732965009208103E-3</v>
      </c>
      <c r="O392" s="5">
        <v>0.11754143646408839</v>
      </c>
      <c r="P392" s="5">
        <v>1.3305709023941069E-2</v>
      </c>
      <c r="Q392" s="5">
        <v>0</v>
      </c>
      <c r="R392" s="5">
        <v>1.0128913443830571E-3</v>
      </c>
      <c r="S392" s="5">
        <v>4.9723756906077344E-3</v>
      </c>
      <c r="T392" s="5">
        <v>2.2559852670349908E-3</v>
      </c>
      <c r="U392" s="5">
        <v>1.7955801104972376E-3</v>
      </c>
    </row>
    <row r="393" spans="1:21" x14ac:dyDescent="0.25">
      <c r="A393" t="s">
        <v>806</v>
      </c>
      <c r="B393" t="s">
        <v>425</v>
      </c>
      <c r="C393" s="5">
        <v>1</v>
      </c>
      <c r="D393" s="5">
        <v>2.0257826887661142E-2</v>
      </c>
      <c r="E393" s="5">
        <v>0.46183241252302026</v>
      </c>
      <c r="F393" s="5">
        <v>1.9843462246777164E-2</v>
      </c>
      <c r="G393" s="5">
        <v>4.2495395948434621E-2</v>
      </c>
      <c r="H393" s="5">
        <v>5.6629834254143642E-3</v>
      </c>
      <c r="I393" s="5">
        <v>6.3720073664825044E-2</v>
      </c>
      <c r="J393" s="5">
        <v>8.0570902394106816E-3</v>
      </c>
      <c r="K393" s="5">
        <v>0.30441988950276244</v>
      </c>
      <c r="L393" s="5">
        <v>1.6022099447513812E-2</v>
      </c>
      <c r="M393" s="5">
        <v>3.2228360957642726E-3</v>
      </c>
      <c r="N393" s="5">
        <v>1.4732965009208103E-3</v>
      </c>
      <c r="O393" s="5">
        <v>0.11754143646408839</v>
      </c>
      <c r="P393" s="5">
        <v>1.3305709023941069E-2</v>
      </c>
      <c r="Q393" s="5">
        <v>0</v>
      </c>
      <c r="R393" s="5">
        <v>1.0128913443830571E-3</v>
      </c>
      <c r="S393" s="5">
        <v>4.9723756906077344E-3</v>
      </c>
      <c r="T393" s="5">
        <v>2.2559852670349908E-3</v>
      </c>
      <c r="U393" s="5">
        <v>1.7955801104972376E-3</v>
      </c>
    </row>
    <row r="394" spans="1:21" x14ac:dyDescent="0.25">
      <c r="A394" t="s">
        <v>807</v>
      </c>
      <c r="B394" t="s">
        <v>409</v>
      </c>
      <c r="C394" s="5">
        <v>1</v>
      </c>
      <c r="D394" s="5">
        <v>3.9883268482490269E-2</v>
      </c>
      <c r="E394" s="5">
        <v>4.8638132295719845E-3</v>
      </c>
      <c r="F394" s="5">
        <v>5.8365758754863814E-3</v>
      </c>
      <c r="G394" s="5">
        <v>9.727626459143969E-4</v>
      </c>
      <c r="H394" s="5">
        <v>1.4591439688715954E-3</v>
      </c>
      <c r="I394" s="5">
        <v>8.7548638132295721E-3</v>
      </c>
      <c r="J394" s="5">
        <v>5.8365758754863814E-3</v>
      </c>
      <c r="K394" s="5">
        <v>0.51021400778210113</v>
      </c>
      <c r="L394" s="5">
        <v>2.6750972762645913E-2</v>
      </c>
      <c r="M394" s="5">
        <v>7.7821011673151752E-3</v>
      </c>
      <c r="N394" s="5">
        <v>5.350194552529183E-3</v>
      </c>
      <c r="O394" s="5">
        <v>0.46303501945525294</v>
      </c>
      <c r="P394" s="5">
        <v>3.1614785992217898E-2</v>
      </c>
      <c r="Q394" s="5">
        <v>9.727626459143969E-4</v>
      </c>
      <c r="R394" s="5">
        <v>1.4591439688715954E-3</v>
      </c>
      <c r="S394" s="5">
        <v>1.4591439688715954E-3</v>
      </c>
      <c r="T394" s="5">
        <v>1.9455252918287938E-3</v>
      </c>
      <c r="U394" s="5">
        <v>1.9455252918287938E-3</v>
      </c>
    </row>
    <row r="395" spans="1:21" x14ac:dyDescent="0.25">
      <c r="A395" t="s">
        <v>808</v>
      </c>
      <c r="B395" t="s">
        <v>455</v>
      </c>
      <c r="C395" s="5">
        <v>1</v>
      </c>
      <c r="D395" s="5">
        <v>4.2857142857142858E-2</v>
      </c>
      <c r="E395" s="5">
        <v>6.2500000000000003E-3</v>
      </c>
      <c r="F395" s="5">
        <v>4.0178571428571425E-3</v>
      </c>
      <c r="G395" s="5">
        <v>3.2589285714285716E-2</v>
      </c>
      <c r="H395" s="5">
        <v>1.1607142857142858E-2</v>
      </c>
      <c r="I395" s="5">
        <v>0.1299107142857143</v>
      </c>
      <c r="J395" s="5">
        <v>2.5000000000000001E-2</v>
      </c>
      <c r="K395" s="5">
        <v>0.48303571428571429</v>
      </c>
      <c r="L395" s="5">
        <v>4.1517857142857141E-2</v>
      </c>
      <c r="M395" s="5">
        <v>8.9285714285714283E-4</v>
      </c>
      <c r="N395" s="5">
        <v>1.3392857142857143E-3</v>
      </c>
      <c r="O395" s="5">
        <v>0.34241071428571429</v>
      </c>
      <c r="P395" s="5">
        <v>3.7946428571428568E-2</v>
      </c>
      <c r="Q395" s="5">
        <v>0</v>
      </c>
      <c r="R395" s="5">
        <v>5.8035714285714288E-3</v>
      </c>
      <c r="S395" s="5">
        <v>4.0178571428571425E-3</v>
      </c>
      <c r="T395" s="5">
        <v>2.6785714285714286E-3</v>
      </c>
      <c r="U395" s="5">
        <v>8.9285714285714283E-4</v>
      </c>
    </row>
    <row r="396" spans="1:21" x14ac:dyDescent="0.25">
      <c r="A396" t="s">
        <v>809</v>
      </c>
      <c r="B396" t="s">
        <v>462</v>
      </c>
      <c r="C396" s="5">
        <v>1</v>
      </c>
      <c r="D396" s="5">
        <v>3.68251698248123E-2</v>
      </c>
      <c r="E396" s="5">
        <v>1.2870933142652842E-2</v>
      </c>
      <c r="F396" s="5">
        <v>7.5080443332141578E-3</v>
      </c>
      <c r="G396" s="5">
        <v>3.5752592062924561E-3</v>
      </c>
      <c r="H396" s="5">
        <v>3.5752592062924561E-3</v>
      </c>
      <c r="I396" s="5">
        <v>2.7887021809081158E-2</v>
      </c>
      <c r="J396" s="5">
        <v>1.3228459063282088E-2</v>
      </c>
      <c r="K396" s="5">
        <v>0.91383625312835182</v>
      </c>
      <c r="L396" s="5">
        <v>3.5037540221666073E-2</v>
      </c>
      <c r="M396" s="5">
        <v>0</v>
      </c>
      <c r="N396" s="5">
        <v>4.6478369681801929E-3</v>
      </c>
      <c r="O396" s="5">
        <v>4.0757954951734003E-2</v>
      </c>
      <c r="P396" s="5">
        <v>1.0725777618877368E-2</v>
      </c>
      <c r="Q396" s="5">
        <v>0</v>
      </c>
      <c r="R396" s="5">
        <v>4.6478369681801929E-3</v>
      </c>
      <c r="S396" s="5">
        <v>1.0725777618877368E-3</v>
      </c>
      <c r="T396" s="5">
        <v>1.4301036825169824E-3</v>
      </c>
      <c r="U396" s="5">
        <v>0</v>
      </c>
    </row>
    <row r="397" spans="1:21" x14ac:dyDescent="0.25">
      <c r="A397" t="s">
        <v>810</v>
      </c>
      <c r="B397" t="s">
        <v>396</v>
      </c>
      <c r="C397" s="5">
        <v>1</v>
      </c>
      <c r="D397" s="5">
        <v>9.6805421103581799E-2</v>
      </c>
      <c r="E397" s="5">
        <v>1.9361084220716359E-2</v>
      </c>
      <c r="F397" s="5">
        <v>1.452081316553727E-2</v>
      </c>
      <c r="G397" s="5">
        <v>1.3552758954501452E-2</v>
      </c>
      <c r="H397" s="5">
        <v>9.6805421103581795E-3</v>
      </c>
      <c r="I397" s="5">
        <v>3.8722168441432718E-2</v>
      </c>
      <c r="J397" s="5">
        <v>1.8393030009680542E-2</v>
      </c>
      <c r="K397" s="5">
        <v>0.87415295256534364</v>
      </c>
      <c r="L397" s="5">
        <v>8.8092933204259441E-2</v>
      </c>
      <c r="M397" s="5">
        <v>0</v>
      </c>
      <c r="N397" s="5">
        <v>1.2584704743465635E-2</v>
      </c>
      <c r="O397" s="5">
        <v>1.452081316553727E-2</v>
      </c>
      <c r="P397" s="5">
        <v>9.6805421103581795E-3</v>
      </c>
      <c r="Q397" s="5">
        <v>0</v>
      </c>
      <c r="R397" s="5">
        <v>1.2584704743465635E-2</v>
      </c>
      <c r="S397" s="5">
        <v>3.7754114230396901E-2</v>
      </c>
      <c r="T397" s="5">
        <v>1.7424975798644726E-2</v>
      </c>
      <c r="U397" s="5">
        <v>1.9361084220716361E-3</v>
      </c>
    </row>
    <row r="398" spans="1:21" x14ac:dyDescent="0.25">
      <c r="A398" t="s">
        <v>811</v>
      </c>
      <c r="B398" t="s">
        <v>462</v>
      </c>
      <c r="C398" s="5">
        <v>1</v>
      </c>
      <c r="D398" s="5">
        <v>3.68251698248123E-2</v>
      </c>
      <c r="E398" s="5">
        <v>1.2870933142652842E-2</v>
      </c>
      <c r="F398" s="5">
        <v>7.5080443332141578E-3</v>
      </c>
      <c r="G398" s="5">
        <v>3.5752592062924561E-3</v>
      </c>
      <c r="H398" s="5">
        <v>3.5752592062924561E-3</v>
      </c>
      <c r="I398" s="5">
        <v>2.7887021809081158E-2</v>
      </c>
      <c r="J398" s="5">
        <v>1.3228459063282088E-2</v>
      </c>
      <c r="K398" s="5">
        <v>0.91383625312835182</v>
      </c>
      <c r="L398" s="5">
        <v>3.5037540221666073E-2</v>
      </c>
      <c r="M398" s="5">
        <v>0</v>
      </c>
      <c r="N398" s="5">
        <v>4.6478369681801929E-3</v>
      </c>
      <c r="O398" s="5">
        <v>4.0757954951734003E-2</v>
      </c>
      <c r="P398" s="5">
        <v>1.0725777618877368E-2</v>
      </c>
      <c r="Q398" s="5">
        <v>0</v>
      </c>
      <c r="R398" s="5">
        <v>4.6478369681801929E-3</v>
      </c>
      <c r="S398" s="5">
        <v>1.0725777618877368E-3</v>
      </c>
      <c r="T398" s="5">
        <v>1.4301036825169824E-3</v>
      </c>
      <c r="U398" s="5">
        <v>0</v>
      </c>
    </row>
    <row r="399" spans="1:21" x14ac:dyDescent="0.25">
      <c r="A399" t="s">
        <v>812</v>
      </c>
      <c r="B399" t="s">
        <v>422</v>
      </c>
      <c r="C399" s="5">
        <v>1</v>
      </c>
      <c r="D399" s="5">
        <v>3.8293216630196934E-2</v>
      </c>
      <c r="E399" s="5">
        <v>1.8599562363238512E-2</v>
      </c>
      <c r="F399" s="5">
        <v>1.0940919037199124E-2</v>
      </c>
      <c r="G399" s="5">
        <v>1.6411378555798686E-3</v>
      </c>
      <c r="H399" s="5">
        <v>3.2822757111597373E-3</v>
      </c>
      <c r="I399" s="5">
        <v>2.5164113785557989E-2</v>
      </c>
      <c r="J399" s="5">
        <v>9.8468271334792128E-3</v>
      </c>
      <c r="K399" s="5">
        <v>0.85175054704595188</v>
      </c>
      <c r="L399" s="5">
        <v>3.9934354485776806E-2</v>
      </c>
      <c r="M399" s="5">
        <v>0</v>
      </c>
      <c r="N399" s="5">
        <v>7.1115973741794312E-3</v>
      </c>
      <c r="O399" s="5">
        <v>5.9628008752735231E-2</v>
      </c>
      <c r="P399" s="5">
        <v>1.2035010940919038E-2</v>
      </c>
      <c r="Q399" s="5">
        <v>1.0940919037199124E-3</v>
      </c>
      <c r="R399" s="5">
        <v>1.6411378555798686E-3</v>
      </c>
      <c r="S399" s="5">
        <v>4.2122538293216633E-2</v>
      </c>
      <c r="T399" s="5">
        <v>1.6958424507658644E-2</v>
      </c>
      <c r="U399" s="5">
        <v>0</v>
      </c>
    </row>
    <row r="400" spans="1:21" x14ac:dyDescent="0.25">
      <c r="A400" t="s">
        <v>813</v>
      </c>
      <c r="B400" t="s">
        <v>399</v>
      </c>
      <c r="C400" s="5">
        <v>1</v>
      </c>
      <c r="D400" s="5">
        <v>3.9991113085980891E-2</v>
      </c>
      <c r="E400" s="5">
        <v>3.4436791824039102E-2</v>
      </c>
      <c r="F400" s="5">
        <v>1.5329926682959343E-2</v>
      </c>
      <c r="G400" s="5">
        <v>4.8878027105087761E-3</v>
      </c>
      <c r="H400" s="5">
        <v>4.6656298600311046E-3</v>
      </c>
      <c r="I400" s="5">
        <v>8.0648744723394797E-2</v>
      </c>
      <c r="J400" s="5">
        <v>2.7771606309708954E-2</v>
      </c>
      <c r="K400" s="5">
        <v>0.80493223728060426</v>
      </c>
      <c r="L400" s="5">
        <v>4.9988891357476119E-2</v>
      </c>
      <c r="M400" s="5">
        <v>0</v>
      </c>
      <c r="N400" s="5">
        <v>3.3325927571650742E-3</v>
      </c>
      <c r="O400" s="5">
        <v>5.6431904021328597E-2</v>
      </c>
      <c r="P400" s="5">
        <v>2.043990224394579E-2</v>
      </c>
      <c r="Q400" s="5">
        <v>0</v>
      </c>
      <c r="R400" s="5">
        <v>3.3325927571650742E-3</v>
      </c>
      <c r="S400" s="5">
        <v>1.7107309486780714E-2</v>
      </c>
      <c r="T400" s="5">
        <v>1.0219951121972895E-2</v>
      </c>
      <c r="U400" s="5">
        <v>1.5552099533437014E-3</v>
      </c>
    </row>
    <row r="401" spans="1:21" x14ac:dyDescent="0.25">
      <c r="A401" t="s">
        <v>814</v>
      </c>
      <c r="B401" t="s">
        <v>482</v>
      </c>
      <c r="C401" s="5">
        <v>1</v>
      </c>
      <c r="D401" s="5">
        <v>4.81892523364486E-2</v>
      </c>
      <c r="E401" s="5">
        <v>4.6436915887850469E-2</v>
      </c>
      <c r="F401" s="5">
        <v>1.8107476635514017E-2</v>
      </c>
      <c r="G401" s="5">
        <v>2.9205607476635514E-2</v>
      </c>
      <c r="H401" s="5">
        <v>2.0443925233644859E-2</v>
      </c>
      <c r="I401" s="5">
        <v>2.27803738317757E-2</v>
      </c>
      <c r="J401" s="5">
        <v>1.4310747663551402E-2</v>
      </c>
      <c r="K401" s="5">
        <v>0.67873831775700932</v>
      </c>
      <c r="L401" s="5">
        <v>5.1401869158878503E-2</v>
      </c>
      <c r="M401" s="5">
        <v>3.7967289719626168E-3</v>
      </c>
      <c r="N401" s="5">
        <v>3.5046728971962616E-3</v>
      </c>
      <c r="O401" s="5">
        <v>0.21290887850467291</v>
      </c>
      <c r="P401" s="5">
        <v>3.6214953271028034E-2</v>
      </c>
      <c r="Q401" s="5">
        <v>0</v>
      </c>
      <c r="R401" s="5">
        <v>3.7967289719626168E-3</v>
      </c>
      <c r="S401" s="5">
        <v>3.7967289719626168E-3</v>
      </c>
      <c r="T401" s="5">
        <v>4.0887850467289715E-3</v>
      </c>
      <c r="U401" s="5">
        <v>2.3364485981308409E-3</v>
      </c>
    </row>
    <row r="402" spans="1:21" x14ac:dyDescent="0.25">
      <c r="A402" t="s">
        <v>815</v>
      </c>
      <c r="B402" t="s">
        <v>502</v>
      </c>
      <c r="C402" s="5">
        <v>1</v>
      </c>
      <c r="D402" s="5">
        <v>4.4738323016319637E-2</v>
      </c>
      <c r="E402" s="5">
        <v>1.8851997749015192E-2</v>
      </c>
      <c r="F402" s="5">
        <v>1.2661789532920653E-2</v>
      </c>
      <c r="G402" s="5">
        <v>5.0365785030951044E-2</v>
      </c>
      <c r="H402" s="5">
        <v>2.2228474957794037E-2</v>
      </c>
      <c r="I402" s="5">
        <v>0.30050647158131683</v>
      </c>
      <c r="J402" s="5">
        <v>4.0236353404614518E-2</v>
      </c>
      <c r="K402" s="5">
        <v>0.56218345526167701</v>
      </c>
      <c r="L402" s="5">
        <v>4.6426561620709059E-2</v>
      </c>
      <c r="M402" s="5">
        <v>1.4068655036578502E-3</v>
      </c>
      <c r="N402" s="5">
        <v>2.8137310073157004E-3</v>
      </c>
      <c r="O402" s="5">
        <v>5.9369724254361281E-2</v>
      </c>
      <c r="P402" s="5">
        <v>1.7726505346088915E-2</v>
      </c>
      <c r="Q402" s="5">
        <v>0</v>
      </c>
      <c r="R402" s="5">
        <v>3.6578503095104106E-3</v>
      </c>
      <c r="S402" s="5">
        <v>2.5323579065841305E-3</v>
      </c>
      <c r="T402" s="5">
        <v>2.2509848058525606E-3</v>
      </c>
      <c r="U402" s="5">
        <v>4.7833427124366907E-3</v>
      </c>
    </row>
    <row r="403" spans="1:21" x14ac:dyDescent="0.25">
      <c r="A403" t="s">
        <v>816</v>
      </c>
      <c r="B403" t="s">
        <v>536</v>
      </c>
      <c r="C403" s="5">
        <v>1</v>
      </c>
      <c r="D403" s="5">
        <v>0.14805825242718446</v>
      </c>
      <c r="E403" s="5">
        <v>2.4271844660194174E-2</v>
      </c>
      <c r="F403" s="5">
        <v>2.9126213592233011E-2</v>
      </c>
      <c r="G403" s="5">
        <v>5.0970873786407765E-2</v>
      </c>
      <c r="H403" s="5">
        <v>4.12621359223301E-2</v>
      </c>
      <c r="I403" s="5">
        <v>3.3980582524271843E-2</v>
      </c>
      <c r="J403" s="5">
        <v>1.9417475728155338E-2</v>
      </c>
      <c r="K403" s="5">
        <v>0.80097087378640774</v>
      </c>
      <c r="L403" s="5">
        <v>0.13349514563106796</v>
      </c>
      <c r="M403" s="5">
        <v>0</v>
      </c>
      <c r="N403" s="5">
        <v>2.1844660194174758E-2</v>
      </c>
      <c r="O403" s="5">
        <v>8.9805825242718448E-2</v>
      </c>
      <c r="P403" s="5">
        <v>3.640776699029126E-2</v>
      </c>
      <c r="Q403" s="5">
        <v>0</v>
      </c>
      <c r="R403" s="5">
        <v>2.1844660194174758E-2</v>
      </c>
      <c r="S403" s="5">
        <v>0</v>
      </c>
      <c r="T403" s="5">
        <v>2.1844660194174758E-2</v>
      </c>
      <c r="U403" s="5">
        <v>0</v>
      </c>
    </row>
    <row r="404" spans="1:21" x14ac:dyDescent="0.25">
      <c r="A404" t="s">
        <v>817</v>
      </c>
      <c r="B404" t="s">
        <v>416</v>
      </c>
      <c r="C404" s="5">
        <v>1</v>
      </c>
      <c r="D404" s="5">
        <v>1.3398451306108023E-2</v>
      </c>
      <c r="E404" s="5">
        <v>0.69887221668862254</v>
      </c>
      <c r="F404" s="5">
        <v>1.5679722391800276E-2</v>
      </c>
      <c r="G404" s="5">
        <v>1.2177489316582591E-2</v>
      </c>
      <c r="H404" s="5">
        <v>3.2451884458439095E-3</v>
      </c>
      <c r="I404" s="5">
        <v>5.7835041609099379E-2</v>
      </c>
      <c r="J404" s="5">
        <v>7.6149471451980848E-3</v>
      </c>
      <c r="K404" s="5">
        <v>0.1487645792500723</v>
      </c>
      <c r="L404" s="5">
        <v>9.1250843427690131E-3</v>
      </c>
      <c r="M404" s="5">
        <v>2.5061851363943066E-3</v>
      </c>
      <c r="N404" s="5">
        <v>1.2530925681971533E-3</v>
      </c>
      <c r="O404" s="5">
        <v>7.3836069787616879E-2</v>
      </c>
      <c r="P404" s="5">
        <v>6.8759438357484815E-3</v>
      </c>
      <c r="Q404" s="5">
        <v>0</v>
      </c>
      <c r="R404" s="5">
        <v>7.0687273077788134E-4</v>
      </c>
      <c r="S404" s="5">
        <v>4.2412363846672883E-3</v>
      </c>
      <c r="T404" s="5">
        <v>2.0242264563184783E-3</v>
      </c>
      <c r="U404" s="5">
        <v>1.7671818269447033E-3</v>
      </c>
    </row>
    <row r="405" spans="1:21" x14ac:dyDescent="0.25">
      <c r="A405" t="s">
        <v>818</v>
      </c>
      <c r="B405" t="s">
        <v>482</v>
      </c>
      <c r="C405" s="5">
        <v>1</v>
      </c>
      <c r="D405" s="5">
        <v>4.81892523364486E-2</v>
      </c>
      <c r="E405" s="5">
        <v>4.6436915887850469E-2</v>
      </c>
      <c r="F405" s="5">
        <v>1.8107476635514017E-2</v>
      </c>
      <c r="G405" s="5">
        <v>2.9205607476635514E-2</v>
      </c>
      <c r="H405" s="5">
        <v>2.0443925233644859E-2</v>
      </c>
      <c r="I405" s="5">
        <v>2.27803738317757E-2</v>
      </c>
      <c r="J405" s="5">
        <v>1.4310747663551402E-2</v>
      </c>
      <c r="K405" s="5">
        <v>0.67873831775700932</v>
      </c>
      <c r="L405" s="5">
        <v>5.1401869158878503E-2</v>
      </c>
      <c r="M405" s="5">
        <v>3.7967289719626168E-3</v>
      </c>
      <c r="N405" s="5">
        <v>3.5046728971962616E-3</v>
      </c>
      <c r="O405" s="5">
        <v>0.21290887850467291</v>
      </c>
      <c r="P405" s="5">
        <v>3.6214953271028034E-2</v>
      </c>
      <c r="Q405" s="5">
        <v>0</v>
      </c>
      <c r="R405" s="5">
        <v>3.7967289719626168E-3</v>
      </c>
      <c r="S405" s="5">
        <v>3.7967289719626168E-3</v>
      </c>
      <c r="T405" s="5">
        <v>4.0887850467289715E-3</v>
      </c>
      <c r="U405" s="5">
        <v>2.3364485981308409E-3</v>
      </c>
    </row>
    <row r="406" spans="1:21" x14ac:dyDescent="0.25">
      <c r="A406" t="s">
        <v>819</v>
      </c>
      <c r="B406" t="s">
        <v>402</v>
      </c>
      <c r="C406" s="5">
        <v>1</v>
      </c>
      <c r="D406" s="5">
        <v>3.4419458467186782E-2</v>
      </c>
      <c r="E406" s="5">
        <v>5.9660394676457089E-3</v>
      </c>
      <c r="F406" s="5">
        <v>4.8187241854061496E-3</v>
      </c>
      <c r="G406" s="5">
        <v>1.1473152822395595E-3</v>
      </c>
      <c r="H406" s="5">
        <v>1.8357044515832951E-3</v>
      </c>
      <c r="I406" s="5">
        <v>1.7668655346489214E-2</v>
      </c>
      <c r="J406" s="5">
        <v>1.0325837540156035E-2</v>
      </c>
      <c r="K406" s="5">
        <v>0.85589720055071139</v>
      </c>
      <c r="L406" s="5">
        <v>3.1895364846259752E-2</v>
      </c>
      <c r="M406" s="5">
        <v>2.2946305644791189E-4</v>
      </c>
      <c r="N406" s="5">
        <v>4.5892611289582378E-4</v>
      </c>
      <c r="O406" s="5">
        <v>0.11656723267553924</v>
      </c>
      <c r="P406" s="5">
        <v>1.6291877007801745E-2</v>
      </c>
      <c r="Q406" s="5">
        <v>0</v>
      </c>
      <c r="R406" s="5">
        <v>3.4419458467186783E-3</v>
      </c>
      <c r="S406" s="5">
        <v>2.5240936209270305E-3</v>
      </c>
      <c r="T406" s="5">
        <v>1.1473152822395595E-3</v>
      </c>
      <c r="U406" s="5">
        <v>0</v>
      </c>
    </row>
    <row r="407" spans="1:21" x14ac:dyDescent="0.25">
      <c r="A407" t="s">
        <v>820</v>
      </c>
      <c r="B407" t="s">
        <v>425</v>
      </c>
      <c r="C407" s="5">
        <v>1</v>
      </c>
      <c r="D407" s="5">
        <v>2.0257826887661142E-2</v>
      </c>
      <c r="E407" s="5">
        <v>0.46183241252302026</v>
      </c>
      <c r="F407" s="5">
        <v>1.9843462246777164E-2</v>
      </c>
      <c r="G407" s="5">
        <v>4.2495395948434621E-2</v>
      </c>
      <c r="H407" s="5">
        <v>5.6629834254143642E-3</v>
      </c>
      <c r="I407" s="5">
        <v>6.3720073664825044E-2</v>
      </c>
      <c r="J407" s="5">
        <v>8.0570902394106816E-3</v>
      </c>
      <c r="K407" s="5">
        <v>0.30441988950276244</v>
      </c>
      <c r="L407" s="5">
        <v>1.6022099447513812E-2</v>
      </c>
      <c r="M407" s="5">
        <v>3.2228360957642726E-3</v>
      </c>
      <c r="N407" s="5">
        <v>1.4732965009208103E-3</v>
      </c>
      <c r="O407" s="5">
        <v>0.11754143646408839</v>
      </c>
      <c r="P407" s="5">
        <v>1.3305709023941069E-2</v>
      </c>
      <c r="Q407" s="5">
        <v>0</v>
      </c>
      <c r="R407" s="5">
        <v>1.0128913443830571E-3</v>
      </c>
      <c r="S407" s="5">
        <v>4.9723756906077344E-3</v>
      </c>
      <c r="T407" s="5">
        <v>2.2559852670349908E-3</v>
      </c>
      <c r="U407" s="5">
        <v>1.7955801104972376E-3</v>
      </c>
    </row>
    <row r="408" spans="1:21" x14ac:dyDescent="0.25">
      <c r="A408" t="s">
        <v>821</v>
      </c>
      <c r="B408" t="s">
        <v>462</v>
      </c>
      <c r="C408" s="5">
        <v>1</v>
      </c>
      <c r="D408" s="5">
        <v>3.68251698248123E-2</v>
      </c>
      <c r="E408" s="5">
        <v>1.2870933142652842E-2</v>
      </c>
      <c r="F408" s="5">
        <v>7.5080443332141578E-3</v>
      </c>
      <c r="G408" s="5">
        <v>3.5752592062924561E-3</v>
      </c>
      <c r="H408" s="5">
        <v>3.5752592062924561E-3</v>
      </c>
      <c r="I408" s="5">
        <v>2.7887021809081158E-2</v>
      </c>
      <c r="J408" s="5">
        <v>1.3228459063282088E-2</v>
      </c>
      <c r="K408" s="5">
        <v>0.91383625312835182</v>
      </c>
      <c r="L408" s="5">
        <v>3.5037540221666073E-2</v>
      </c>
      <c r="M408" s="5">
        <v>0</v>
      </c>
      <c r="N408" s="5">
        <v>4.6478369681801929E-3</v>
      </c>
      <c r="O408" s="5">
        <v>4.0757954951734003E-2</v>
      </c>
      <c r="P408" s="5">
        <v>1.0725777618877368E-2</v>
      </c>
      <c r="Q408" s="5">
        <v>0</v>
      </c>
      <c r="R408" s="5">
        <v>4.6478369681801929E-3</v>
      </c>
      <c r="S408" s="5">
        <v>1.0725777618877368E-3</v>
      </c>
      <c r="T408" s="5">
        <v>1.4301036825169824E-3</v>
      </c>
      <c r="U408" s="5">
        <v>0</v>
      </c>
    </row>
    <row r="409" spans="1:21" x14ac:dyDescent="0.25">
      <c r="A409" t="s">
        <v>822</v>
      </c>
      <c r="B409" t="s">
        <v>416</v>
      </c>
      <c r="C409" s="5">
        <v>1</v>
      </c>
      <c r="D409" s="5">
        <v>1.3398451306108023E-2</v>
      </c>
      <c r="E409" s="5">
        <v>0.69887221668862254</v>
      </c>
      <c r="F409" s="5">
        <v>1.5679722391800276E-2</v>
      </c>
      <c r="G409" s="5">
        <v>1.2177489316582591E-2</v>
      </c>
      <c r="H409" s="5">
        <v>3.2451884458439095E-3</v>
      </c>
      <c r="I409" s="5">
        <v>5.7835041609099379E-2</v>
      </c>
      <c r="J409" s="5">
        <v>7.6149471451980848E-3</v>
      </c>
      <c r="K409" s="5">
        <v>0.1487645792500723</v>
      </c>
      <c r="L409" s="5">
        <v>9.1250843427690131E-3</v>
      </c>
      <c r="M409" s="5">
        <v>2.5061851363943066E-3</v>
      </c>
      <c r="N409" s="5">
        <v>1.2530925681971533E-3</v>
      </c>
      <c r="O409" s="5">
        <v>7.3836069787616879E-2</v>
      </c>
      <c r="P409" s="5">
        <v>6.8759438357484815E-3</v>
      </c>
      <c r="Q409" s="5">
        <v>0</v>
      </c>
      <c r="R409" s="5">
        <v>7.0687273077788134E-4</v>
      </c>
      <c r="S409" s="5">
        <v>4.2412363846672883E-3</v>
      </c>
      <c r="T409" s="5">
        <v>2.0242264563184783E-3</v>
      </c>
      <c r="U409" s="5">
        <v>1.7671818269447033E-3</v>
      </c>
    </row>
    <row r="410" spans="1:21" x14ac:dyDescent="0.25">
      <c r="A410" t="s">
        <v>823</v>
      </c>
      <c r="B410" t="s">
        <v>463</v>
      </c>
      <c r="C410" s="5">
        <v>1</v>
      </c>
      <c r="D410" s="5">
        <v>0.13020833333333334</v>
      </c>
      <c r="E410" s="5">
        <v>0</v>
      </c>
      <c r="F410" s="5">
        <v>2.34375E-2</v>
      </c>
      <c r="G410" s="5">
        <v>0</v>
      </c>
      <c r="H410" s="5">
        <v>2.34375E-2</v>
      </c>
      <c r="I410" s="5">
        <v>0</v>
      </c>
      <c r="J410" s="5">
        <v>2.34375E-2</v>
      </c>
      <c r="K410" s="5">
        <v>0.96354166666666663</v>
      </c>
      <c r="L410" s="5">
        <v>0.125</v>
      </c>
      <c r="M410" s="5">
        <v>0</v>
      </c>
      <c r="N410" s="5">
        <v>2.34375E-2</v>
      </c>
      <c r="O410" s="5">
        <v>1.3020833333333334E-2</v>
      </c>
      <c r="P410" s="5">
        <v>1.0416666666666666E-2</v>
      </c>
      <c r="Q410" s="5">
        <v>0</v>
      </c>
      <c r="R410" s="5">
        <v>2.34375E-2</v>
      </c>
      <c r="S410" s="5">
        <v>1.8229166666666668E-2</v>
      </c>
      <c r="T410" s="5">
        <v>1.5625E-2</v>
      </c>
      <c r="U410" s="5">
        <v>5.208333333333333E-3</v>
      </c>
    </row>
    <row r="411" spans="1:21" x14ac:dyDescent="0.25">
      <c r="A411" t="s">
        <v>824</v>
      </c>
      <c r="B411" t="s">
        <v>443</v>
      </c>
      <c r="C411" s="5">
        <v>1</v>
      </c>
      <c r="D411" s="5">
        <v>1.7899291896144767E-2</v>
      </c>
      <c r="E411" s="5">
        <v>5.4316061593795664E-2</v>
      </c>
      <c r="F411" s="5">
        <v>8.14881420703608E-3</v>
      </c>
      <c r="G411" s="5">
        <v>1.3993480948634372E-2</v>
      </c>
      <c r="H411" s="5">
        <v>4.3835000561987187E-3</v>
      </c>
      <c r="I411" s="5">
        <v>6.9433516915814314E-2</v>
      </c>
      <c r="J411" s="5">
        <v>9.3851860177587947E-3</v>
      </c>
      <c r="K411" s="5">
        <v>0.75665954816230185</v>
      </c>
      <c r="L411" s="5">
        <v>2.2648083623693381E-2</v>
      </c>
      <c r="M411" s="5">
        <v>1.6943913678768123E-2</v>
      </c>
      <c r="N411" s="5">
        <v>5.0297853208946834E-3</v>
      </c>
      <c r="O411" s="5">
        <v>7.0107901539844891E-2</v>
      </c>
      <c r="P411" s="5">
        <v>1.0340564235135439E-2</v>
      </c>
      <c r="Q411" s="5">
        <v>3.6529167134989322E-4</v>
      </c>
      <c r="R411" s="5">
        <v>6.1818590536135776E-4</v>
      </c>
      <c r="S411" s="5">
        <v>1.4162077104642014E-2</v>
      </c>
      <c r="T411" s="5">
        <v>4.3835000561987187E-3</v>
      </c>
      <c r="U411" s="5">
        <v>4.0182083848488252E-3</v>
      </c>
    </row>
    <row r="412" spans="1:21" x14ac:dyDescent="0.25">
      <c r="A412" t="s">
        <v>825</v>
      </c>
      <c r="B412" t="s">
        <v>405</v>
      </c>
      <c r="C412" s="5">
        <v>1</v>
      </c>
      <c r="D412" s="5">
        <v>0.39770114942528734</v>
      </c>
      <c r="E412" s="5">
        <v>1.3793103448275862E-2</v>
      </c>
      <c r="F412" s="5">
        <v>2.2988505747126436E-2</v>
      </c>
      <c r="G412" s="5">
        <v>2.2988505747126436E-3</v>
      </c>
      <c r="H412" s="5">
        <v>1.1494252873563218E-2</v>
      </c>
      <c r="I412" s="5">
        <v>2.7586206896551724E-2</v>
      </c>
      <c r="J412" s="5">
        <v>2.528735632183908E-2</v>
      </c>
      <c r="K412" s="5">
        <v>0.92183908045977014</v>
      </c>
      <c r="L412" s="5">
        <v>0.35632183908045978</v>
      </c>
      <c r="M412" s="5">
        <v>0</v>
      </c>
      <c r="N412" s="5">
        <v>2.0689655172413793E-2</v>
      </c>
      <c r="O412" s="5">
        <v>2.9885057471264367E-2</v>
      </c>
      <c r="P412" s="5">
        <v>2.528735632183908E-2</v>
      </c>
      <c r="Q412" s="5">
        <v>0</v>
      </c>
      <c r="R412" s="5">
        <v>2.0689655172413793E-2</v>
      </c>
      <c r="S412" s="5">
        <v>4.5977011494252873E-3</v>
      </c>
      <c r="T412" s="5">
        <v>6.8965517241379309E-3</v>
      </c>
      <c r="U412" s="5">
        <v>0</v>
      </c>
    </row>
    <row r="413" spans="1:21" x14ac:dyDescent="0.25">
      <c r="A413" t="s">
        <v>826</v>
      </c>
      <c r="B413" t="s">
        <v>462</v>
      </c>
      <c r="C413" s="5">
        <v>1</v>
      </c>
      <c r="D413" s="5">
        <v>3.68251698248123E-2</v>
      </c>
      <c r="E413" s="5">
        <v>1.2870933142652842E-2</v>
      </c>
      <c r="F413" s="5">
        <v>7.5080443332141578E-3</v>
      </c>
      <c r="G413" s="5">
        <v>3.5752592062924561E-3</v>
      </c>
      <c r="H413" s="5">
        <v>3.5752592062924561E-3</v>
      </c>
      <c r="I413" s="5">
        <v>2.7887021809081158E-2</v>
      </c>
      <c r="J413" s="5">
        <v>1.3228459063282088E-2</v>
      </c>
      <c r="K413" s="5">
        <v>0.91383625312835182</v>
      </c>
      <c r="L413" s="5">
        <v>3.5037540221666073E-2</v>
      </c>
      <c r="M413" s="5">
        <v>0</v>
      </c>
      <c r="N413" s="5">
        <v>4.6478369681801929E-3</v>
      </c>
      <c r="O413" s="5">
        <v>4.0757954951734003E-2</v>
      </c>
      <c r="P413" s="5">
        <v>1.0725777618877368E-2</v>
      </c>
      <c r="Q413" s="5">
        <v>0</v>
      </c>
      <c r="R413" s="5">
        <v>4.6478369681801929E-3</v>
      </c>
      <c r="S413" s="5">
        <v>1.0725777618877368E-3</v>
      </c>
      <c r="T413" s="5">
        <v>1.4301036825169824E-3</v>
      </c>
      <c r="U413" s="5">
        <v>0</v>
      </c>
    </row>
    <row r="414" spans="1:21" x14ac:dyDescent="0.25">
      <c r="A414" t="s">
        <v>827</v>
      </c>
      <c r="B414" t="s">
        <v>443</v>
      </c>
      <c r="C414" s="5">
        <v>1</v>
      </c>
      <c r="D414" s="5">
        <v>1.7899291896144767E-2</v>
      </c>
      <c r="E414" s="5">
        <v>5.4316061593795664E-2</v>
      </c>
      <c r="F414" s="5">
        <v>8.14881420703608E-3</v>
      </c>
      <c r="G414" s="5">
        <v>1.3993480948634372E-2</v>
      </c>
      <c r="H414" s="5">
        <v>4.3835000561987187E-3</v>
      </c>
      <c r="I414" s="5">
        <v>6.9433516915814314E-2</v>
      </c>
      <c r="J414" s="5">
        <v>9.3851860177587947E-3</v>
      </c>
      <c r="K414" s="5">
        <v>0.75665954816230185</v>
      </c>
      <c r="L414" s="5">
        <v>2.2648083623693381E-2</v>
      </c>
      <c r="M414" s="5">
        <v>1.6943913678768123E-2</v>
      </c>
      <c r="N414" s="5">
        <v>5.0297853208946834E-3</v>
      </c>
      <c r="O414" s="5">
        <v>7.0107901539844891E-2</v>
      </c>
      <c r="P414" s="5">
        <v>1.0340564235135439E-2</v>
      </c>
      <c r="Q414" s="5">
        <v>3.6529167134989322E-4</v>
      </c>
      <c r="R414" s="5">
        <v>6.1818590536135776E-4</v>
      </c>
      <c r="S414" s="5">
        <v>1.4162077104642014E-2</v>
      </c>
      <c r="T414" s="5">
        <v>4.3835000561987187E-3</v>
      </c>
      <c r="U414" s="5">
        <v>4.0182083848488252E-3</v>
      </c>
    </row>
    <row r="415" spans="1:21" x14ac:dyDescent="0.25">
      <c r="A415" t="s">
        <v>828</v>
      </c>
      <c r="B415" t="s">
        <v>425</v>
      </c>
      <c r="C415" s="5">
        <v>1</v>
      </c>
      <c r="D415" s="5">
        <v>2.0257826887661142E-2</v>
      </c>
      <c r="E415" s="5">
        <v>0.46183241252302026</v>
      </c>
      <c r="F415" s="5">
        <v>1.9843462246777164E-2</v>
      </c>
      <c r="G415" s="5">
        <v>4.2495395948434621E-2</v>
      </c>
      <c r="H415" s="5">
        <v>5.6629834254143642E-3</v>
      </c>
      <c r="I415" s="5">
        <v>6.3720073664825044E-2</v>
      </c>
      <c r="J415" s="5">
        <v>8.0570902394106816E-3</v>
      </c>
      <c r="K415" s="5">
        <v>0.30441988950276244</v>
      </c>
      <c r="L415" s="5">
        <v>1.6022099447513812E-2</v>
      </c>
      <c r="M415" s="5">
        <v>3.2228360957642726E-3</v>
      </c>
      <c r="N415" s="5">
        <v>1.4732965009208103E-3</v>
      </c>
      <c r="O415" s="5">
        <v>0.11754143646408839</v>
      </c>
      <c r="P415" s="5">
        <v>1.3305709023941069E-2</v>
      </c>
      <c r="Q415" s="5">
        <v>0</v>
      </c>
      <c r="R415" s="5">
        <v>1.0128913443830571E-3</v>
      </c>
      <c r="S415" s="5">
        <v>4.9723756906077344E-3</v>
      </c>
      <c r="T415" s="5">
        <v>2.2559852670349908E-3</v>
      </c>
      <c r="U415" s="5">
        <v>1.7955801104972376E-3</v>
      </c>
    </row>
    <row r="416" spans="1:21" x14ac:dyDescent="0.25">
      <c r="A416" t="s">
        <v>829</v>
      </c>
      <c r="B416" t="s">
        <v>409</v>
      </c>
      <c r="C416" s="5">
        <v>1</v>
      </c>
      <c r="D416" s="5">
        <v>3.9883268482490269E-2</v>
      </c>
      <c r="E416" s="5">
        <v>4.8638132295719845E-3</v>
      </c>
      <c r="F416" s="5">
        <v>5.8365758754863814E-3</v>
      </c>
      <c r="G416" s="5">
        <v>9.727626459143969E-4</v>
      </c>
      <c r="H416" s="5">
        <v>1.4591439688715954E-3</v>
      </c>
      <c r="I416" s="5">
        <v>8.7548638132295721E-3</v>
      </c>
      <c r="J416" s="5">
        <v>5.8365758754863814E-3</v>
      </c>
      <c r="K416" s="5">
        <v>0.51021400778210113</v>
      </c>
      <c r="L416" s="5">
        <v>2.6750972762645913E-2</v>
      </c>
      <c r="M416" s="5">
        <v>7.7821011673151752E-3</v>
      </c>
      <c r="N416" s="5">
        <v>5.350194552529183E-3</v>
      </c>
      <c r="O416" s="5">
        <v>0.46303501945525294</v>
      </c>
      <c r="P416" s="5">
        <v>3.1614785992217898E-2</v>
      </c>
      <c r="Q416" s="5">
        <v>9.727626459143969E-4</v>
      </c>
      <c r="R416" s="5">
        <v>1.4591439688715954E-3</v>
      </c>
      <c r="S416" s="5">
        <v>1.4591439688715954E-3</v>
      </c>
      <c r="T416" s="5">
        <v>1.9455252918287938E-3</v>
      </c>
      <c r="U416" s="5">
        <v>1.9455252918287938E-3</v>
      </c>
    </row>
    <row r="417" spans="1:21" x14ac:dyDescent="0.25">
      <c r="A417" t="s">
        <v>830</v>
      </c>
      <c r="B417" t="s">
        <v>402</v>
      </c>
      <c r="C417" s="5">
        <v>1</v>
      </c>
      <c r="D417" s="5">
        <v>3.4419458467186782E-2</v>
      </c>
      <c r="E417" s="5">
        <v>5.9660394676457089E-3</v>
      </c>
      <c r="F417" s="5">
        <v>4.8187241854061496E-3</v>
      </c>
      <c r="G417" s="5">
        <v>1.1473152822395595E-3</v>
      </c>
      <c r="H417" s="5">
        <v>1.8357044515832951E-3</v>
      </c>
      <c r="I417" s="5">
        <v>1.7668655346489214E-2</v>
      </c>
      <c r="J417" s="5">
        <v>1.0325837540156035E-2</v>
      </c>
      <c r="K417" s="5">
        <v>0.85589720055071139</v>
      </c>
      <c r="L417" s="5">
        <v>3.1895364846259752E-2</v>
      </c>
      <c r="M417" s="5">
        <v>2.2946305644791189E-4</v>
      </c>
      <c r="N417" s="5">
        <v>4.5892611289582378E-4</v>
      </c>
      <c r="O417" s="5">
        <v>0.11656723267553924</v>
      </c>
      <c r="P417" s="5">
        <v>1.6291877007801745E-2</v>
      </c>
      <c r="Q417" s="5">
        <v>0</v>
      </c>
      <c r="R417" s="5">
        <v>3.4419458467186783E-3</v>
      </c>
      <c r="S417" s="5">
        <v>2.5240936209270305E-3</v>
      </c>
      <c r="T417" s="5">
        <v>1.1473152822395595E-3</v>
      </c>
      <c r="U417" s="5">
        <v>0</v>
      </c>
    </row>
    <row r="418" spans="1:21" x14ac:dyDescent="0.25">
      <c r="A418" t="s">
        <v>831</v>
      </c>
      <c r="B418" t="s">
        <v>425</v>
      </c>
      <c r="C418" s="5">
        <v>1</v>
      </c>
      <c r="D418" s="5">
        <v>2.0257826887661142E-2</v>
      </c>
      <c r="E418" s="5">
        <v>0.46183241252302026</v>
      </c>
      <c r="F418" s="5">
        <v>1.9843462246777164E-2</v>
      </c>
      <c r="G418" s="5">
        <v>4.2495395948434621E-2</v>
      </c>
      <c r="H418" s="5">
        <v>5.6629834254143642E-3</v>
      </c>
      <c r="I418" s="5">
        <v>6.3720073664825044E-2</v>
      </c>
      <c r="J418" s="5">
        <v>8.0570902394106816E-3</v>
      </c>
      <c r="K418" s="5">
        <v>0.30441988950276244</v>
      </c>
      <c r="L418" s="5">
        <v>1.6022099447513812E-2</v>
      </c>
      <c r="M418" s="5">
        <v>3.2228360957642726E-3</v>
      </c>
      <c r="N418" s="5">
        <v>1.4732965009208103E-3</v>
      </c>
      <c r="O418" s="5">
        <v>0.11754143646408839</v>
      </c>
      <c r="P418" s="5">
        <v>1.3305709023941069E-2</v>
      </c>
      <c r="Q418" s="5">
        <v>0</v>
      </c>
      <c r="R418" s="5">
        <v>1.0128913443830571E-3</v>
      </c>
      <c r="S418" s="5">
        <v>4.9723756906077344E-3</v>
      </c>
      <c r="T418" s="5">
        <v>2.2559852670349908E-3</v>
      </c>
      <c r="U418" s="5">
        <v>1.7955801104972376E-3</v>
      </c>
    </row>
    <row r="419" spans="1:21" x14ac:dyDescent="0.25">
      <c r="A419" t="s">
        <v>832</v>
      </c>
      <c r="B419" t="s">
        <v>427</v>
      </c>
      <c r="C419" s="5">
        <v>1</v>
      </c>
      <c r="D419" s="5">
        <v>0.12011173184357542</v>
      </c>
      <c r="E419" s="5">
        <v>1.3966480446927373E-2</v>
      </c>
      <c r="F419" s="5">
        <v>2.23463687150838E-2</v>
      </c>
      <c r="G419" s="5">
        <v>0</v>
      </c>
      <c r="H419" s="5">
        <v>1.2569832402234637E-2</v>
      </c>
      <c r="I419" s="5">
        <v>3.6312849162011177E-2</v>
      </c>
      <c r="J419" s="5">
        <v>2.7932960893854747E-2</v>
      </c>
      <c r="K419" s="5">
        <v>0.56564245810055869</v>
      </c>
      <c r="L419" s="5">
        <v>0.11312849162011174</v>
      </c>
      <c r="M419" s="5">
        <v>0.15502793296089384</v>
      </c>
      <c r="N419" s="5">
        <v>6.4245810055865923E-2</v>
      </c>
      <c r="O419" s="5">
        <v>0.22905027932960895</v>
      </c>
      <c r="P419" s="5">
        <v>7.2625698324022353E-2</v>
      </c>
      <c r="Q419" s="5">
        <v>0</v>
      </c>
      <c r="R419" s="5">
        <v>1.2569832402234637E-2</v>
      </c>
      <c r="S419" s="5">
        <v>0</v>
      </c>
      <c r="T419" s="5">
        <v>1.2569832402234637E-2</v>
      </c>
      <c r="U419" s="5">
        <v>0</v>
      </c>
    </row>
    <row r="420" spans="1:21" x14ac:dyDescent="0.25">
      <c r="A420" t="s">
        <v>833</v>
      </c>
      <c r="B420" t="s">
        <v>416</v>
      </c>
      <c r="C420" s="5">
        <v>1</v>
      </c>
      <c r="D420" s="5">
        <v>1.3398451306108023E-2</v>
      </c>
      <c r="E420" s="5">
        <v>0.69887221668862254</v>
      </c>
      <c r="F420" s="5">
        <v>1.5679722391800276E-2</v>
      </c>
      <c r="G420" s="5">
        <v>1.2177489316582591E-2</v>
      </c>
      <c r="H420" s="5">
        <v>3.2451884458439095E-3</v>
      </c>
      <c r="I420" s="5">
        <v>5.7835041609099379E-2</v>
      </c>
      <c r="J420" s="5">
        <v>7.6149471451980848E-3</v>
      </c>
      <c r="K420" s="5">
        <v>0.1487645792500723</v>
      </c>
      <c r="L420" s="5">
        <v>9.1250843427690131E-3</v>
      </c>
      <c r="M420" s="5">
        <v>2.5061851363943066E-3</v>
      </c>
      <c r="N420" s="5">
        <v>1.2530925681971533E-3</v>
      </c>
      <c r="O420" s="5">
        <v>7.3836069787616879E-2</v>
      </c>
      <c r="P420" s="5">
        <v>6.8759438357484815E-3</v>
      </c>
      <c r="Q420" s="5">
        <v>0</v>
      </c>
      <c r="R420" s="5">
        <v>7.0687273077788134E-4</v>
      </c>
      <c r="S420" s="5">
        <v>4.2412363846672883E-3</v>
      </c>
      <c r="T420" s="5">
        <v>2.0242264563184783E-3</v>
      </c>
      <c r="U420" s="5">
        <v>1.7671818269447033E-3</v>
      </c>
    </row>
    <row r="421" spans="1:21" x14ac:dyDescent="0.25">
      <c r="A421" t="s">
        <v>834</v>
      </c>
      <c r="B421" t="s">
        <v>416</v>
      </c>
      <c r="C421" s="5">
        <v>1</v>
      </c>
      <c r="D421" s="5">
        <v>1.3398451306108023E-2</v>
      </c>
      <c r="E421" s="5">
        <v>0.69887221668862254</v>
      </c>
      <c r="F421" s="5">
        <v>1.5679722391800276E-2</v>
      </c>
      <c r="G421" s="5">
        <v>1.2177489316582591E-2</v>
      </c>
      <c r="H421" s="5">
        <v>3.2451884458439095E-3</v>
      </c>
      <c r="I421" s="5">
        <v>5.7835041609099379E-2</v>
      </c>
      <c r="J421" s="5">
        <v>7.6149471451980848E-3</v>
      </c>
      <c r="K421" s="5">
        <v>0.1487645792500723</v>
      </c>
      <c r="L421" s="5">
        <v>9.1250843427690131E-3</v>
      </c>
      <c r="M421" s="5">
        <v>2.5061851363943066E-3</v>
      </c>
      <c r="N421" s="5">
        <v>1.2530925681971533E-3</v>
      </c>
      <c r="O421" s="5">
        <v>7.3836069787616879E-2</v>
      </c>
      <c r="P421" s="5">
        <v>6.8759438357484815E-3</v>
      </c>
      <c r="Q421" s="5">
        <v>0</v>
      </c>
      <c r="R421" s="5">
        <v>7.0687273077788134E-4</v>
      </c>
      <c r="S421" s="5">
        <v>4.2412363846672883E-3</v>
      </c>
      <c r="T421" s="5">
        <v>2.0242264563184783E-3</v>
      </c>
      <c r="U421" s="5">
        <v>1.7671818269447033E-3</v>
      </c>
    </row>
    <row r="422" spans="1:21" x14ac:dyDescent="0.25">
      <c r="A422" t="s">
        <v>835</v>
      </c>
      <c r="B422" t="s">
        <v>416</v>
      </c>
      <c r="C422" s="5">
        <v>1</v>
      </c>
      <c r="D422" s="5">
        <v>1.3398451306108023E-2</v>
      </c>
      <c r="E422" s="5">
        <v>0.69887221668862254</v>
      </c>
      <c r="F422" s="5">
        <v>1.5679722391800276E-2</v>
      </c>
      <c r="G422" s="5">
        <v>1.2177489316582591E-2</v>
      </c>
      <c r="H422" s="5">
        <v>3.2451884458439095E-3</v>
      </c>
      <c r="I422" s="5">
        <v>5.7835041609099379E-2</v>
      </c>
      <c r="J422" s="5">
        <v>7.6149471451980848E-3</v>
      </c>
      <c r="K422" s="5">
        <v>0.1487645792500723</v>
      </c>
      <c r="L422" s="5">
        <v>9.1250843427690131E-3</v>
      </c>
      <c r="M422" s="5">
        <v>2.5061851363943066E-3</v>
      </c>
      <c r="N422" s="5">
        <v>1.2530925681971533E-3</v>
      </c>
      <c r="O422" s="5">
        <v>7.3836069787616879E-2</v>
      </c>
      <c r="P422" s="5">
        <v>6.8759438357484815E-3</v>
      </c>
      <c r="Q422" s="5">
        <v>0</v>
      </c>
      <c r="R422" s="5">
        <v>7.0687273077788134E-4</v>
      </c>
      <c r="S422" s="5">
        <v>4.2412363846672883E-3</v>
      </c>
      <c r="T422" s="5">
        <v>2.0242264563184783E-3</v>
      </c>
      <c r="U422" s="5">
        <v>1.7671818269447033E-3</v>
      </c>
    </row>
    <row r="423" spans="1:21" x14ac:dyDescent="0.25">
      <c r="A423" t="s">
        <v>836</v>
      </c>
      <c r="B423" t="s">
        <v>409</v>
      </c>
      <c r="C423" s="5">
        <v>1</v>
      </c>
      <c r="D423" s="5">
        <v>3.9883268482490269E-2</v>
      </c>
      <c r="E423" s="5">
        <v>4.8638132295719845E-3</v>
      </c>
      <c r="F423" s="5">
        <v>5.8365758754863814E-3</v>
      </c>
      <c r="G423" s="5">
        <v>9.727626459143969E-4</v>
      </c>
      <c r="H423" s="5">
        <v>1.4591439688715954E-3</v>
      </c>
      <c r="I423" s="5">
        <v>8.7548638132295721E-3</v>
      </c>
      <c r="J423" s="5">
        <v>5.8365758754863814E-3</v>
      </c>
      <c r="K423" s="5">
        <v>0.51021400778210113</v>
      </c>
      <c r="L423" s="5">
        <v>2.6750972762645913E-2</v>
      </c>
      <c r="M423" s="5">
        <v>7.7821011673151752E-3</v>
      </c>
      <c r="N423" s="5">
        <v>5.350194552529183E-3</v>
      </c>
      <c r="O423" s="5">
        <v>0.46303501945525294</v>
      </c>
      <c r="P423" s="5">
        <v>3.1614785992217898E-2</v>
      </c>
      <c r="Q423" s="5">
        <v>9.727626459143969E-4</v>
      </c>
      <c r="R423" s="5">
        <v>1.4591439688715954E-3</v>
      </c>
      <c r="S423" s="5">
        <v>1.4591439688715954E-3</v>
      </c>
      <c r="T423" s="5">
        <v>1.9455252918287938E-3</v>
      </c>
      <c r="U423" s="5">
        <v>1.9455252918287938E-3</v>
      </c>
    </row>
    <row r="424" spans="1:21" x14ac:dyDescent="0.25">
      <c r="A424" t="s">
        <v>837</v>
      </c>
      <c r="B424" t="s">
        <v>416</v>
      </c>
      <c r="C424" s="5">
        <v>1</v>
      </c>
      <c r="D424" s="5">
        <v>1.3398451306108023E-2</v>
      </c>
      <c r="E424" s="5">
        <v>0.69887221668862254</v>
      </c>
      <c r="F424" s="5">
        <v>1.5679722391800276E-2</v>
      </c>
      <c r="G424" s="5">
        <v>1.2177489316582591E-2</v>
      </c>
      <c r="H424" s="5">
        <v>3.2451884458439095E-3</v>
      </c>
      <c r="I424" s="5">
        <v>5.7835041609099379E-2</v>
      </c>
      <c r="J424" s="5">
        <v>7.6149471451980848E-3</v>
      </c>
      <c r="K424" s="5">
        <v>0.1487645792500723</v>
      </c>
      <c r="L424" s="5">
        <v>9.1250843427690131E-3</v>
      </c>
      <c r="M424" s="5">
        <v>2.5061851363943066E-3</v>
      </c>
      <c r="N424" s="5">
        <v>1.2530925681971533E-3</v>
      </c>
      <c r="O424" s="5">
        <v>7.3836069787616879E-2</v>
      </c>
      <c r="P424" s="5">
        <v>6.8759438357484815E-3</v>
      </c>
      <c r="Q424" s="5">
        <v>0</v>
      </c>
      <c r="R424" s="5">
        <v>7.0687273077788134E-4</v>
      </c>
      <c r="S424" s="5">
        <v>4.2412363846672883E-3</v>
      </c>
      <c r="T424" s="5">
        <v>2.0242264563184783E-3</v>
      </c>
      <c r="U424" s="5">
        <v>1.7671818269447033E-3</v>
      </c>
    </row>
    <row r="425" spans="1:21" x14ac:dyDescent="0.25">
      <c r="A425" t="s">
        <v>838</v>
      </c>
      <c r="B425" t="s">
        <v>411</v>
      </c>
      <c r="C425" s="5">
        <v>1</v>
      </c>
      <c r="D425" s="5">
        <v>6.5778159931212388E-2</v>
      </c>
      <c r="E425" s="5">
        <v>3.5683576956147892E-2</v>
      </c>
      <c r="F425" s="5">
        <v>2.2785898538263114E-2</v>
      </c>
      <c r="G425" s="5">
        <v>4.7291487532244193E-3</v>
      </c>
      <c r="H425" s="5">
        <v>7.3086844368013756E-3</v>
      </c>
      <c r="I425" s="5">
        <v>4.9441100601891656E-2</v>
      </c>
      <c r="J425" s="5">
        <v>2.4505588993981083E-2</v>
      </c>
      <c r="K425" s="5">
        <v>0.53525365434221839</v>
      </c>
      <c r="L425" s="5">
        <v>5.6749785038693032E-2</v>
      </c>
      <c r="M425" s="5">
        <v>3.0094582975064487E-3</v>
      </c>
      <c r="N425" s="5">
        <v>4.2992261392949269E-3</v>
      </c>
      <c r="O425" s="5">
        <v>0.36328460877042135</v>
      </c>
      <c r="P425" s="5">
        <v>4.9011177987962166E-2</v>
      </c>
      <c r="Q425" s="5">
        <v>4.299226139294927E-4</v>
      </c>
      <c r="R425" s="5">
        <v>8.598452278589854E-4</v>
      </c>
      <c r="S425" s="5">
        <v>2.1496130696474634E-3</v>
      </c>
      <c r="T425" s="5">
        <v>3.869303525365434E-3</v>
      </c>
      <c r="U425" s="5">
        <v>6.0189165950128975E-3</v>
      </c>
    </row>
    <row r="426" spans="1:21" x14ac:dyDescent="0.25">
      <c r="A426" t="s">
        <v>839</v>
      </c>
      <c r="B426" t="s">
        <v>416</v>
      </c>
      <c r="C426" s="5">
        <v>1</v>
      </c>
      <c r="D426" s="5">
        <v>1.3398451306108023E-2</v>
      </c>
      <c r="E426" s="5">
        <v>0.69887221668862254</v>
      </c>
      <c r="F426" s="5">
        <v>1.5679722391800276E-2</v>
      </c>
      <c r="G426" s="5">
        <v>1.2177489316582591E-2</v>
      </c>
      <c r="H426" s="5">
        <v>3.2451884458439095E-3</v>
      </c>
      <c r="I426" s="5">
        <v>5.7835041609099379E-2</v>
      </c>
      <c r="J426" s="5">
        <v>7.6149471451980848E-3</v>
      </c>
      <c r="K426" s="5">
        <v>0.1487645792500723</v>
      </c>
      <c r="L426" s="5">
        <v>9.1250843427690131E-3</v>
      </c>
      <c r="M426" s="5">
        <v>2.5061851363943066E-3</v>
      </c>
      <c r="N426" s="5">
        <v>1.2530925681971533E-3</v>
      </c>
      <c r="O426" s="5">
        <v>7.3836069787616879E-2</v>
      </c>
      <c r="P426" s="5">
        <v>6.8759438357484815E-3</v>
      </c>
      <c r="Q426" s="5">
        <v>0</v>
      </c>
      <c r="R426" s="5">
        <v>7.0687273077788134E-4</v>
      </c>
      <c r="S426" s="5">
        <v>4.2412363846672883E-3</v>
      </c>
      <c r="T426" s="5">
        <v>2.0242264563184783E-3</v>
      </c>
      <c r="U426" s="5">
        <v>1.7671818269447033E-3</v>
      </c>
    </row>
    <row r="427" spans="1:21" x14ac:dyDescent="0.25">
      <c r="A427" t="s">
        <v>840</v>
      </c>
      <c r="B427" t="s">
        <v>409</v>
      </c>
      <c r="C427" s="5">
        <v>1</v>
      </c>
      <c r="D427" s="5">
        <v>3.9883268482490269E-2</v>
      </c>
      <c r="E427" s="5">
        <v>4.8638132295719845E-3</v>
      </c>
      <c r="F427" s="5">
        <v>5.8365758754863814E-3</v>
      </c>
      <c r="G427" s="5">
        <v>9.727626459143969E-4</v>
      </c>
      <c r="H427" s="5">
        <v>1.4591439688715954E-3</v>
      </c>
      <c r="I427" s="5">
        <v>8.7548638132295721E-3</v>
      </c>
      <c r="J427" s="5">
        <v>5.8365758754863814E-3</v>
      </c>
      <c r="K427" s="5">
        <v>0.51021400778210113</v>
      </c>
      <c r="L427" s="5">
        <v>2.6750972762645913E-2</v>
      </c>
      <c r="M427" s="5">
        <v>7.7821011673151752E-3</v>
      </c>
      <c r="N427" s="5">
        <v>5.350194552529183E-3</v>
      </c>
      <c r="O427" s="5">
        <v>0.46303501945525294</v>
      </c>
      <c r="P427" s="5">
        <v>3.1614785992217898E-2</v>
      </c>
      <c r="Q427" s="5">
        <v>9.727626459143969E-4</v>
      </c>
      <c r="R427" s="5">
        <v>1.4591439688715954E-3</v>
      </c>
      <c r="S427" s="5">
        <v>1.4591439688715954E-3</v>
      </c>
      <c r="T427" s="5">
        <v>1.9455252918287938E-3</v>
      </c>
      <c r="U427" s="5">
        <v>1.9455252918287938E-3</v>
      </c>
    </row>
    <row r="428" spans="1:21" x14ac:dyDescent="0.25">
      <c r="A428" t="s">
        <v>841</v>
      </c>
      <c r="B428" t="s">
        <v>482</v>
      </c>
      <c r="C428" s="5">
        <v>1</v>
      </c>
      <c r="D428" s="5">
        <v>4.81892523364486E-2</v>
      </c>
      <c r="E428" s="5">
        <v>4.6436915887850469E-2</v>
      </c>
      <c r="F428" s="5">
        <v>1.8107476635514017E-2</v>
      </c>
      <c r="G428" s="5">
        <v>2.9205607476635514E-2</v>
      </c>
      <c r="H428" s="5">
        <v>2.0443925233644859E-2</v>
      </c>
      <c r="I428" s="5">
        <v>2.27803738317757E-2</v>
      </c>
      <c r="J428" s="5">
        <v>1.4310747663551402E-2</v>
      </c>
      <c r="K428" s="5">
        <v>0.67873831775700932</v>
      </c>
      <c r="L428" s="5">
        <v>5.1401869158878503E-2</v>
      </c>
      <c r="M428" s="5">
        <v>3.7967289719626168E-3</v>
      </c>
      <c r="N428" s="5">
        <v>3.5046728971962616E-3</v>
      </c>
      <c r="O428" s="5">
        <v>0.21290887850467291</v>
      </c>
      <c r="P428" s="5">
        <v>3.6214953271028034E-2</v>
      </c>
      <c r="Q428" s="5">
        <v>0</v>
      </c>
      <c r="R428" s="5">
        <v>3.7967289719626168E-3</v>
      </c>
      <c r="S428" s="5">
        <v>3.7967289719626168E-3</v>
      </c>
      <c r="T428" s="5">
        <v>4.0887850467289715E-3</v>
      </c>
      <c r="U428" s="5">
        <v>2.3364485981308409E-3</v>
      </c>
    </row>
    <row r="429" spans="1:21" x14ac:dyDescent="0.25">
      <c r="A429" t="s">
        <v>842</v>
      </c>
      <c r="B429" t="s">
        <v>482</v>
      </c>
      <c r="C429" s="5">
        <v>1</v>
      </c>
      <c r="D429" s="5">
        <v>4.81892523364486E-2</v>
      </c>
      <c r="E429" s="5">
        <v>4.6436915887850469E-2</v>
      </c>
      <c r="F429" s="5">
        <v>1.8107476635514017E-2</v>
      </c>
      <c r="G429" s="5">
        <v>2.9205607476635514E-2</v>
      </c>
      <c r="H429" s="5">
        <v>2.0443925233644859E-2</v>
      </c>
      <c r="I429" s="5">
        <v>2.27803738317757E-2</v>
      </c>
      <c r="J429" s="5">
        <v>1.4310747663551402E-2</v>
      </c>
      <c r="K429" s="5">
        <v>0.67873831775700932</v>
      </c>
      <c r="L429" s="5">
        <v>5.1401869158878503E-2</v>
      </c>
      <c r="M429" s="5">
        <v>3.7967289719626168E-3</v>
      </c>
      <c r="N429" s="5">
        <v>3.5046728971962616E-3</v>
      </c>
      <c r="O429" s="5">
        <v>0.21290887850467291</v>
      </c>
      <c r="P429" s="5">
        <v>3.6214953271028034E-2</v>
      </c>
      <c r="Q429" s="5">
        <v>0</v>
      </c>
      <c r="R429" s="5">
        <v>3.7967289719626168E-3</v>
      </c>
      <c r="S429" s="5">
        <v>3.7967289719626168E-3</v>
      </c>
      <c r="T429" s="5">
        <v>4.0887850467289715E-3</v>
      </c>
      <c r="U429" s="5">
        <v>2.3364485981308409E-3</v>
      </c>
    </row>
    <row r="430" spans="1:21" x14ac:dyDescent="0.25">
      <c r="A430" t="s">
        <v>843</v>
      </c>
      <c r="B430" t="s">
        <v>409</v>
      </c>
      <c r="C430" s="5">
        <v>1</v>
      </c>
      <c r="D430" s="5">
        <v>3.9883268482490269E-2</v>
      </c>
      <c r="E430" s="5">
        <v>4.8638132295719845E-3</v>
      </c>
      <c r="F430" s="5">
        <v>5.8365758754863814E-3</v>
      </c>
      <c r="G430" s="5">
        <v>9.727626459143969E-4</v>
      </c>
      <c r="H430" s="5">
        <v>1.4591439688715954E-3</v>
      </c>
      <c r="I430" s="5">
        <v>8.7548638132295721E-3</v>
      </c>
      <c r="J430" s="5">
        <v>5.8365758754863814E-3</v>
      </c>
      <c r="K430" s="5">
        <v>0.51021400778210113</v>
      </c>
      <c r="L430" s="5">
        <v>2.6750972762645913E-2</v>
      </c>
      <c r="M430" s="5">
        <v>7.7821011673151752E-3</v>
      </c>
      <c r="N430" s="5">
        <v>5.350194552529183E-3</v>
      </c>
      <c r="O430" s="5">
        <v>0.46303501945525294</v>
      </c>
      <c r="P430" s="5">
        <v>3.1614785992217898E-2</v>
      </c>
      <c r="Q430" s="5">
        <v>9.727626459143969E-4</v>
      </c>
      <c r="R430" s="5">
        <v>1.4591439688715954E-3</v>
      </c>
      <c r="S430" s="5">
        <v>1.4591439688715954E-3</v>
      </c>
      <c r="T430" s="5">
        <v>1.9455252918287938E-3</v>
      </c>
      <c r="U430" s="5">
        <v>1.9455252918287938E-3</v>
      </c>
    </row>
    <row r="431" spans="1:21" x14ac:dyDescent="0.25">
      <c r="A431" t="s">
        <v>844</v>
      </c>
      <c r="B431" t="s">
        <v>462</v>
      </c>
      <c r="C431" s="5">
        <v>1</v>
      </c>
      <c r="D431" s="5">
        <v>3.68251698248123E-2</v>
      </c>
      <c r="E431" s="5">
        <v>1.2870933142652842E-2</v>
      </c>
      <c r="F431" s="5">
        <v>7.5080443332141578E-3</v>
      </c>
      <c r="G431" s="5">
        <v>3.5752592062924561E-3</v>
      </c>
      <c r="H431" s="5">
        <v>3.5752592062924561E-3</v>
      </c>
      <c r="I431" s="5">
        <v>2.7887021809081158E-2</v>
      </c>
      <c r="J431" s="5">
        <v>1.3228459063282088E-2</v>
      </c>
      <c r="K431" s="5">
        <v>0.91383625312835182</v>
      </c>
      <c r="L431" s="5">
        <v>3.5037540221666073E-2</v>
      </c>
      <c r="M431" s="5">
        <v>0</v>
      </c>
      <c r="N431" s="5">
        <v>4.6478369681801929E-3</v>
      </c>
      <c r="O431" s="5">
        <v>4.0757954951734003E-2</v>
      </c>
      <c r="P431" s="5">
        <v>1.0725777618877368E-2</v>
      </c>
      <c r="Q431" s="5">
        <v>0</v>
      </c>
      <c r="R431" s="5">
        <v>4.6478369681801929E-3</v>
      </c>
      <c r="S431" s="5">
        <v>1.0725777618877368E-3</v>
      </c>
      <c r="T431" s="5">
        <v>1.4301036825169824E-3</v>
      </c>
      <c r="U431" s="5">
        <v>0</v>
      </c>
    </row>
    <row r="432" spans="1:21" x14ac:dyDescent="0.25">
      <c r="A432" t="s">
        <v>845</v>
      </c>
      <c r="B432" t="s">
        <v>430</v>
      </c>
      <c r="C432" s="5">
        <v>1</v>
      </c>
      <c r="D432" s="5">
        <v>7.2043010752688166E-2</v>
      </c>
      <c r="E432" s="5">
        <v>2.0430107526881722E-2</v>
      </c>
      <c r="F432" s="5">
        <v>1.2903225806451613E-2</v>
      </c>
      <c r="G432" s="5">
        <v>1.5053763440860216E-2</v>
      </c>
      <c r="H432" s="5">
        <v>1.1827956989247311E-2</v>
      </c>
      <c r="I432" s="5">
        <v>1.3978494623655914E-2</v>
      </c>
      <c r="J432" s="5">
        <v>1.1827956989247311E-2</v>
      </c>
      <c r="K432" s="5">
        <v>0.64193548387096777</v>
      </c>
      <c r="L432" s="5">
        <v>7.0967741935483872E-2</v>
      </c>
      <c r="M432" s="5">
        <v>0</v>
      </c>
      <c r="N432" s="5">
        <v>9.6774193548387101E-3</v>
      </c>
      <c r="O432" s="5">
        <v>0.3032258064516129</v>
      </c>
      <c r="P432" s="5">
        <v>5.3763440860215055E-2</v>
      </c>
      <c r="Q432" s="5">
        <v>4.3010752688172043E-3</v>
      </c>
      <c r="R432" s="5">
        <v>6.4516129032258064E-3</v>
      </c>
      <c r="S432" s="5">
        <v>1.0752688172043011E-3</v>
      </c>
      <c r="T432" s="5">
        <v>4.3010752688172043E-3</v>
      </c>
      <c r="U432" s="5">
        <v>0</v>
      </c>
    </row>
    <row r="433" spans="1:21" x14ac:dyDescent="0.25">
      <c r="A433" t="s">
        <v>846</v>
      </c>
      <c r="B433" t="s">
        <v>411</v>
      </c>
      <c r="C433" s="5">
        <v>1</v>
      </c>
      <c r="D433" s="5">
        <v>6.5778159931212388E-2</v>
      </c>
      <c r="E433" s="5">
        <v>3.5683576956147892E-2</v>
      </c>
      <c r="F433" s="5">
        <v>2.2785898538263114E-2</v>
      </c>
      <c r="G433" s="5">
        <v>4.7291487532244193E-3</v>
      </c>
      <c r="H433" s="5">
        <v>7.3086844368013756E-3</v>
      </c>
      <c r="I433" s="5">
        <v>4.9441100601891656E-2</v>
      </c>
      <c r="J433" s="5">
        <v>2.4505588993981083E-2</v>
      </c>
      <c r="K433" s="5">
        <v>0.53525365434221839</v>
      </c>
      <c r="L433" s="5">
        <v>5.6749785038693032E-2</v>
      </c>
      <c r="M433" s="5">
        <v>3.0094582975064487E-3</v>
      </c>
      <c r="N433" s="5">
        <v>4.2992261392949269E-3</v>
      </c>
      <c r="O433" s="5">
        <v>0.36328460877042135</v>
      </c>
      <c r="P433" s="5">
        <v>4.9011177987962166E-2</v>
      </c>
      <c r="Q433" s="5">
        <v>4.299226139294927E-4</v>
      </c>
      <c r="R433" s="5">
        <v>8.598452278589854E-4</v>
      </c>
      <c r="S433" s="5">
        <v>2.1496130696474634E-3</v>
      </c>
      <c r="T433" s="5">
        <v>3.869303525365434E-3</v>
      </c>
      <c r="U433" s="5">
        <v>6.0189165950128975E-3</v>
      </c>
    </row>
    <row r="434" spans="1:21" x14ac:dyDescent="0.25">
      <c r="A434" t="s">
        <v>847</v>
      </c>
      <c r="B434" t="s">
        <v>440</v>
      </c>
      <c r="C434" s="5">
        <v>1</v>
      </c>
      <c r="D434" s="5">
        <v>1.7770063641623274E-2</v>
      </c>
      <c r="E434" s="5">
        <v>2.3473014298702372E-2</v>
      </c>
      <c r="F434" s="5">
        <v>7.8518885858335392E-3</v>
      </c>
      <c r="G434" s="5">
        <v>2.99198280849657E-2</v>
      </c>
      <c r="H434" s="5">
        <v>1.008347797338623E-2</v>
      </c>
      <c r="I434" s="5">
        <v>0.22555583106041821</v>
      </c>
      <c r="J434" s="5">
        <v>2.1406727828746176E-2</v>
      </c>
      <c r="K434" s="5">
        <v>0.67079923960657906</v>
      </c>
      <c r="L434" s="5">
        <v>2.6448466815439293E-2</v>
      </c>
      <c r="M434" s="5">
        <v>1.157120423175469E-3</v>
      </c>
      <c r="N434" s="5">
        <v>1.983635011157947E-3</v>
      </c>
      <c r="O434" s="5">
        <v>3.3473840813290356E-2</v>
      </c>
      <c r="P434" s="5">
        <v>1.157120423175469E-2</v>
      </c>
      <c r="Q434" s="5">
        <v>0</v>
      </c>
      <c r="R434" s="5">
        <v>1.6530291759649558E-3</v>
      </c>
      <c r="S434" s="5">
        <v>1.0166129432184479E-2</v>
      </c>
      <c r="T434" s="5">
        <v>5.0417389866931148E-3</v>
      </c>
      <c r="U434" s="5">
        <v>5.4549962806843544E-3</v>
      </c>
    </row>
    <row r="435" spans="1:21" x14ac:dyDescent="0.25">
      <c r="A435" t="s">
        <v>848</v>
      </c>
      <c r="B435" t="s">
        <v>504</v>
      </c>
      <c r="C435" s="5">
        <v>1</v>
      </c>
      <c r="D435" s="5">
        <v>7.7458659704090507E-2</v>
      </c>
      <c r="E435" s="5">
        <v>2.0887728459530026E-2</v>
      </c>
      <c r="F435" s="5">
        <v>2.1758050478677109E-2</v>
      </c>
      <c r="G435" s="5">
        <v>1.7406440382941688E-3</v>
      </c>
      <c r="H435" s="5">
        <v>3.4812880765883376E-3</v>
      </c>
      <c r="I435" s="5">
        <v>0.35422106179286333</v>
      </c>
      <c r="J435" s="5">
        <v>6.6144473455178418E-2</v>
      </c>
      <c r="K435" s="5">
        <v>0.36727589208006961</v>
      </c>
      <c r="L435" s="5">
        <v>6.7885117493472591E-2</v>
      </c>
      <c r="M435" s="5">
        <v>0</v>
      </c>
      <c r="N435" s="5">
        <v>7.832898172323759E-3</v>
      </c>
      <c r="O435" s="5">
        <v>0.24281984334203655</v>
      </c>
      <c r="P435" s="5">
        <v>6.4403829416884245E-2</v>
      </c>
      <c r="Q435" s="5">
        <v>0</v>
      </c>
      <c r="R435" s="5">
        <v>7.832898172323759E-3</v>
      </c>
      <c r="S435" s="5">
        <v>1.0443864229765013E-2</v>
      </c>
      <c r="T435" s="5">
        <v>1.392515230635335E-2</v>
      </c>
      <c r="U435" s="5">
        <v>2.6109660574412533E-3</v>
      </c>
    </row>
    <row r="436" spans="1:21" x14ac:dyDescent="0.25">
      <c r="A436" t="s">
        <v>849</v>
      </c>
      <c r="B436" t="s">
        <v>455</v>
      </c>
      <c r="C436" s="5">
        <v>1</v>
      </c>
      <c r="D436" s="5">
        <v>4.2857142857142858E-2</v>
      </c>
      <c r="E436" s="5">
        <v>6.2500000000000003E-3</v>
      </c>
      <c r="F436" s="5">
        <v>4.0178571428571425E-3</v>
      </c>
      <c r="G436" s="5">
        <v>3.2589285714285716E-2</v>
      </c>
      <c r="H436" s="5">
        <v>1.1607142857142858E-2</v>
      </c>
      <c r="I436" s="5">
        <v>0.1299107142857143</v>
      </c>
      <c r="J436" s="5">
        <v>2.5000000000000001E-2</v>
      </c>
      <c r="K436" s="5">
        <v>0.48303571428571429</v>
      </c>
      <c r="L436" s="5">
        <v>4.1517857142857141E-2</v>
      </c>
      <c r="M436" s="5">
        <v>8.9285714285714283E-4</v>
      </c>
      <c r="N436" s="5">
        <v>1.3392857142857143E-3</v>
      </c>
      <c r="O436" s="5">
        <v>0.34241071428571429</v>
      </c>
      <c r="P436" s="5">
        <v>3.7946428571428568E-2</v>
      </c>
      <c r="Q436" s="5">
        <v>0</v>
      </c>
      <c r="R436" s="5">
        <v>5.8035714285714288E-3</v>
      </c>
      <c r="S436" s="5">
        <v>4.0178571428571425E-3</v>
      </c>
      <c r="T436" s="5">
        <v>2.6785714285714286E-3</v>
      </c>
      <c r="U436" s="5">
        <v>8.9285714285714283E-4</v>
      </c>
    </row>
    <row r="437" spans="1:21" x14ac:dyDescent="0.25">
      <c r="A437" t="s">
        <v>850</v>
      </c>
      <c r="B437" t="s">
        <v>413</v>
      </c>
      <c r="C437" s="5">
        <v>1</v>
      </c>
      <c r="D437" s="5">
        <v>4.5556385362210607E-2</v>
      </c>
      <c r="E437" s="5">
        <v>1.6430171769977596E-2</v>
      </c>
      <c r="F437" s="5">
        <v>1.2696041822255415E-2</v>
      </c>
      <c r="G437" s="5">
        <v>0</v>
      </c>
      <c r="H437" s="5">
        <v>9.7087378640776691E-3</v>
      </c>
      <c r="I437" s="5">
        <v>1.2696041822255415E-2</v>
      </c>
      <c r="J437" s="5">
        <v>1.0455563853622106E-2</v>
      </c>
      <c r="K437" s="5">
        <v>0.85287528005974611</v>
      </c>
      <c r="L437" s="5">
        <v>4.8543689320388349E-2</v>
      </c>
      <c r="M437" s="5">
        <v>0</v>
      </c>
      <c r="N437" s="5">
        <v>9.7087378640776691E-3</v>
      </c>
      <c r="O437" s="5">
        <v>0.11277072442120986</v>
      </c>
      <c r="P437" s="5">
        <v>2.3898431665421958E-2</v>
      </c>
      <c r="Q437" s="5">
        <v>2.2404779686333084E-3</v>
      </c>
      <c r="R437" s="5">
        <v>4.4809559372666168E-3</v>
      </c>
      <c r="S437" s="5">
        <v>2.9873039581777448E-3</v>
      </c>
      <c r="T437" s="5">
        <v>5.2277819268110532E-3</v>
      </c>
      <c r="U437" s="5">
        <v>0</v>
      </c>
    </row>
    <row r="438" spans="1:21" x14ac:dyDescent="0.25">
      <c r="A438" t="s">
        <v>851</v>
      </c>
      <c r="B438" t="s">
        <v>411</v>
      </c>
      <c r="C438" s="5">
        <v>1</v>
      </c>
      <c r="D438" s="5">
        <v>6.5778159931212388E-2</v>
      </c>
      <c r="E438" s="5">
        <v>3.5683576956147892E-2</v>
      </c>
      <c r="F438" s="5">
        <v>2.2785898538263114E-2</v>
      </c>
      <c r="G438" s="5">
        <v>4.7291487532244193E-3</v>
      </c>
      <c r="H438" s="5">
        <v>7.3086844368013756E-3</v>
      </c>
      <c r="I438" s="5">
        <v>4.9441100601891656E-2</v>
      </c>
      <c r="J438" s="5">
        <v>2.4505588993981083E-2</v>
      </c>
      <c r="K438" s="5">
        <v>0.53525365434221839</v>
      </c>
      <c r="L438" s="5">
        <v>5.6749785038693032E-2</v>
      </c>
      <c r="M438" s="5">
        <v>3.0094582975064487E-3</v>
      </c>
      <c r="N438" s="5">
        <v>4.2992261392949269E-3</v>
      </c>
      <c r="O438" s="5">
        <v>0.36328460877042135</v>
      </c>
      <c r="P438" s="5">
        <v>4.9011177987962166E-2</v>
      </c>
      <c r="Q438" s="5">
        <v>4.299226139294927E-4</v>
      </c>
      <c r="R438" s="5">
        <v>8.598452278589854E-4</v>
      </c>
      <c r="S438" s="5">
        <v>2.1496130696474634E-3</v>
      </c>
      <c r="T438" s="5">
        <v>3.869303525365434E-3</v>
      </c>
      <c r="U438" s="5">
        <v>6.0189165950128975E-3</v>
      </c>
    </row>
    <row r="439" spans="1:21" x14ac:dyDescent="0.25">
      <c r="A439" t="s">
        <v>852</v>
      </c>
      <c r="B439" t="s">
        <v>402</v>
      </c>
      <c r="C439" s="5">
        <v>1</v>
      </c>
      <c r="D439" s="5">
        <v>3.4419458467186782E-2</v>
      </c>
      <c r="E439" s="5">
        <v>5.9660394676457089E-3</v>
      </c>
      <c r="F439" s="5">
        <v>4.8187241854061496E-3</v>
      </c>
      <c r="G439" s="5">
        <v>1.1473152822395595E-3</v>
      </c>
      <c r="H439" s="5">
        <v>1.8357044515832951E-3</v>
      </c>
      <c r="I439" s="5">
        <v>1.7668655346489214E-2</v>
      </c>
      <c r="J439" s="5">
        <v>1.0325837540156035E-2</v>
      </c>
      <c r="K439" s="5">
        <v>0.85589720055071139</v>
      </c>
      <c r="L439" s="5">
        <v>3.1895364846259752E-2</v>
      </c>
      <c r="M439" s="5">
        <v>2.2946305644791189E-4</v>
      </c>
      <c r="N439" s="5">
        <v>4.5892611289582378E-4</v>
      </c>
      <c r="O439" s="5">
        <v>0.11656723267553924</v>
      </c>
      <c r="P439" s="5">
        <v>1.6291877007801745E-2</v>
      </c>
      <c r="Q439" s="5">
        <v>0</v>
      </c>
      <c r="R439" s="5">
        <v>3.4419458467186783E-3</v>
      </c>
      <c r="S439" s="5">
        <v>2.5240936209270305E-3</v>
      </c>
      <c r="T439" s="5">
        <v>1.1473152822395595E-3</v>
      </c>
      <c r="U439" s="5">
        <v>0</v>
      </c>
    </row>
    <row r="440" spans="1:21" x14ac:dyDescent="0.25">
      <c r="A440" t="s">
        <v>853</v>
      </c>
      <c r="B440" t="s">
        <v>482</v>
      </c>
      <c r="C440" s="5">
        <v>1</v>
      </c>
      <c r="D440" s="5">
        <v>4.81892523364486E-2</v>
      </c>
      <c r="E440" s="5">
        <v>4.6436915887850469E-2</v>
      </c>
      <c r="F440" s="5">
        <v>1.8107476635514017E-2</v>
      </c>
      <c r="G440" s="5">
        <v>2.9205607476635514E-2</v>
      </c>
      <c r="H440" s="5">
        <v>2.0443925233644859E-2</v>
      </c>
      <c r="I440" s="5">
        <v>2.27803738317757E-2</v>
      </c>
      <c r="J440" s="5">
        <v>1.4310747663551402E-2</v>
      </c>
      <c r="K440" s="5">
        <v>0.67873831775700932</v>
      </c>
      <c r="L440" s="5">
        <v>5.1401869158878503E-2</v>
      </c>
      <c r="M440" s="5">
        <v>3.7967289719626168E-3</v>
      </c>
      <c r="N440" s="5">
        <v>3.5046728971962616E-3</v>
      </c>
      <c r="O440" s="5">
        <v>0.21290887850467291</v>
      </c>
      <c r="P440" s="5">
        <v>3.6214953271028034E-2</v>
      </c>
      <c r="Q440" s="5">
        <v>0</v>
      </c>
      <c r="R440" s="5">
        <v>3.7967289719626168E-3</v>
      </c>
      <c r="S440" s="5">
        <v>3.7967289719626168E-3</v>
      </c>
      <c r="T440" s="5">
        <v>4.0887850467289715E-3</v>
      </c>
      <c r="U440" s="5">
        <v>2.3364485981308409E-3</v>
      </c>
    </row>
    <row r="441" spans="1:21" x14ac:dyDescent="0.25">
      <c r="A441" t="s">
        <v>854</v>
      </c>
      <c r="B441" t="s">
        <v>482</v>
      </c>
      <c r="C441" s="5">
        <v>1</v>
      </c>
      <c r="D441" s="5">
        <v>4.81892523364486E-2</v>
      </c>
      <c r="E441" s="5">
        <v>4.6436915887850469E-2</v>
      </c>
      <c r="F441" s="5">
        <v>1.8107476635514017E-2</v>
      </c>
      <c r="G441" s="5">
        <v>2.9205607476635514E-2</v>
      </c>
      <c r="H441" s="5">
        <v>2.0443925233644859E-2</v>
      </c>
      <c r="I441" s="5">
        <v>2.27803738317757E-2</v>
      </c>
      <c r="J441" s="5">
        <v>1.4310747663551402E-2</v>
      </c>
      <c r="K441" s="5">
        <v>0.67873831775700932</v>
      </c>
      <c r="L441" s="5">
        <v>5.1401869158878503E-2</v>
      </c>
      <c r="M441" s="5">
        <v>3.7967289719626168E-3</v>
      </c>
      <c r="N441" s="5">
        <v>3.5046728971962616E-3</v>
      </c>
      <c r="O441" s="5">
        <v>0.21290887850467291</v>
      </c>
      <c r="P441" s="5">
        <v>3.6214953271028034E-2</v>
      </c>
      <c r="Q441" s="5">
        <v>0</v>
      </c>
      <c r="R441" s="5">
        <v>3.7967289719626168E-3</v>
      </c>
      <c r="S441" s="5">
        <v>3.7967289719626168E-3</v>
      </c>
      <c r="T441" s="5">
        <v>4.0887850467289715E-3</v>
      </c>
      <c r="U441" s="5">
        <v>2.3364485981308409E-3</v>
      </c>
    </row>
    <row r="442" spans="1:21" x14ac:dyDescent="0.25">
      <c r="A442" t="s">
        <v>855</v>
      </c>
      <c r="B442" t="s">
        <v>416</v>
      </c>
      <c r="C442" s="5">
        <v>1</v>
      </c>
      <c r="D442" s="5">
        <v>1.3398451306108023E-2</v>
      </c>
      <c r="E442" s="5">
        <v>0.69887221668862254</v>
      </c>
      <c r="F442" s="5">
        <v>1.5679722391800276E-2</v>
      </c>
      <c r="G442" s="5">
        <v>1.2177489316582591E-2</v>
      </c>
      <c r="H442" s="5">
        <v>3.2451884458439095E-3</v>
      </c>
      <c r="I442" s="5">
        <v>5.7835041609099379E-2</v>
      </c>
      <c r="J442" s="5">
        <v>7.6149471451980848E-3</v>
      </c>
      <c r="K442" s="5">
        <v>0.1487645792500723</v>
      </c>
      <c r="L442" s="5">
        <v>9.1250843427690131E-3</v>
      </c>
      <c r="M442" s="5">
        <v>2.5061851363943066E-3</v>
      </c>
      <c r="N442" s="5">
        <v>1.2530925681971533E-3</v>
      </c>
      <c r="O442" s="5">
        <v>7.3836069787616879E-2</v>
      </c>
      <c r="P442" s="5">
        <v>6.8759438357484815E-3</v>
      </c>
      <c r="Q442" s="5">
        <v>0</v>
      </c>
      <c r="R442" s="5">
        <v>7.0687273077788134E-4</v>
      </c>
      <c r="S442" s="5">
        <v>4.2412363846672883E-3</v>
      </c>
      <c r="T442" s="5">
        <v>2.0242264563184783E-3</v>
      </c>
      <c r="U442" s="5">
        <v>1.7671818269447033E-3</v>
      </c>
    </row>
    <row r="443" spans="1:21" x14ac:dyDescent="0.25">
      <c r="A443" t="s">
        <v>856</v>
      </c>
      <c r="B443" t="s">
        <v>402</v>
      </c>
      <c r="C443" s="5">
        <v>1</v>
      </c>
      <c r="D443" s="5">
        <v>3.4419458467186782E-2</v>
      </c>
      <c r="E443" s="5">
        <v>5.9660394676457089E-3</v>
      </c>
      <c r="F443" s="5">
        <v>4.8187241854061496E-3</v>
      </c>
      <c r="G443" s="5">
        <v>1.1473152822395595E-3</v>
      </c>
      <c r="H443" s="5">
        <v>1.8357044515832951E-3</v>
      </c>
      <c r="I443" s="5">
        <v>1.7668655346489214E-2</v>
      </c>
      <c r="J443" s="5">
        <v>1.0325837540156035E-2</v>
      </c>
      <c r="K443" s="5">
        <v>0.85589720055071139</v>
      </c>
      <c r="L443" s="5">
        <v>3.1895364846259752E-2</v>
      </c>
      <c r="M443" s="5">
        <v>2.2946305644791189E-4</v>
      </c>
      <c r="N443" s="5">
        <v>4.5892611289582378E-4</v>
      </c>
      <c r="O443" s="5">
        <v>0.11656723267553924</v>
      </c>
      <c r="P443" s="5">
        <v>1.6291877007801745E-2</v>
      </c>
      <c r="Q443" s="5">
        <v>0</v>
      </c>
      <c r="R443" s="5">
        <v>3.4419458467186783E-3</v>
      </c>
      <c r="S443" s="5">
        <v>2.5240936209270305E-3</v>
      </c>
      <c r="T443" s="5">
        <v>1.1473152822395595E-3</v>
      </c>
      <c r="U443" s="5">
        <v>0</v>
      </c>
    </row>
    <row r="444" spans="1:21" x14ac:dyDescent="0.25">
      <c r="A444" t="s">
        <v>857</v>
      </c>
      <c r="B444" t="s">
        <v>402</v>
      </c>
      <c r="C444" s="5">
        <v>1</v>
      </c>
      <c r="D444" s="5">
        <v>3.4419458467186782E-2</v>
      </c>
      <c r="E444" s="5">
        <v>5.9660394676457089E-3</v>
      </c>
      <c r="F444" s="5">
        <v>4.8187241854061496E-3</v>
      </c>
      <c r="G444" s="5">
        <v>1.1473152822395595E-3</v>
      </c>
      <c r="H444" s="5">
        <v>1.8357044515832951E-3</v>
      </c>
      <c r="I444" s="5">
        <v>1.7668655346489214E-2</v>
      </c>
      <c r="J444" s="5">
        <v>1.0325837540156035E-2</v>
      </c>
      <c r="K444" s="5">
        <v>0.85589720055071139</v>
      </c>
      <c r="L444" s="5">
        <v>3.1895364846259752E-2</v>
      </c>
      <c r="M444" s="5">
        <v>2.2946305644791189E-4</v>
      </c>
      <c r="N444" s="5">
        <v>4.5892611289582378E-4</v>
      </c>
      <c r="O444" s="5">
        <v>0.11656723267553924</v>
      </c>
      <c r="P444" s="5">
        <v>1.6291877007801745E-2</v>
      </c>
      <c r="Q444" s="5">
        <v>0</v>
      </c>
      <c r="R444" s="5">
        <v>3.4419458467186783E-3</v>
      </c>
      <c r="S444" s="5">
        <v>2.5240936209270305E-3</v>
      </c>
      <c r="T444" s="5">
        <v>1.1473152822395595E-3</v>
      </c>
      <c r="U444" s="5">
        <v>0</v>
      </c>
    </row>
    <row r="445" spans="1:21" x14ac:dyDescent="0.25">
      <c r="A445" t="s">
        <v>858</v>
      </c>
      <c r="B445" t="s">
        <v>402</v>
      </c>
      <c r="C445" s="5">
        <v>1</v>
      </c>
      <c r="D445" s="5">
        <v>3.4419458467186782E-2</v>
      </c>
      <c r="E445" s="5">
        <v>5.9660394676457089E-3</v>
      </c>
      <c r="F445" s="5">
        <v>4.8187241854061496E-3</v>
      </c>
      <c r="G445" s="5">
        <v>1.1473152822395595E-3</v>
      </c>
      <c r="H445" s="5">
        <v>1.8357044515832951E-3</v>
      </c>
      <c r="I445" s="5">
        <v>1.7668655346489214E-2</v>
      </c>
      <c r="J445" s="5">
        <v>1.0325837540156035E-2</v>
      </c>
      <c r="K445" s="5">
        <v>0.85589720055071139</v>
      </c>
      <c r="L445" s="5">
        <v>3.1895364846259752E-2</v>
      </c>
      <c r="M445" s="5">
        <v>2.2946305644791189E-4</v>
      </c>
      <c r="N445" s="5">
        <v>4.5892611289582378E-4</v>
      </c>
      <c r="O445" s="5">
        <v>0.11656723267553924</v>
      </c>
      <c r="P445" s="5">
        <v>1.6291877007801745E-2</v>
      </c>
      <c r="Q445" s="5">
        <v>0</v>
      </c>
      <c r="R445" s="5">
        <v>3.4419458467186783E-3</v>
      </c>
      <c r="S445" s="5">
        <v>2.5240936209270305E-3</v>
      </c>
      <c r="T445" s="5">
        <v>1.1473152822395595E-3</v>
      </c>
      <c r="U445" s="5">
        <v>0</v>
      </c>
    </row>
    <row r="446" spans="1:21" x14ac:dyDescent="0.25">
      <c r="A446" t="s">
        <v>859</v>
      </c>
      <c r="B446" t="s">
        <v>413</v>
      </c>
      <c r="C446" s="5">
        <v>1</v>
      </c>
      <c r="D446" s="5">
        <v>4.5556385362210607E-2</v>
      </c>
      <c r="E446" s="5">
        <v>1.6430171769977596E-2</v>
      </c>
      <c r="F446" s="5">
        <v>1.2696041822255415E-2</v>
      </c>
      <c r="G446" s="5">
        <v>0</v>
      </c>
      <c r="H446" s="5">
        <v>9.7087378640776691E-3</v>
      </c>
      <c r="I446" s="5">
        <v>1.2696041822255415E-2</v>
      </c>
      <c r="J446" s="5">
        <v>1.0455563853622106E-2</v>
      </c>
      <c r="K446" s="5">
        <v>0.85287528005974611</v>
      </c>
      <c r="L446" s="5">
        <v>4.8543689320388349E-2</v>
      </c>
      <c r="M446" s="5">
        <v>0</v>
      </c>
      <c r="N446" s="5">
        <v>9.7087378640776691E-3</v>
      </c>
      <c r="O446" s="5">
        <v>0.11277072442120986</v>
      </c>
      <c r="P446" s="5">
        <v>2.3898431665421958E-2</v>
      </c>
      <c r="Q446" s="5">
        <v>2.2404779686333084E-3</v>
      </c>
      <c r="R446" s="5">
        <v>4.4809559372666168E-3</v>
      </c>
      <c r="S446" s="5">
        <v>2.9873039581777448E-3</v>
      </c>
      <c r="T446" s="5">
        <v>5.2277819268110532E-3</v>
      </c>
      <c r="U446" s="5">
        <v>0</v>
      </c>
    </row>
    <row r="447" spans="1:21" x14ac:dyDescent="0.25">
      <c r="A447" t="s">
        <v>860</v>
      </c>
      <c r="B447" t="s">
        <v>443</v>
      </c>
      <c r="C447" s="5">
        <v>1</v>
      </c>
      <c r="D447" s="5">
        <v>1.7899291896144767E-2</v>
      </c>
      <c r="E447" s="5">
        <v>5.4316061593795664E-2</v>
      </c>
      <c r="F447" s="5">
        <v>8.14881420703608E-3</v>
      </c>
      <c r="G447" s="5">
        <v>1.3993480948634372E-2</v>
      </c>
      <c r="H447" s="5">
        <v>4.3835000561987187E-3</v>
      </c>
      <c r="I447" s="5">
        <v>6.9433516915814314E-2</v>
      </c>
      <c r="J447" s="5">
        <v>9.3851860177587947E-3</v>
      </c>
      <c r="K447" s="5">
        <v>0.75665954816230185</v>
      </c>
      <c r="L447" s="5">
        <v>2.2648083623693381E-2</v>
      </c>
      <c r="M447" s="5">
        <v>1.6943913678768123E-2</v>
      </c>
      <c r="N447" s="5">
        <v>5.0297853208946834E-3</v>
      </c>
      <c r="O447" s="5">
        <v>7.0107901539844891E-2</v>
      </c>
      <c r="P447" s="5">
        <v>1.0340564235135439E-2</v>
      </c>
      <c r="Q447" s="5">
        <v>3.6529167134989322E-4</v>
      </c>
      <c r="R447" s="5">
        <v>6.1818590536135776E-4</v>
      </c>
      <c r="S447" s="5">
        <v>1.4162077104642014E-2</v>
      </c>
      <c r="T447" s="5">
        <v>4.3835000561987187E-3</v>
      </c>
      <c r="U447" s="5">
        <v>4.0182083848488252E-3</v>
      </c>
    </row>
    <row r="448" spans="1:21" x14ac:dyDescent="0.25">
      <c r="A448" t="s">
        <v>861</v>
      </c>
      <c r="B448" t="s">
        <v>425</v>
      </c>
      <c r="C448" s="5">
        <v>1</v>
      </c>
      <c r="D448" s="5">
        <v>2.0257826887661142E-2</v>
      </c>
      <c r="E448" s="5">
        <v>0.46183241252302026</v>
      </c>
      <c r="F448" s="5">
        <v>1.9843462246777164E-2</v>
      </c>
      <c r="G448" s="5">
        <v>4.2495395948434621E-2</v>
      </c>
      <c r="H448" s="5">
        <v>5.6629834254143642E-3</v>
      </c>
      <c r="I448" s="5">
        <v>6.3720073664825044E-2</v>
      </c>
      <c r="J448" s="5">
        <v>8.0570902394106816E-3</v>
      </c>
      <c r="K448" s="5">
        <v>0.30441988950276244</v>
      </c>
      <c r="L448" s="5">
        <v>1.6022099447513812E-2</v>
      </c>
      <c r="M448" s="5">
        <v>3.2228360957642726E-3</v>
      </c>
      <c r="N448" s="5">
        <v>1.4732965009208103E-3</v>
      </c>
      <c r="O448" s="5">
        <v>0.11754143646408839</v>
      </c>
      <c r="P448" s="5">
        <v>1.3305709023941069E-2</v>
      </c>
      <c r="Q448" s="5">
        <v>0</v>
      </c>
      <c r="R448" s="5">
        <v>1.0128913443830571E-3</v>
      </c>
      <c r="S448" s="5">
        <v>4.9723756906077344E-3</v>
      </c>
      <c r="T448" s="5">
        <v>2.2559852670349908E-3</v>
      </c>
      <c r="U448" s="5">
        <v>1.7955801104972376E-3</v>
      </c>
    </row>
    <row r="449" spans="1:22" x14ac:dyDescent="0.25">
      <c r="A449" t="s">
        <v>862</v>
      </c>
      <c r="B449" t="s">
        <v>399</v>
      </c>
      <c r="C449" s="5">
        <v>1</v>
      </c>
      <c r="D449" s="5">
        <v>3.9991113085980891E-2</v>
      </c>
      <c r="E449" s="5">
        <v>3.4436791824039102E-2</v>
      </c>
      <c r="F449" s="5">
        <v>1.5329926682959343E-2</v>
      </c>
      <c r="G449" s="5">
        <v>4.8878027105087761E-3</v>
      </c>
      <c r="H449" s="5">
        <v>4.6656298600311046E-3</v>
      </c>
      <c r="I449" s="5">
        <v>8.0648744723394797E-2</v>
      </c>
      <c r="J449" s="5">
        <v>2.7771606309708954E-2</v>
      </c>
      <c r="K449" s="5">
        <v>0.80493223728060426</v>
      </c>
      <c r="L449" s="5">
        <v>4.9988891357476119E-2</v>
      </c>
      <c r="M449" s="5">
        <v>0</v>
      </c>
      <c r="N449" s="5">
        <v>3.3325927571650742E-3</v>
      </c>
      <c r="O449" s="5">
        <v>5.6431904021328597E-2</v>
      </c>
      <c r="P449" s="5">
        <v>2.043990224394579E-2</v>
      </c>
      <c r="Q449" s="5">
        <v>0</v>
      </c>
      <c r="R449" s="5">
        <v>3.3325927571650742E-3</v>
      </c>
      <c r="S449" s="5">
        <v>1.7107309486780714E-2</v>
      </c>
      <c r="T449" s="5">
        <v>1.0219951121972895E-2</v>
      </c>
      <c r="U449" s="5">
        <v>1.5552099533437014E-3</v>
      </c>
    </row>
    <row r="450" spans="1:22" x14ac:dyDescent="0.25">
      <c r="A450" t="s">
        <v>863</v>
      </c>
      <c r="B450" t="s">
        <v>487</v>
      </c>
      <c r="C450" s="5">
        <v>1</v>
      </c>
      <c r="D450" s="5">
        <v>0.11614173228346457</v>
      </c>
      <c r="E450" s="5">
        <v>0</v>
      </c>
      <c r="F450" s="5">
        <v>1.7716535433070866E-2</v>
      </c>
      <c r="G450" s="5">
        <v>0</v>
      </c>
      <c r="H450" s="5">
        <v>1.7716535433070866E-2</v>
      </c>
      <c r="I450" s="5">
        <v>1.1811023622047244E-2</v>
      </c>
      <c r="J450" s="5">
        <v>1.1811023622047244E-2</v>
      </c>
      <c r="K450" s="5">
        <v>0.86614173228346458</v>
      </c>
      <c r="L450" s="5">
        <v>0.11220472440944881</v>
      </c>
      <c r="M450" s="5">
        <v>0</v>
      </c>
      <c r="N450" s="5">
        <v>1.7716535433070866E-2</v>
      </c>
      <c r="O450" s="5">
        <v>0.1141732283464567</v>
      </c>
      <c r="P450" s="5">
        <v>3.1496062992125984E-2</v>
      </c>
      <c r="Q450" s="5">
        <v>0</v>
      </c>
      <c r="R450" s="5">
        <v>1.7716535433070866E-2</v>
      </c>
      <c r="S450" s="5">
        <v>7.874015748031496E-3</v>
      </c>
      <c r="T450" s="5">
        <v>7.874015748031496E-3</v>
      </c>
      <c r="U450" s="5">
        <v>0</v>
      </c>
    </row>
    <row r="451" spans="1:22" x14ac:dyDescent="0.25">
      <c r="A451" t="s">
        <v>864</v>
      </c>
      <c r="B451" t="s">
        <v>419</v>
      </c>
      <c r="C451" s="5">
        <v>1</v>
      </c>
      <c r="D451" s="5">
        <v>6.0373216245883647E-2</v>
      </c>
      <c r="E451" s="5">
        <v>2.1953896816684963E-2</v>
      </c>
      <c r="F451" s="5">
        <v>1.4270032930845226E-2</v>
      </c>
      <c r="G451" s="5">
        <v>0</v>
      </c>
      <c r="H451" s="5">
        <v>9.8792535675082324E-3</v>
      </c>
      <c r="I451" s="5">
        <v>1.8660812294182216E-2</v>
      </c>
      <c r="J451" s="5">
        <v>9.8792535675082324E-3</v>
      </c>
      <c r="K451" s="5">
        <v>0.86169045005488476</v>
      </c>
      <c r="L451" s="5">
        <v>5.4884742041712405E-2</v>
      </c>
      <c r="M451" s="5">
        <v>0</v>
      </c>
      <c r="N451" s="5">
        <v>9.8792535675082324E-3</v>
      </c>
      <c r="O451" s="5">
        <v>9.0010976948408344E-2</v>
      </c>
      <c r="P451" s="5">
        <v>1.9758507135016465E-2</v>
      </c>
      <c r="Q451" s="5">
        <v>2.1953896816684962E-3</v>
      </c>
      <c r="R451" s="5">
        <v>3.2930845225027441E-3</v>
      </c>
      <c r="S451" s="5">
        <v>5.4884742041712408E-3</v>
      </c>
      <c r="T451" s="5">
        <v>5.4884742041712408E-3</v>
      </c>
      <c r="U451" s="5">
        <v>0</v>
      </c>
      <c r="V451" t="s">
        <v>420</v>
      </c>
    </row>
    <row r="452" spans="1:22" x14ac:dyDescent="0.25">
      <c r="A452" t="s">
        <v>865</v>
      </c>
      <c r="B452" t="s">
        <v>402</v>
      </c>
      <c r="C452" s="5">
        <v>1</v>
      </c>
      <c r="D452" s="5">
        <v>3.4419458467186782E-2</v>
      </c>
      <c r="E452" s="5">
        <v>5.9660394676457089E-3</v>
      </c>
      <c r="F452" s="5">
        <v>4.8187241854061496E-3</v>
      </c>
      <c r="G452" s="5">
        <v>1.1473152822395595E-3</v>
      </c>
      <c r="H452" s="5">
        <v>1.8357044515832951E-3</v>
      </c>
      <c r="I452" s="5">
        <v>1.7668655346489214E-2</v>
      </c>
      <c r="J452" s="5">
        <v>1.0325837540156035E-2</v>
      </c>
      <c r="K452" s="5">
        <v>0.85589720055071139</v>
      </c>
      <c r="L452" s="5">
        <v>3.1895364846259752E-2</v>
      </c>
      <c r="M452" s="5">
        <v>2.2946305644791189E-4</v>
      </c>
      <c r="N452" s="5">
        <v>4.5892611289582378E-4</v>
      </c>
      <c r="O452" s="5">
        <v>0.11656723267553924</v>
      </c>
      <c r="P452" s="5">
        <v>1.6291877007801745E-2</v>
      </c>
      <c r="Q452" s="5">
        <v>0</v>
      </c>
      <c r="R452" s="5">
        <v>3.4419458467186783E-3</v>
      </c>
      <c r="S452" s="5">
        <v>2.5240936209270305E-3</v>
      </c>
      <c r="T452" s="5">
        <v>1.1473152822395595E-3</v>
      </c>
      <c r="U452" s="5">
        <v>0</v>
      </c>
    </row>
    <row r="453" spans="1:22" x14ac:dyDescent="0.25">
      <c r="A453" t="s">
        <v>866</v>
      </c>
      <c r="B453" t="s">
        <v>462</v>
      </c>
      <c r="C453" s="5">
        <v>1</v>
      </c>
      <c r="D453" s="5">
        <v>3.68251698248123E-2</v>
      </c>
      <c r="E453" s="5">
        <v>1.2870933142652842E-2</v>
      </c>
      <c r="F453" s="5">
        <v>7.5080443332141578E-3</v>
      </c>
      <c r="G453" s="5">
        <v>3.5752592062924561E-3</v>
      </c>
      <c r="H453" s="5">
        <v>3.5752592062924561E-3</v>
      </c>
      <c r="I453" s="5">
        <v>2.7887021809081158E-2</v>
      </c>
      <c r="J453" s="5">
        <v>1.3228459063282088E-2</v>
      </c>
      <c r="K453" s="5">
        <v>0.91383625312835182</v>
      </c>
      <c r="L453" s="5">
        <v>3.5037540221666073E-2</v>
      </c>
      <c r="M453" s="5">
        <v>0</v>
      </c>
      <c r="N453" s="5">
        <v>4.6478369681801929E-3</v>
      </c>
      <c r="O453" s="5">
        <v>4.0757954951734003E-2</v>
      </c>
      <c r="P453" s="5">
        <v>1.0725777618877368E-2</v>
      </c>
      <c r="Q453" s="5">
        <v>0</v>
      </c>
      <c r="R453" s="5">
        <v>4.6478369681801929E-3</v>
      </c>
      <c r="S453" s="5">
        <v>1.0725777618877368E-3</v>
      </c>
      <c r="T453" s="5">
        <v>1.4301036825169824E-3</v>
      </c>
      <c r="U453" s="5">
        <v>0</v>
      </c>
    </row>
    <row r="454" spans="1:22" x14ac:dyDescent="0.25">
      <c r="A454" t="s">
        <v>867</v>
      </c>
      <c r="B454" t="s">
        <v>396</v>
      </c>
      <c r="C454" s="5">
        <v>1</v>
      </c>
      <c r="D454" s="5">
        <v>9.6805421103581799E-2</v>
      </c>
      <c r="E454" s="5">
        <v>1.9361084220716359E-2</v>
      </c>
      <c r="F454" s="5">
        <v>1.452081316553727E-2</v>
      </c>
      <c r="G454" s="5">
        <v>1.3552758954501452E-2</v>
      </c>
      <c r="H454" s="5">
        <v>9.6805421103581795E-3</v>
      </c>
      <c r="I454" s="5">
        <v>3.8722168441432718E-2</v>
      </c>
      <c r="J454" s="5">
        <v>1.8393030009680542E-2</v>
      </c>
      <c r="K454" s="5">
        <v>0.87415295256534364</v>
      </c>
      <c r="L454" s="5">
        <v>8.8092933204259441E-2</v>
      </c>
      <c r="M454" s="5">
        <v>0</v>
      </c>
      <c r="N454" s="5">
        <v>1.2584704743465635E-2</v>
      </c>
      <c r="O454" s="5">
        <v>1.452081316553727E-2</v>
      </c>
      <c r="P454" s="5">
        <v>9.6805421103581795E-3</v>
      </c>
      <c r="Q454" s="5">
        <v>0</v>
      </c>
      <c r="R454" s="5">
        <v>1.2584704743465635E-2</v>
      </c>
      <c r="S454" s="5">
        <v>3.7754114230396901E-2</v>
      </c>
      <c r="T454" s="5">
        <v>1.7424975798644726E-2</v>
      </c>
      <c r="U454" s="5">
        <v>1.9361084220716361E-3</v>
      </c>
    </row>
    <row r="455" spans="1:22" x14ac:dyDescent="0.25">
      <c r="A455" t="s">
        <v>868</v>
      </c>
      <c r="B455" t="s">
        <v>405</v>
      </c>
      <c r="C455" s="5">
        <v>1</v>
      </c>
      <c r="D455" s="5">
        <v>0.39770114942528734</v>
      </c>
      <c r="E455" s="5">
        <v>1.3793103448275862E-2</v>
      </c>
      <c r="F455" s="5">
        <v>2.2988505747126436E-2</v>
      </c>
      <c r="G455" s="5">
        <v>2.2988505747126436E-3</v>
      </c>
      <c r="H455" s="5">
        <v>1.1494252873563218E-2</v>
      </c>
      <c r="I455" s="5">
        <v>2.7586206896551724E-2</v>
      </c>
      <c r="J455" s="5">
        <v>2.528735632183908E-2</v>
      </c>
      <c r="K455" s="5">
        <v>0.92183908045977014</v>
      </c>
      <c r="L455" s="5">
        <v>0.35632183908045978</v>
      </c>
      <c r="M455" s="5">
        <v>0</v>
      </c>
      <c r="N455" s="5">
        <v>2.0689655172413793E-2</v>
      </c>
      <c r="O455" s="5">
        <v>2.9885057471264367E-2</v>
      </c>
      <c r="P455" s="5">
        <v>2.528735632183908E-2</v>
      </c>
      <c r="Q455" s="5">
        <v>0</v>
      </c>
      <c r="R455" s="5">
        <v>2.0689655172413793E-2</v>
      </c>
      <c r="S455" s="5">
        <v>4.5977011494252873E-3</v>
      </c>
      <c r="T455" s="5">
        <v>6.8965517241379309E-3</v>
      </c>
      <c r="U455" s="5">
        <v>0</v>
      </c>
    </row>
    <row r="456" spans="1:22" x14ac:dyDescent="0.25">
      <c r="A456" t="s">
        <v>869</v>
      </c>
      <c r="B456" t="s">
        <v>402</v>
      </c>
      <c r="C456" s="5">
        <v>1</v>
      </c>
      <c r="D456" s="5">
        <v>3.4419458467186782E-2</v>
      </c>
      <c r="E456" s="5">
        <v>5.9660394676457089E-3</v>
      </c>
      <c r="F456" s="5">
        <v>4.8187241854061496E-3</v>
      </c>
      <c r="G456" s="5">
        <v>1.1473152822395595E-3</v>
      </c>
      <c r="H456" s="5">
        <v>1.8357044515832951E-3</v>
      </c>
      <c r="I456" s="5">
        <v>1.7668655346489214E-2</v>
      </c>
      <c r="J456" s="5">
        <v>1.0325837540156035E-2</v>
      </c>
      <c r="K456" s="5">
        <v>0.85589720055071139</v>
      </c>
      <c r="L456" s="5">
        <v>3.1895364846259752E-2</v>
      </c>
      <c r="M456" s="5">
        <v>2.2946305644791189E-4</v>
      </c>
      <c r="N456" s="5">
        <v>4.5892611289582378E-4</v>
      </c>
      <c r="O456" s="5">
        <v>0.11656723267553924</v>
      </c>
      <c r="P456" s="5">
        <v>1.6291877007801745E-2</v>
      </c>
      <c r="Q456" s="5">
        <v>0</v>
      </c>
      <c r="R456" s="5">
        <v>3.4419458467186783E-3</v>
      </c>
      <c r="S456" s="5">
        <v>2.5240936209270305E-3</v>
      </c>
      <c r="T456" s="5">
        <v>1.1473152822395595E-3</v>
      </c>
      <c r="U456" s="5">
        <v>0</v>
      </c>
    </row>
    <row r="457" spans="1:22" x14ac:dyDescent="0.25">
      <c r="A457" t="s">
        <v>870</v>
      </c>
      <c r="B457" t="s">
        <v>427</v>
      </c>
      <c r="C457" s="5">
        <v>1</v>
      </c>
      <c r="D457" s="5">
        <v>0.12011173184357542</v>
      </c>
      <c r="E457" s="5">
        <v>1.3966480446927373E-2</v>
      </c>
      <c r="F457" s="5">
        <v>2.23463687150838E-2</v>
      </c>
      <c r="G457" s="5">
        <v>0</v>
      </c>
      <c r="H457" s="5">
        <v>1.2569832402234637E-2</v>
      </c>
      <c r="I457" s="5">
        <v>3.6312849162011177E-2</v>
      </c>
      <c r="J457" s="5">
        <v>2.7932960893854747E-2</v>
      </c>
      <c r="K457" s="5">
        <v>0.56564245810055869</v>
      </c>
      <c r="L457" s="5">
        <v>0.11312849162011174</v>
      </c>
      <c r="M457" s="5">
        <v>0.15502793296089384</v>
      </c>
      <c r="N457" s="5">
        <v>6.4245810055865923E-2</v>
      </c>
      <c r="O457" s="5">
        <v>0.22905027932960895</v>
      </c>
      <c r="P457" s="5">
        <v>7.2625698324022353E-2</v>
      </c>
      <c r="Q457" s="5">
        <v>0</v>
      </c>
      <c r="R457" s="5">
        <v>1.2569832402234637E-2</v>
      </c>
      <c r="S457" s="5">
        <v>0</v>
      </c>
      <c r="T457" s="5">
        <v>1.2569832402234637E-2</v>
      </c>
      <c r="U457" s="5">
        <v>0</v>
      </c>
    </row>
    <row r="458" spans="1:22" x14ac:dyDescent="0.25">
      <c r="A458" t="s">
        <v>871</v>
      </c>
      <c r="B458" t="s">
        <v>399</v>
      </c>
      <c r="C458" s="5">
        <v>1</v>
      </c>
      <c r="D458" s="5">
        <v>3.9991113085980891E-2</v>
      </c>
      <c r="E458" s="5">
        <v>3.4436791824039102E-2</v>
      </c>
      <c r="F458" s="5">
        <v>1.5329926682959343E-2</v>
      </c>
      <c r="G458" s="5">
        <v>4.8878027105087761E-3</v>
      </c>
      <c r="H458" s="5">
        <v>4.6656298600311046E-3</v>
      </c>
      <c r="I458" s="5">
        <v>8.0648744723394797E-2</v>
      </c>
      <c r="J458" s="5">
        <v>2.7771606309708954E-2</v>
      </c>
      <c r="K458" s="5">
        <v>0.80493223728060426</v>
      </c>
      <c r="L458" s="5">
        <v>4.9988891357476119E-2</v>
      </c>
      <c r="M458" s="5">
        <v>0</v>
      </c>
      <c r="N458" s="5">
        <v>3.3325927571650742E-3</v>
      </c>
      <c r="O458" s="5">
        <v>5.6431904021328597E-2</v>
      </c>
      <c r="P458" s="5">
        <v>2.043990224394579E-2</v>
      </c>
      <c r="Q458" s="5">
        <v>0</v>
      </c>
      <c r="R458" s="5">
        <v>3.3325927571650742E-3</v>
      </c>
      <c r="S458" s="5">
        <v>1.7107309486780714E-2</v>
      </c>
      <c r="T458" s="5">
        <v>1.0219951121972895E-2</v>
      </c>
      <c r="U458" s="5">
        <v>1.5552099533437014E-3</v>
      </c>
    </row>
    <row r="459" spans="1:22" x14ac:dyDescent="0.25">
      <c r="A459" t="s">
        <v>872</v>
      </c>
      <c r="B459" t="s">
        <v>482</v>
      </c>
      <c r="C459" s="5">
        <v>1</v>
      </c>
      <c r="D459" s="5">
        <v>4.81892523364486E-2</v>
      </c>
      <c r="E459" s="5">
        <v>4.6436915887850469E-2</v>
      </c>
      <c r="F459" s="5">
        <v>1.8107476635514017E-2</v>
      </c>
      <c r="G459" s="5">
        <v>2.9205607476635514E-2</v>
      </c>
      <c r="H459" s="5">
        <v>2.0443925233644859E-2</v>
      </c>
      <c r="I459" s="5">
        <v>2.27803738317757E-2</v>
      </c>
      <c r="J459" s="5">
        <v>1.4310747663551402E-2</v>
      </c>
      <c r="K459" s="5">
        <v>0.67873831775700932</v>
      </c>
      <c r="L459" s="5">
        <v>5.1401869158878503E-2</v>
      </c>
      <c r="M459" s="5">
        <v>3.7967289719626168E-3</v>
      </c>
      <c r="N459" s="5">
        <v>3.5046728971962616E-3</v>
      </c>
      <c r="O459" s="5">
        <v>0.21290887850467291</v>
      </c>
      <c r="P459" s="5">
        <v>3.6214953271028034E-2</v>
      </c>
      <c r="Q459" s="5">
        <v>0</v>
      </c>
      <c r="R459" s="5">
        <v>3.7967289719626168E-3</v>
      </c>
      <c r="S459" s="5">
        <v>3.7967289719626168E-3</v>
      </c>
      <c r="T459" s="5">
        <v>4.0887850467289715E-3</v>
      </c>
      <c r="U459" s="5">
        <v>2.3364485981308409E-3</v>
      </c>
    </row>
    <row r="460" spans="1:22" x14ac:dyDescent="0.25">
      <c r="A460" t="s">
        <v>873</v>
      </c>
      <c r="B460" t="s">
        <v>409</v>
      </c>
      <c r="C460" s="5">
        <v>1</v>
      </c>
      <c r="D460" s="5">
        <v>3.9883268482490269E-2</v>
      </c>
      <c r="E460" s="5">
        <v>4.8638132295719845E-3</v>
      </c>
      <c r="F460" s="5">
        <v>5.8365758754863814E-3</v>
      </c>
      <c r="G460" s="5">
        <v>9.727626459143969E-4</v>
      </c>
      <c r="H460" s="5">
        <v>1.4591439688715954E-3</v>
      </c>
      <c r="I460" s="5">
        <v>8.7548638132295721E-3</v>
      </c>
      <c r="J460" s="5">
        <v>5.8365758754863814E-3</v>
      </c>
      <c r="K460" s="5">
        <v>0.51021400778210113</v>
      </c>
      <c r="L460" s="5">
        <v>2.6750972762645913E-2</v>
      </c>
      <c r="M460" s="5">
        <v>7.7821011673151752E-3</v>
      </c>
      <c r="N460" s="5">
        <v>5.350194552529183E-3</v>
      </c>
      <c r="O460" s="5">
        <v>0.46303501945525294</v>
      </c>
      <c r="P460" s="5">
        <v>3.1614785992217898E-2</v>
      </c>
      <c r="Q460" s="5">
        <v>9.727626459143969E-4</v>
      </c>
      <c r="R460" s="5">
        <v>1.4591439688715954E-3</v>
      </c>
      <c r="S460" s="5">
        <v>1.4591439688715954E-3</v>
      </c>
      <c r="T460" s="5">
        <v>1.9455252918287938E-3</v>
      </c>
      <c r="U460" s="5">
        <v>1.9455252918287938E-3</v>
      </c>
    </row>
    <row r="461" spans="1:22" x14ac:dyDescent="0.25">
      <c r="A461" t="s">
        <v>874</v>
      </c>
      <c r="B461" t="s">
        <v>425</v>
      </c>
      <c r="C461" s="5">
        <v>1</v>
      </c>
      <c r="D461" s="5">
        <v>2.0257826887661142E-2</v>
      </c>
      <c r="E461" s="5">
        <v>0.46183241252302026</v>
      </c>
      <c r="F461" s="5">
        <v>1.9843462246777164E-2</v>
      </c>
      <c r="G461" s="5">
        <v>4.2495395948434621E-2</v>
      </c>
      <c r="H461" s="5">
        <v>5.6629834254143642E-3</v>
      </c>
      <c r="I461" s="5">
        <v>6.3720073664825044E-2</v>
      </c>
      <c r="J461" s="5">
        <v>8.0570902394106816E-3</v>
      </c>
      <c r="K461" s="5">
        <v>0.30441988950276244</v>
      </c>
      <c r="L461" s="5">
        <v>1.6022099447513812E-2</v>
      </c>
      <c r="M461" s="5">
        <v>3.2228360957642726E-3</v>
      </c>
      <c r="N461" s="5">
        <v>1.4732965009208103E-3</v>
      </c>
      <c r="O461" s="5">
        <v>0.11754143646408839</v>
      </c>
      <c r="P461" s="5">
        <v>1.3305709023941069E-2</v>
      </c>
      <c r="Q461" s="5">
        <v>0</v>
      </c>
      <c r="R461" s="5">
        <v>1.0128913443830571E-3</v>
      </c>
      <c r="S461" s="5">
        <v>4.9723756906077344E-3</v>
      </c>
      <c r="T461" s="5">
        <v>2.2559852670349908E-3</v>
      </c>
      <c r="U461" s="5">
        <v>1.7955801104972376E-3</v>
      </c>
    </row>
    <row r="462" spans="1:22" x14ac:dyDescent="0.25">
      <c r="A462" t="s">
        <v>875</v>
      </c>
      <c r="B462" t="s">
        <v>419</v>
      </c>
      <c r="C462" s="5">
        <v>1</v>
      </c>
      <c r="D462" s="5">
        <v>6.0373216245883647E-2</v>
      </c>
      <c r="E462" s="5">
        <v>2.1953896816684963E-2</v>
      </c>
      <c r="F462" s="5">
        <v>1.4270032930845226E-2</v>
      </c>
      <c r="G462" s="5">
        <v>0</v>
      </c>
      <c r="H462" s="5">
        <v>9.8792535675082324E-3</v>
      </c>
      <c r="I462" s="5">
        <v>1.8660812294182216E-2</v>
      </c>
      <c r="J462" s="5">
        <v>9.8792535675082324E-3</v>
      </c>
      <c r="K462" s="5">
        <v>0.86169045005488476</v>
      </c>
      <c r="L462" s="5">
        <v>5.4884742041712405E-2</v>
      </c>
      <c r="M462" s="5">
        <v>0</v>
      </c>
      <c r="N462" s="5">
        <v>9.8792535675082324E-3</v>
      </c>
      <c r="O462" s="5">
        <v>9.0010976948408344E-2</v>
      </c>
      <c r="P462" s="5">
        <v>1.9758507135016465E-2</v>
      </c>
      <c r="Q462" s="5">
        <v>2.1953896816684962E-3</v>
      </c>
      <c r="R462" s="5">
        <v>3.2930845225027441E-3</v>
      </c>
      <c r="S462" s="5">
        <v>5.4884742041712408E-3</v>
      </c>
      <c r="T462" s="5">
        <v>5.4884742041712408E-3</v>
      </c>
      <c r="U462" s="5">
        <v>0</v>
      </c>
      <c r="V462" t="s">
        <v>420</v>
      </c>
    </row>
    <row r="463" spans="1:22" x14ac:dyDescent="0.25">
      <c r="A463" t="s">
        <v>876</v>
      </c>
      <c r="B463" t="s">
        <v>462</v>
      </c>
      <c r="C463" s="5">
        <v>1</v>
      </c>
      <c r="D463" s="5">
        <v>3.68251698248123E-2</v>
      </c>
      <c r="E463" s="5">
        <v>1.2870933142652842E-2</v>
      </c>
      <c r="F463" s="5">
        <v>7.5080443332141578E-3</v>
      </c>
      <c r="G463" s="5">
        <v>3.5752592062924561E-3</v>
      </c>
      <c r="H463" s="5">
        <v>3.5752592062924561E-3</v>
      </c>
      <c r="I463" s="5">
        <v>2.7887021809081158E-2</v>
      </c>
      <c r="J463" s="5">
        <v>1.3228459063282088E-2</v>
      </c>
      <c r="K463" s="5">
        <v>0.91383625312835182</v>
      </c>
      <c r="L463" s="5">
        <v>3.5037540221666073E-2</v>
      </c>
      <c r="M463" s="5">
        <v>0</v>
      </c>
      <c r="N463" s="5">
        <v>4.6478369681801929E-3</v>
      </c>
      <c r="O463" s="5">
        <v>4.0757954951734003E-2</v>
      </c>
      <c r="P463" s="5">
        <v>1.0725777618877368E-2</v>
      </c>
      <c r="Q463" s="5">
        <v>0</v>
      </c>
      <c r="R463" s="5">
        <v>4.6478369681801929E-3</v>
      </c>
      <c r="S463" s="5">
        <v>1.0725777618877368E-3</v>
      </c>
      <c r="T463" s="5">
        <v>1.4301036825169824E-3</v>
      </c>
      <c r="U463" s="5">
        <v>0</v>
      </c>
    </row>
    <row r="464" spans="1:22" x14ac:dyDescent="0.25">
      <c r="A464" t="s">
        <v>877</v>
      </c>
      <c r="B464" t="s">
        <v>632</v>
      </c>
      <c r="C464" s="5">
        <v>1</v>
      </c>
      <c r="D464" s="5">
        <v>3.4372049102927286E-2</v>
      </c>
      <c r="E464" s="5">
        <v>2.0963172804532578E-2</v>
      </c>
      <c r="F464" s="5">
        <v>9.442870632672332E-3</v>
      </c>
      <c r="G464" s="5">
        <v>3.4372049102927286E-2</v>
      </c>
      <c r="H464" s="5">
        <v>1.0387157695939566E-2</v>
      </c>
      <c r="I464" s="5">
        <v>0.25136921624173747</v>
      </c>
      <c r="J464" s="5">
        <v>3.0972615675165249E-2</v>
      </c>
      <c r="K464" s="5">
        <v>0.60396600566572234</v>
      </c>
      <c r="L464" s="5">
        <v>4.0982058545797923E-2</v>
      </c>
      <c r="M464" s="5">
        <v>0</v>
      </c>
      <c r="N464" s="5">
        <v>2.8328611898016999E-3</v>
      </c>
      <c r="O464" s="5">
        <v>7.818696883852691E-2</v>
      </c>
      <c r="P464" s="5">
        <v>2.0774315391879131E-2</v>
      </c>
      <c r="Q464" s="5">
        <v>0</v>
      </c>
      <c r="R464" s="5">
        <v>2.8328611898016999E-3</v>
      </c>
      <c r="S464" s="5">
        <v>1.0764872521246459E-2</v>
      </c>
      <c r="T464" s="5">
        <v>8.1208687440982065E-3</v>
      </c>
      <c r="U464" s="5">
        <v>3.7771482530689327E-4</v>
      </c>
    </row>
    <row r="465" spans="1:21" x14ac:dyDescent="0.25">
      <c r="A465" t="s">
        <v>878</v>
      </c>
      <c r="B465" t="s">
        <v>416</v>
      </c>
      <c r="C465" s="5">
        <v>1</v>
      </c>
      <c r="D465" s="5">
        <v>1.3398451306108023E-2</v>
      </c>
      <c r="E465" s="5">
        <v>0.69887221668862254</v>
      </c>
      <c r="F465" s="5">
        <v>1.5679722391800276E-2</v>
      </c>
      <c r="G465" s="5">
        <v>1.2177489316582591E-2</v>
      </c>
      <c r="H465" s="5">
        <v>3.2451884458439095E-3</v>
      </c>
      <c r="I465" s="5">
        <v>5.7835041609099379E-2</v>
      </c>
      <c r="J465" s="5">
        <v>7.6149471451980848E-3</v>
      </c>
      <c r="K465" s="5">
        <v>0.1487645792500723</v>
      </c>
      <c r="L465" s="5">
        <v>9.1250843427690131E-3</v>
      </c>
      <c r="M465" s="5">
        <v>2.5061851363943066E-3</v>
      </c>
      <c r="N465" s="5">
        <v>1.2530925681971533E-3</v>
      </c>
      <c r="O465" s="5">
        <v>7.3836069787616879E-2</v>
      </c>
      <c r="P465" s="5">
        <v>6.8759438357484815E-3</v>
      </c>
      <c r="Q465" s="5">
        <v>0</v>
      </c>
      <c r="R465" s="5">
        <v>7.0687273077788134E-4</v>
      </c>
      <c r="S465" s="5">
        <v>4.2412363846672883E-3</v>
      </c>
      <c r="T465" s="5">
        <v>2.0242264563184783E-3</v>
      </c>
      <c r="U465" s="5">
        <v>1.7671818269447033E-3</v>
      </c>
    </row>
    <row r="466" spans="1:21" x14ac:dyDescent="0.25">
      <c r="A466" t="s">
        <v>879</v>
      </c>
      <c r="B466" t="s">
        <v>455</v>
      </c>
      <c r="C466" s="5">
        <v>1</v>
      </c>
      <c r="D466" s="5">
        <v>4.2857142857142858E-2</v>
      </c>
      <c r="E466" s="5">
        <v>6.2500000000000003E-3</v>
      </c>
      <c r="F466" s="5">
        <v>4.0178571428571425E-3</v>
      </c>
      <c r="G466" s="5">
        <v>3.2589285714285716E-2</v>
      </c>
      <c r="H466" s="5">
        <v>1.1607142857142858E-2</v>
      </c>
      <c r="I466" s="5">
        <v>0.1299107142857143</v>
      </c>
      <c r="J466" s="5">
        <v>2.5000000000000001E-2</v>
      </c>
      <c r="K466" s="5">
        <v>0.48303571428571429</v>
      </c>
      <c r="L466" s="5">
        <v>4.1517857142857141E-2</v>
      </c>
      <c r="M466" s="5">
        <v>8.9285714285714283E-4</v>
      </c>
      <c r="N466" s="5">
        <v>1.3392857142857143E-3</v>
      </c>
      <c r="O466" s="5">
        <v>0.34241071428571429</v>
      </c>
      <c r="P466" s="5">
        <v>3.7946428571428568E-2</v>
      </c>
      <c r="Q466" s="5">
        <v>0</v>
      </c>
      <c r="R466" s="5">
        <v>5.8035714285714288E-3</v>
      </c>
      <c r="S466" s="5">
        <v>4.0178571428571425E-3</v>
      </c>
      <c r="T466" s="5">
        <v>2.6785714285714286E-3</v>
      </c>
      <c r="U466" s="5">
        <v>8.9285714285714283E-4</v>
      </c>
    </row>
    <row r="467" spans="1:21" x14ac:dyDescent="0.25">
      <c r="A467" t="s">
        <v>880</v>
      </c>
      <c r="B467" t="s">
        <v>462</v>
      </c>
      <c r="C467" s="5">
        <v>1</v>
      </c>
      <c r="D467" s="5">
        <v>3.68251698248123E-2</v>
      </c>
      <c r="E467" s="5">
        <v>1.2870933142652842E-2</v>
      </c>
      <c r="F467" s="5">
        <v>7.5080443332141578E-3</v>
      </c>
      <c r="G467" s="5">
        <v>3.5752592062924561E-3</v>
      </c>
      <c r="H467" s="5">
        <v>3.5752592062924561E-3</v>
      </c>
      <c r="I467" s="5">
        <v>2.7887021809081158E-2</v>
      </c>
      <c r="J467" s="5">
        <v>1.3228459063282088E-2</v>
      </c>
      <c r="K467" s="5">
        <v>0.91383625312835182</v>
      </c>
      <c r="L467" s="5">
        <v>3.5037540221666073E-2</v>
      </c>
      <c r="M467" s="5">
        <v>0</v>
      </c>
      <c r="N467" s="5">
        <v>4.6478369681801929E-3</v>
      </c>
      <c r="O467" s="5">
        <v>4.0757954951734003E-2</v>
      </c>
      <c r="P467" s="5">
        <v>1.0725777618877368E-2</v>
      </c>
      <c r="Q467" s="5">
        <v>0</v>
      </c>
      <c r="R467" s="5">
        <v>4.6478369681801929E-3</v>
      </c>
      <c r="S467" s="5">
        <v>1.0725777618877368E-3</v>
      </c>
      <c r="T467" s="5">
        <v>1.4301036825169824E-3</v>
      </c>
      <c r="U467" s="5">
        <v>0</v>
      </c>
    </row>
    <row r="468" spans="1:21" x14ac:dyDescent="0.25">
      <c r="A468" t="s">
        <v>881</v>
      </c>
      <c r="B468" t="s">
        <v>411</v>
      </c>
      <c r="C468" s="5">
        <v>1</v>
      </c>
      <c r="D468" s="5">
        <v>6.5778159931212388E-2</v>
      </c>
      <c r="E468" s="5">
        <v>3.5683576956147892E-2</v>
      </c>
      <c r="F468" s="5">
        <v>2.2785898538263114E-2</v>
      </c>
      <c r="G468" s="5">
        <v>4.7291487532244193E-3</v>
      </c>
      <c r="H468" s="5">
        <v>7.3086844368013756E-3</v>
      </c>
      <c r="I468" s="5">
        <v>4.9441100601891656E-2</v>
      </c>
      <c r="J468" s="5">
        <v>2.4505588993981083E-2</v>
      </c>
      <c r="K468" s="5">
        <v>0.53525365434221839</v>
      </c>
      <c r="L468" s="5">
        <v>5.6749785038693032E-2</v>
      </c>
      <c r="M468" s="5">
        <v>3.0094582975064487E-3</v>
      </c>
      <c r="N468" s="5">
        <v>4.2992261392949269E-3</v>
      </c>
      <c r="O468" s="5">
        <v>0.36328460877042135</v>
      </c>
      <c r="P468" s="5">
        <v>4.9011177987962166E-2</v>
      </c>
      <c r="Q468" s="5">
        <v>4.299226139294927E-4</v>
      </c>
      <c r="R468" s="5">
        <v>8.598452278589854E-4</v>
      </c>
      <c r="S468" s="5">
        <v>2.1496130696474634E-3</v>
      </c>
      <c r="T468" s="5">
        <v>3.869303525365434E-3</v>
      </c>
      <c r="U468" s="5">
        <v>6.0189165950128975E-3</v>
      </c>
    </row>
    <row r="469" spans="1:21" x14ac:dyDescent="0.25">
      <c r="A469" t="s">
        <v>882</v>
      </c>
      <c r="B469" t="s">
        <v>430</v>
      </c>
      <c r="C469" s="5">
        <v>1</v>
      </c>
      <c r="D469" s="5">
        <v>7.2043010752688166E-2</v>
      </c>
      <c r="E469" s="5">
        <v>2.0430107526881722E-2</v>
      </c>
      <c r="F469" s="5">
        <v>1.2903225806451613E-2</v>
      </c>
      <c r="G469" s="5">
        <v>1.5053763440860216E-2</v>
      </c>
      <c r="H469" s="5">
        <v>1.1827956989247311E-2</v>
      </c>
      <c r="I469" s="5">
        <v>1.3978494623655914E-2</v>
      </c>
      <c r="J469" s="5">
        <v>1.1827956989247311E-2</v>
      </c>
      <c r="K469" s="5">
        <v>0.64193548387096777</v>
      </c>
      <c r="L469" s="5">
        <v>7.0967741935483872E-2</v>
      </c>
      <c r="M469" s="5">
        <v>0</v>
      </c>
      <c r="N469" s="5">
        <v>9.6774193548387101E-3</v>
      </c>
      <c r="O469" s="5">
        <v>0.3032258064516129</v>
      </c>
      <c r="P469" s="5">
        <v>5.3763440860215055E-2</v>
      </c>
      <c r="Q469" s="5">
        <v>4.3010752688172043E-3</v>
      </c>
      <c r="R469" s="5">
        <v>6.4516129032258064E-3</v>
      </c>
      <c r="S469" s="5">
        <v>1.0752688172043011E-3</v>
      </c>
      <c r="T469" s="5">
        <v>4.3010752688172043E-3</v>
      </c>
      <c r="U469" s="5">
        <v>0</v>
      </c>
    </row>
    <row r="470" spans="1:21" x14ac:dyDescent="0.25">
      <c r="A470" t="s">
        <v>883</v>
      </c>
      <c r="B470" t="s">
        <v>482</v>
      </c>
      <c r="C470" s="5">
        <v>1</v>
      </c>
      <c r="D470" s="5">
        <v>4.81892523364486E-2</v>
      </c>
      <c r="E470" s="5">
        <v>4.6436915887850469E-2</v>
      </c>
      <c r="F470" s="5">
        <v>1.8107476635514017E-2</v>
      </c>
      <c r="G470" s="5">
        <v>2.9205607476635514E-2</v>
      </c>
      <c r="H470" s="5">
        <v>2.0443925233644859E-2</v>
      </c>
      <c r="I470" s="5">
        <v>2.27803738317757E-2</v>
      </c>
      <c r="J470" s="5">
        <v>1.4310747663551402E-2</v>
      </c>
      <c r="K470" s="5">
        <v>0.67873831775700932</v>
      </c>
      <c r="L470" s="5">
        <v>5.1401869158878503E-2</v>
      </c>
      <c r="M470" s="5">
        <v>3.7967289719626168E-3</v>
      </c>
      <c r="N470" s="5">
        <v>3.5046728971962616E-3</v>
      </c>
      <c r="O470" s="5">
        <v>0.21290887850467291</v>
      </c>
      <c r="P470" s="5">
        <v>3.6214953271028034E-2</v>
      </c>
      <c r="Q470" s="5">
        <v>0</v>
      </c>
      <c r="R470" s="5">
        <v>3.7967289719626168E-3</v>
      </c>
      <c r="S470" s="5">
        <v>3.7967289719626168E-3</v>
      </c>
      <c r="T470" s="5">
        <v>4.0887850467289715E-3</v>
      </c>
      <c r="U470" s="5">
        <v>2.3364485981308409E-3</v>
      </c>
    </row>
    <row r="471" spans="1:21" x14ac:dyDescent="0.25">
      <c r="A471" t="s">
        <v>884</v>
      </c>
      <c r="B471" t="s">
        <v>487</v>
      </c>
      <c r="C471" s="5">
        <v>1</v>
      </c>
      <c r="D471" s="5">
        <v>0.11614173228346457</v>
      </c>
      <c r="E471" s="5">
        <v>0</v>
      </c>
      <c r="F471" s="5">
        <v>1.7716535433070866E-2</v>
      </c>
      <c r="G471" s="5">
        <v>0</v>
      </c>
      <c r="H471" s="5">
        <v>1.7716535433070866E-2</v>
      </c>
      <c r="I471" s="5">
        <v>1.1811023622047244E-2</v>
      </c>
      <c r="J471" s="5">
        <v>1.1811023622047244E-2</v>
      </c>
      <c r="K471" s="5">
        <v>0.86614173228346458</v>
      </c>
      <c r="L471" s="5">
        <v>0.11220472440944881</v>
      </c>
      <c r="M471" s="5">
        <v>0</v>
      </c>
      <c r="N471" s="5">
        <v>1.7716535433070866E-2</v>
      </c>
      <c r="O471" s="5">
        <v>0.1141732283464567</v>
      </c>
      <c r="P471" s="5">
        <v>3.1496062992125984E-2</v>
      </c>
      <c r="Q471" s="5">
        <v>0</v>
      </c>
      <c r="R471" s="5">
        <v>1.7716535433070866E-2</v>
      </c>
      <c r="S471" s="5">
        <v>7.874015748031496E-3</v>
      </c>
      <c r="T471" s="5">
        <v>7.874015748031496E-3</v>
      </c>
      <c r="U471" s="5">
        <v>0</v>
      </c>
    </row>
    <row r="472" spans="1:21" x14ac:dyDescent="0.25">
      <c r="A472" t="s">
        <v>885</v>
      </c>
      <c r="B472" t="s">
        <v>416</v>
      </c>
      <c r="C472" s="5">
        <v>1</v>
      </c>
      <c r="D472" s="5">
        <v>1.3398451306108023E-2</v>
      </c>
      <c r="E472" s="5">
        <v>0.69887221668862254</v>
      </c>
      <c r="F472" s="5">
        <v>1.5679722391800276E-2</v>
      </c>
      <c r="G472" s="5">
        <v>1.2177489316582591E-2</v>
      </c>
      <c r="H472" s="5">
        <v>3.2451884458439095E-3</v>
      </c>
      <c r="I472" s="5">
        <v>5.7835041609099379E-2</v>
      </c>
      <c r="J472" s="5">
        <v>7.6149471451980848E-3</v>
      </c>
      <c r="K472" s="5">
        <v>0.1487645792500723</v>
      </c>
      <c r="L472" s="5">
        <v>9.1250843427690131E-3</v>
      </c>
      <c r="M472" s="5">
        <v>2.5061851363943066E-3</v>
      </c>
      <c r="N472" s="5">
        <v>1.2530925681971533E-3</v>
      </c>
      <c r="O472" s="5">
        <v>7.3836069787616879E-2</v>
      </c>
      <c r="P472" s="5">
        <v>6.8759438357484815E-3</v>
      </c>
      <c r="Q472" s="5">
        <v>0</v>
      </c>
      <c r="R472" s="5">
        <v>7.0687273077788134E-4</v>
      </c>
      <c r="S472" s="5">
        <v>4.2412363846672883E-3</v>
      </c>
      <c r="T472" s="5">
        <v>2.0242264563184783E-3</v>
      </c>
      <c r="U472" s="5">
        <v>1.7671818269447033E-3</v>
      </c>
    </row>
    <row r="473" spans="1:21" x14ac:dyDescent="0.25">
      <c r="A473" t="s">
        <v>886</v>
      </c>
      <c r="B473" t="s">
        <v>482</v>
      </c>
      <c r="C473" s="5">
        <v>1</v>
      </c>
      <c r="D473" s="5">
        <v>4.81892523364486E-2</v>
      </c>
      <c r="E473" s="5">
        <v>4.6436915887850469E-2</v>
      </c>
      <c r="F473" s="5">
        <v>1.8107476635514017E-2</v>
      </c>
      <c r="G473" s="5">
        <v>2.9205607476635514E-2</v>
      </c>
      <c r="H473" s="5">
        <v>2.0443925233644859E-2</v>
      </c>
      <c r="I473" s="5">
        <v>2.27803738317757E-2</v>
      </c>
      <c r="J473" s="5">
        <v>1.4310747663551402E-2</v>
      </c>
      <c r="K473" s="5">
        <v>0.67873831775700932</v>
      </c>
      <c r="L473" s="5">
        <v>5.1401869158878503E-2</v>
      </c>
      <c r="M473" s="5">
        <v>3.7967289719626168E-3</v>
      </c>
      <c r="N473" s="5">
        <v>3.5046728971962616E-3</v>
      </c>
      <c r="O473" s="5">
        <v>0.21290887850467291</v>
      </c>
      <c r="P473" s="5">
        <v>3.6214953271028034E-2</v>
      </c>
      <c r="Q473" s="5">
        <v>0</v>
      </c>
      <c r="R473" s="5">
        <v>3.7967289719626168E-3</v>
      </c>
      <c r="S473" s="5">
        <v>3.7967289719626168E-3</v>
      </c>
      <c r="T473" s="5">
        <v>4.0887850467289715E-3</v>
      </c>
      <c r="U473" s="5">
        <v>2.3364485981308409E-3</v>
      </c>
    </row>
    <row r="474" spans="1:21" x14ac:dyDescent="0.25">
      <c r="A474" t="s">
        <v>887</v>
      </c>
      <c r="B474" t="s">
        <v>409</v>
      </c>
      <c r="C474" s="5">
        <v>1</v>
      </c>
      <c r="D474" s="5">
        <v>3.9883268482490269E-2</v>
      </c>
      <c r="E474" s="5">
        <v>4.8638132295719845E-3</v>
      </c>
      <c r="F474" s="5">
        <v>5.8365758754863814E-3</v>
      </c>
      <c r="G474" s="5">
        <v>9.727626459143969E-4</v>
      </c>
      <c r="H474" s="5">
        <v>1.4591439688715954E-3</v>
      </c>
      <c r="I474" s="5">
        <v>8.7548638132295721E-3</v>
      </c>
      <c r="J474" s="5">
        <v>5.8365758754863814E-3</v>
      </c>
      <c r="K474" s="5">
        <v>0.51021400778210113</v>
      </c>
      <c r="L474" s="5">
        <v>2.6750972762645913E-2</v>
      </c>
      <c r="M474" s="5">
        <v>7.7821011673151752E-3</v>
      </c>
      <c r="N474" s="5">
        <v>5.350194552529183E-3</v>
      </c>
      <c r="O474" s="5">
        <v>0.46303501945525294</v>
      </c>
      <c r="P474" s="5">
        <v>3.1614785992217898E-2</v>
      </c>
      <c r="Q474" s="5">
        <v>9.727626459143969E-4</v>
      </c>
      <c r="R474" s="5">
        <v>1.4591439688715954E-3</v>
      </c>
      <c r="S474" s="5">
        <v>1.4591439688715954E-3</v>
      </c>
      <c r="T474" s="5">
        <v>1.9455252918287938E-3</v>
      </c>
      <c r="U474" s="5">
        <v>1.9455252918287938E-3</v>
      </c>
    </row>
    <row r="475" spans="1:21" x14ac:dyDescent="0.25">
      <c r="A475" t="s">
        <v>888</v>
      </c>
      <c r="B475" t="s">
        <v>399</v>
      </c>
      <c r="C475" s="5">
        <v>1</v>
      </c>
      <c r="D475" s="5">
        <v>3.9991113085980891E-2</v>
      </c>
      <c r="E475" s="5">
        <v>3.4436791824039102E-2</v>
      </c>
      <c r="F475" s="5">
        <v>1.5329926682959343E-2</v>
      </c>
      <c r="G475" s="5">
        <v>4.8878027105087761E-3</v>
      </c>
      <c r="H475" s="5">
        <v>4.6656298600311046E-3</v>
      </c>
      <c r="I475" s="5">
        <v>8.0648744723394797E-2</v>
      </c>
      <c r="J475" s="5">
        <v>2.7771606309708954E-2</v>
      </c>
      <c r="K475" s="5">
        <v>0.80493223728060426</v>
      </c>
      <c r="L475" s="5">
        <v>4.9988891357476119E-2</v>
      </c>
      <c r="M475" s="5">
        <v>0</v>
      </c>
      <c r="N475" s="5">
        <v>3.3325927571650742E-3</v>
      </c>
      <c r="O475" s="5">
        <v>5.6431904021328597E-2</v>
      </c>
      <c r="P475" s="5">
        <v>2.043990224394579E-2</v>
      </c>
      <c r="Q475" s="5">
        <v>0</v>
      </c>
      <c r="R475" s="5">
        <v>3.3325927571650742E-3</v>
      </c>
      <c r="S475" s="5">
        <v>1.7107309486780714E-2</v>
      </c>
      <c r="T475" s="5">
        <v>1.0219951121972895E-2</v>
      </c>
      <c r="U475" s="5">
        <v>1.5552099533437014E-3</v>
      </c>
    </row>
    <row r="476" spans="1:21" x14ac:dyDescent="0.25">
      <c r="A476" t="s">
        <v>889</v>
      </c>
      <c r="B476" t="s">
        <v>399</v>
      </c>
      <c r="C476" s="5">
        <v>1</v>
      </c>
      <c r="D476" s="5">
        <v>3.9991113085980891E-2</v>
      </c>
      <c r="E476" s="5">
        <v>3.4436791824039102E-2</v>
      </c>
      <c r="F476" s="5">
        <v>1.5329926682959343E-2</v>
      </c>
      <c r="G476" s="5">
        <v>4.8878027105087761E-3</v>
      </c>
      <c r="H476" s="5">
        <v>4.6656298600311046E-3</v>
      </c>
      <c r="I476" s="5">
        <v>8.0648744723394797E-2</v>
      </c>
      <c r="J476" s="5">
        <v>2.7771606309708954E-2</v>
      </c>
      <c r="K476" s="5">
        <v>0.80493223728060426</v>
      </c>
      <c r="L476" s="5">
        <v>4.9988891357476119E-2</v>
      </c>
      <c r="M476" s="5">
        <v>0</v>
      </c>
      <c r="N476" s="5">
        <v>3.3325927571650742E-3</v>
      </c>
      <c r="O476" s="5">
        <v>5.6431904021328597E-2</v>
      </c>
      <c r="P476" s="5">
        <v>2.043990224394579E-2</v>
      </c>
      <c r="Q476" s="5">
        <v>0</v>
      </c>
      <c r="R476" s="5">
        <v>3.3325927571650742E-3</v>
      </c>
      <c r="S476" s="5">
        <v>1.7107309486780714E-2</v>
      </c>
      <c r="T476" s="5">
        <v>1.0219951121972895E-2</v>
      </c>
      <c r="U476" s="5">
        <v>1.5552099533437014E-3</v>
      </c>
    </row>
    <row r="477" spans="1:21" x14ac:dyDescent="0.25">
      <c r="A477" t="s">
        <v>890</v>
      </c>
      <c r="B477" t="s">
        <v>504</v>
      </c>
      <c r="C477" s="5">
        <v>1</v>
      </c>
      <c r="D477" s="5">
        <v>7.7458659704090507E-2</v>
      </c>
      <c r="E477" s="5">
        <v>2.0887728459530026E-2</v>
      </c>
      <c r="F477" s="5">
        <v>2.1758050478677109E-2</v>
      </c>
      <c r="G477" s="5">
        <v>1.7406440382941688E-3</v>
      </c>
      <c r="H477" s="5">
        <v>3.4812880765883376E-3</v>
      </c>
      <c r="I477" s="5">
        <v>0.35422106179286333</v>
      </c>
      <c r="J477" s="5">
        <v>6.6144473455178418E-2</v>
      </c>
      <c r="K477" s="5">
        <v>0.36727589208006961</v>
      </c>
      <c r="L477" s="5">
        <v>6.7885117493472591E-2</v>
      </c>
      <c r="M477" s="5">
        <v>0</v>
      </c>
      <c r="N477" s="5">
        <v>7.832898172323759E-3</v>
      </c>
      <c r="O477" s="5">
        <v>0.24281984334203655</v>
      </c>
      <c r="P477" s="5">
        <v>6.4403829416884245E-2</v>
      </c>
      <c r="Q477" s="5">
        <v>0</v>
      </c>
      <c r="R477" s="5">
        <v>7.832898172323759E-3</v>
      </c>
      <c r="S477" s="5">
        <v>1.0443864229765013E-2</v>
      </c>
      <c r="T477" s="5">
        <v>1.392515230635335E-2</v>
      </c>
      <c r="U477" s="5">
        <v>2.6109660574412533E-3</v>
      </c>
    </row>
    <row r="478" spans="1:21" x14ac:dyDescent="0.25">
      <c r="A478" t="s">
        <v>891</v>
      </c>
      <c r="B478" t="s">
        <v>472</v>
      </c>
      <c r="C478" s="5">
        <v>1</v>
      </c>
      <c r="D478" s="5">
        <v>0.16535433070866143</v>
      </c>
      <c r="E478" s="5">
        <v>3.937007874015748E-2</v>
      </c>
      <c r="F478" s="5">
        <v>4.3307086614173228E-2</v>
      </c>
      <c r="G478" s="5">
        <v>3.937007874015748E-3</v>
      </c>
      <c r="H478" s="5">
        <v>1.1811023622047244E-2</v>
      </c>
      <c r="I478" s="5">
        <v>4.3307086614173228E-2</v>
      </c>
      <c r="J478" s="5">
        <v>3.1496062992125984E-2</v>
      </c>
      <c r="K478" s="5">
        <v>0.77952755905511806</v>
      </c>
      <c r="L478" s="5">
        <v>0.14173228346456693</v>
      </c>
      <c r="M478" s="5">
        <v>0</v>
      </c>
      <c r="N478" s="5">
        <v>3.5433070866141732E-2</v>
      </c>
      <c r="O478" s="5">
        <v>0.12992125984251968</v>
      </c>
      <c r="P478" s="5">
        <v>5.905511811023622E-2</v>
      </c>
      <c r="Q478" s="5">
        <v>0</v>
      </c>
      <c r="R478" s="5">
        <v>3.5433070866141732E-2</v>
      </c>
      <c r="S478" s="5">
        <v>3.937007874015748E-3</v>
      </c>
      <c r="T478" s="5">
        <v>7.874015748031496E-3</v>
      </c>
      <c r="U47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workbookViewId="0">
      <selection sqref="A1:XFD1"/>
    </sheetView>
  </sheetViews>
  <sheetFormatPr defaultRowHeight="15" x14ac:dyDescent="0.25"/>
  <cols>
    <col min="1" max="1" width="21.7109375" bestFit="1" customWidth="1"/>
    <col min="2" max="2" width="11" bestFit="1" customWidth="1"/>
    <col min="3" max="3" width="56.710937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25">
      <c r="A3" t="s">
        <v>46</v>
      </c>
      <c r="B3">
        <v>2</v>
      </c>
      <c r="C3" t="s">
        <v>47</v>
      </c>
      <c r="D3">
        <v>251899</v>
      </c>
      <c r="E3">
        <v>1331</v>
      </c>
      <c r="F3">
        <v>122725</v>
      </c>
      <c r="G3">
        <v>1354</v>
      </c>
      <c r="H3">
        <v>3730</v>
      </c>
      <c r="I3">
        <v>319</v>
      </c>
      <c r="J3">
        <v>27150</v>
      </c>
      <c r="K3">
        <v>965</v>
      </c>
      <c r="L3">
        <v>79836</v>
      </c>
      <c r="M3">
        <v>1264</v>
      </c>
      <c r="N3">
        <v>945</v>
      </c>
      <c r="O3">
        <v>217</v>
      </c>
      <c r="P3">
        <v>15310</v>
      </c>
      <c r="Q3">
        <v>725</v>
      </c>
      <c r="R3">
        <v>25</v>
      </c>
      <c r="S3">
        <v>24</v>
      </c>
      <c r="T3">
        <v>1547</v>
      </c>
      <c r="U3">
        <v>244</v>
      </c>
      <c r="V3">
        <v>631</v>
      </c>
      <c r="W3">
        <v>113</v>
      </c>
    </row>
    <row r="4" spans="1:23" x14ac:dyDescent="0.25">
      <c r="A4" t="s">
        <v>48</v>
      </c>
      <c r="B4">
        <v>2013000100</v>
      </c>
      <c r="C4" t="s">
        <v>49</v>
      </c>
      <c r="D4">
        <v>435</v>
      </c>
      <c r="E4">
        <v>173</v>
      </c>
      <c r="F4">
        <v>6</v>
      </c>
      <c r="G4">
        <v>10</v>
      </c>
      <c r="H4">
        <v>1</v>
      </c>
      <c r="I4">
        <v>5</v>
      </c>
      <c r="J4">
        <v>12</v>
      </c>
      <c r="K4">
        <v>11</v>
      </c>
      <c r="L4">
        <v>401</v>
      </c>
      <c r="M4">
        <v>155</v>
      </c>
      <c r="N4">
        <v>0</v>
      </c>
      <c r="O4">
        <v>9</v>
      </c>
      <c r="P4">
        <v>13</v>
      </c>
      <c r="Q4">
        <v>11</v>
      </c>
      <c r="R4">
        <v>0</v>
      </c>
      <c r="S4">
        <v>9</v>
      </c>
      <c r="T4">
        <v>2</v>
      </c>
      <c r="U4">
        <v>3</v>
      </c>
      <c r="V4">
        <v>0</v>
      </c>
      <c r="W4">
        <v>9</v>
      </c>
    </row>
    <row r="5" spans="1:23" x14ac:dyDescent="0.25">
      <c r="A5" t="s">
        <v>50</v>
      </c>
      <c r="B5">
        <v>2016000100</v>
      </c>
      <c r="C5" t="s">
        <v>51</v>
      </c>
      <c r="D5">
        <v>245</v>
      </c>
      <c r="E5">
        <v>31</v>
      </c>
      <c r="F5">
        <v>14</v>
      </c>
      <c r="G5">
        <v>13</v>
      </c>
      <c r="H5">
        <v>2</v>
      </c>
      <c r="I5">
        <v>3</v>
      </c>
      <c r="J5">
        <v>3</v>
      </c>
      <c r="K5">
        <v>4</v>
      </c>
      <c r="L5">
        <v>184</v>
      </c>
      <c r="M5">
        <v>28</v>
      </c>
      <c r="N5">
        <v>0</v>
      </c>
      <c r="O5">
        <v>9</v>
      </c>
      <c r="P5">
        <v>8</v>
      </c>
      <c r="Q5">
        <v>8</v>
      </c>
      <c r="R5">
        <v>0</v>
      </c>
      <c r="S5">
        <v>9</v>
      </c>
      <c r="T5">
        <v>34</v>
      </c>
      <c r="U5">
        <v>17</v>
      </c>
      <c r="V5">
        <v>0</v>
      </c>
      <c r="W5">
        <v>9</v>
      </c>
    </row>
    <row r="6" spans="1:23" x14ac:dyDescent="0.25">
      <c r="A6" t="s">
        <v>52</v>
      </c>
      <c r="B6">
        <v>2016000200</v>
      </c>
      <c r="C6" t="s">
        <v>53</v>
      </c>
      <c r="D6">
        <v>788</v>
      </c>
      <c r="E6">
        <v>90</v>
      </c>
      <c r="F6">
        <v>6</v>
      </c>
      <c r="G6">
        <v>5</v>
      </c>
      <c r="H6">
        <v>12</v>
      </c>
      <c r="I6">
        <v>9</v>
      </c>
      <c r="J6">
        <v>37</v>
      </c>
      <c r="K6">
        <v>20</v>
      </c>
      <c r="L6">
        <v>719</v>
      </c>
      <c r="M6">
        <v>89</v>
      </c>
      <c r="N6">
        <v>0</v>
      </c>
      <c r="O6">
        <v>9</v>
      </c>
      <c r="P6">
        <v>7</v>
      </c>
      <c r="Q6">
        <v>7</v>
      </c>
      <c r="R6">
        <v>0</v>
      </c>
      <c r="S6">
        <v>9</v>
      </c>
      <c r="T6">
        <v>5</v>
      </c>
      <c r="U6">
        <v>4</v>
      </c>
      <c r="V6">
        <v>2</v>
      </c>
      <c r="W6">
        <v>4</v>
      </c>
    </row>
    <row r="7" spans="1:23" x14ac:dyDescent="0.25">
      <c r="A7" t="s">
        <v>54</v>
      </c>
      <c r="B7">
        <v>2020000101</v>
      </c>
      <c r="C7" t="s">
        <v>55</v>
      </c>
      <c r="D7">
        <v>1935</v>
      </c>
      <c r="E7">
        <v>91</v>
      </c>
      <c r="F7">
        <v>1798</v>
      </c>
      <c r="G7">
        <v>109</v>
      </c>
      <c r="H7">
        <v>12</v>
      </c>
      <c r="I7">
        <v>20</v>
      </c>
      <c r="J7">
        <v>54</v>
      </c>
      <c r="K7">
        <v>44</v>
      </c>
      <c r="L7">
        <v>18</v>
      </c>
      <c r="M7">
        <v>21</v>
      </c>
      <c r="N7">
        <v>2</v>
      </c>
      <c r="O7">
        <v>3</v>
      </c>
      <c r="P7">
        <v>31</v>
      </c>
      <c r="Q7">
        <v>38</v>
      </c>
      <c r="R7">
        <v>0</v>
      </c>
      <c r="S7">
        <v>13</v>
      </c>
      <c r="T7">
        <v>0</v>
      </c>
      <c r="U7">
        <v>13</v>
      </c>
      <c r="V7">
        <v>20</v>
      </c>
      <c r="W7">
        <v>34</v>
      </c>
    </row>
    <row r="8" spans="1:23" x14ac:dyDescent="0.25">
      <c r="A8" t="s">
        <v>56</v>
      </c>
      <c r="B8">
        <v>2020000102</v>
      </c>
      <c r="C8" t="s">
        <v>57</v>
      </c>
      <c r="D8">
        <v>1957</v>
      </c>
      <c r="E8">
        <v>162</v>
      </c>
      <c r="F8">
        <v>1721</v>
      </c>
      <c r="G8">
        <v>174</v>
      </c>
      <c r="H8">
        <v>0</v>
      </c>
      <c r="I8">
        <v>13</v>
      </c>
      <c r="J8">
        <v>135</v>
      </c>
      <c r="K8">
        <v>76</v>
      </c>
      <c r="L8">
        <v>23</v>
      </c>
      <c r="M8">
        <v>36</v>
      </c>
      <c r="N8">
        <v>0</v>
      </c>
      <c r="O8">
        <v>13</v>
      </c>
      <c r="P8">
        <v>78</v>
      </c>
      <c r="Q8">
        <v>96</v>
      </c>
      <c r="R8">
        <v>0</v>
      </c>
      <c r="S8">
        <v>13</v>
      </c>
      <c r="T8">
        <v>0</v>
      </c>
      <c r="U8">
        <v>13</v>
      </c>
      <c r="V8">
        <v>0</v>
      </c>
      <c r="W8">
        <v>13</v>
      </c>
    </row>
    <row r="9" spans="1:23" x14ac:dyDescent="0.25">
      <c r="A9" t="s">
        <v>58</v>
      </c>
      <c r="B9">
        <v>2020000201</v>
      </c>
      <c r="C9" t="s">
        <v>59</v>
      </c>
      <c r="D9">
        <v>1588</v>
      </c>
      <c r="E9">
        <v>90</v>
      </c>
      <c r="F9">
        <v>1326</v>
      </c>
      <c r="G9">
        <v>128</v>
      </c>
      <c r="H9">
        <v>0</v>
      </c>
      <c r="I9">
        <v>9</v>
      </c>
      <c r="J9">
        <v>247</v>
      </c>
      <c r="K9">
        <v>104</v>
      </c>
      <c r="L9">
        <v>0</v>
      </c>
      <c r="M9">
        <v>9</v>
      </c>
      <c r="N9">
        <v>0</v>
      </c>
      <c r="O9">
        <v>9</v>
      </c>
      <c r="P9">
        <v>0</v>
      </c>
      <c r="Q9">
        <v>9</v>
      </c>
      <c r="R9">
        <v>0</v>
      </c>
      <c r="S9">
        <v>9</v>
      </c>
      <c r="T9">
        <v>0</v>
      </c>
      <c r="U9">
        <v>9</v>
      </c>
      <c r="V9">
        <v>15</v>
      </c>
      <c r="W9">
        <v>14</v>
      </c>
    </row>
    <row r="10" spans="1:23" x14ac:dyDescent="0.25">
      <c r="A10" t="s">
        <v>60</v>
      </c>
      <c r="B10">
        <v>2020000202</v>
      </c>
      <c r="C10" t="s">
        <v>61</v>
      </c>
      <c r="D10">
        <v>2152</v>
      </c>
      <c r="E10">
        <v>136</v>
      </c>
      <c r="F10">
        <v>1868</v>
      </c>
      <c r="G10">
        <v>162</v>
      </c>
      <c r="H10">
        <v>0</v>
      </c>
      <c r="I10">
        <v>13</v>
      </c>
      <c r="J10">
        <v>205</v>
      </c>
      <c r="K10">
        <v>104</v>
      </c>
      <c r="L10">
        <v>37</v>
      </c>
      <c r="M10">
        <v>33</v>
      </c>
      <c r="N10">
        <v>0</v>
      </c>
      <c r="O10">
        <v>13</v>
      </c>
      <c r="P10">
        <v>0</v>
      </c>
      <c r="Q10">
        <v>13</v>
      </c>
      <c r="R10">
        <v>0</v>
      </c>
      <c r="S10">
        <v>13</v>
      </c>
      <c r="T10">
        <v>42</v>
      </c>
      <c r="U10">
        <v>57</v>
      </c>
      <c r="V10">
        <v>0</v>
      </c>
      <c r="W10">
        <v>13</v>
      </c>
    </row>
    <row r="11" spans="1:23" x14ac:dyDescent="0.25">
      <c r="A11" t="s">
        <v>62</v>
      </c>
      <c r="B11">
        <v>2020000203</v>
      </c>
      <c r="C11" t="s">
        <v>63</v>
      </c>
      <c r="D11">
        <v>3456</v>
      </c>
      <c r="E11">
        <v>137</v>
      </c>
      <c r="F11">
        <v>3152</v>
      </c>
      <c r="G11">
        <v>198</v>
      </c>
      <c r="H11">
        <v>22</v>
      </c>
      <c r="I11">
        <v>39</v>
      </c>
      <c r="J11">
        <v>269</v>
      </c>
      <c r="K11">
        <v>138</v>
      </c>
      <c r="L11">
        <v>13</v>
      </c>
      <c r="M11">
        <v>23</v>
      </c>
      <c r="N11">
        <v>0</v>
      </c>
      <c r="O11">
        <v>15</v>
      </c>
      <c r="P11">
        <v>0</v>
      </c>
      <c r="Q11">
        <v>15</v>
      </c>
      <c r="R11">
        <v>0</v>
      </c>
      <c r="S11">
        <v>15</v>
      </c>
      <c r="T11">
        <v>0</v>
      </c>
      <c r="U11">
        <v>15</v>
      </c>
      <c r="V11">
        <v>0</v>
      </c>
      <c r="W11">
        <v>15</v>
      </c>
    </row>
    <row r="12" spans="1:23" x14ac:dyDescent="0.25">
      <c r="A12" t="s">
        <v>64</v>
      </c>
      <c r="B12">
        <v>2020000204</v>
      </c>
      <c r="C12" t="s">
        <v>65</v>
      </c>
      <c r="D12">
        <v>1129</v>
      </c>
      <c r="E12">
        <v>55</v>
      </c>
      <c r="F12">
        <v>973</v>
      </c>
      <c r="G12">
        <v>101</v>
      </c>
      <c r="H12">
        <v>0</v>
      </c>
      <c r="I12">
        <v>9</v>
      </c>
      <c r="J12">
        <v>54</v>
      </c>
      <c r="K12">
        <v>47</v>
      </c>
      <c r="L12">
        <v>52</v>
      </c>
      <c r="M12">
        <v>60</v>
      </c>
      <c r="N12">
        <v>0</v>
      </c>
      <c r="O12">
        <v>9</v>
      </c>
      <c r="P12">
        <v>50</v>
      </c>
      <c r="Q12">
        <v>45</v>
      </c>
      <c r="R12">
        <v>0</v>
      </c>
      <c r="S12">
        <v>9</v>
      </c>
      <c r="T12">
        <v>0</v>
      </c>
      <c r="U12">
        <v>9</v>
      </c>
      <c r="V12">
        <v>0</v>
      </c>
      <c r="W12">
        <v>9</v>
      </c>
    </row>
    <row r="13" spans="1:23" x14ac:dyDescent="0.25">
      <c r="A13" t="s">
        <v>66</v>
      </c>
      <c r="B13">
        <v>2020000300</v>
      </c>
      <c r="C13" t="s">
        <v>67</v>
      </c>
      <c r="D13">
        <v>1842</v>
      </c>
      <c r="E13">
        <v>130</v>
      </c>
      <c r="F13">
        <v>896</v>
      </c>
      <c r="G13">
        <v>156</v>
      </c>
      <c r="H13">
        <v>16</v>
      </c>
      <c r="I13">
        <v>18</v>
      </c>
      <c r="J13">
        <v>876</v>
      </c>
      <c r="K13">
        <v>146</v>
      </c>
      <c r="L13">
        <v>11</v>
      </c>
      <c r="M13">
        <v>18</v>
      </c>
      <c r="N13">
        <v>0</v>
      </c>
      <c r="O13">
        <v>13</v>
      </c>
      <c r="P13">
        <v>0</v>
      </c>
      <c r="Q13">
        <v>13</v>
      </c>
      <c r="R13">
        <v>0</v>
      </c>
      <c r="S13">
        <v>13</v>
      </c>
      <c r="T13">
        <v>11</v>
      </c>
      <c r="U13">
        <v>16</v>
      </c>
      <c r="V13">
        <v>32</v>
      </c>
      <c r="W13">
        <v>30</v>
      </c>
    </row>
    <row r="14" spans="1:23" x14ac:dyDescent="0.25">
      <c r="A14" t="s">
        <v>68</v>
      </c>
      <c r="B14">
        <v>2020000400</v>
      </c>
      <c r="C14" t="s">
        <v>69</v>
      </c>
      <c r="D14">
        <v>1437</v>
      </c>
      <c r="E14">
        <v>126</v>
      </c>
      <c r="F14">
        <v>933</v>
      </c>
      <c r="G14">
        <v>139</v>
      </c>
      <c r="H14">
        <v>0</v>
      </c>
      <c r="I14">
        <v>13</v>
      </c>
      <c r="J14">
        <v>465</v>
      </c>
      <c r="K14">
        <v>123</v>
      </c>
      <c r="L14">
        <v>0</v>
      </c>
      <c r="M14">
        <v>13</v>
      </c>
      <c r="N14">
        <v>0</v>
      </c>
      <c r="O14">
        <v>13</v>
      </c>
      <c r="P14">
        <v>0</v>
      </c>
      <c r="Q14">
        <v>13</v>
      </c>
      <c r="R14">
        <v>0</v>
      </c>
      <c r="S14">
        <v>13</v>
      </c>
      <c r="T14">
        <v>16</v>
      </c>
      <c r="U14">
        <v>18</v>
      </c>
      <c r="V14">
        <v>23</v>
      </c>
      <c r="W14">
        <v>28</v>
      </c>
    </row>
    <row r="15" spans="1:23" x14ac:dyDescent="0.25">
      <c r="A15" t="s">
        <v>70</v>
      </c>
      <c r="B15">
        <v>2020000500</v>
      </c>
      <c r="C15" t="s">
        <v>71</v>
      </c>
      <c r="D15">
        <v>924</v>
      </c>
      <c r="E15">
        <v>60</v>
      </c>
      <c r="F15">
        <v>544</v>
      </c>
      <c r="G15">
        <v>94</v>
      </c>
      <c r="H15">
        <v>19</v>
      </c>
      <c r="I15">
        <v>23</v>
      </c>
      <c r="J15">
        <v>323</v>
      </c>
      <c r="K15">
        <v>93</v>
      </c>
      <c r="L15">
        <v>12</v>
      </c>
      <c r="M15">
        <v>16</v>
      </c>
      <c r="N15">
        <v>0</v>
      </c>
      <c r="O15">
        <v>9</v>
      </c>
      <c r="P15">
        <v>0</v>
      </c>
      <c r="Q15">
        <v>9</v>
      </c>
      <c r="R15">
        <v>0</v>
      </c>
      <c r="S15">
        <v>9</v>
      </c>
      <c r="T15">
        <v>13</v>
      </c>
      <c r="U15">
        <v>14</v>
      </c>
      <c r="V15">
        <v>13</v>
      </c>
      <c r="W15">
        <v>13</v>
      </c>
    </row>
    <row r="16" spans="1:23" x14ac:dyDescent="0.25">
      <c r="A16" t="s">
        <v>72</v>
      </c>
      <c r="B16">
        <v>2020000600</v>
      </c>
      <c r="C16" t="s">
        <v>73</v>
      </c>
      <c r="D16">
        <v>2396</v>
      </c>
      <c r="E16">
        <v>149</v>
      </c>
      <c r="F16">
        <v>1760</v>
      </c>
      <c r="G16">
        <v>198</v>
      </c>
      <c r="H16">
        <v>14</v>
      </c>
      <c r="I16">
        <v>23</v>
      </c>
      <c r="J16">
        <v>578</v>
      </c>
      <c r="K16">
        <v>164</v>
      </c>
      <c r="L16">
        <v>36</v>
      </c>
      <c r="M16">
        <v>37</v>
      </c>
      <c r="N16">
        <v>0</v>
      </c>
      <c r="O16">
        <v>13</v>
      </c>
      <c r="P16">
        <v>0</v>
      </c>
      <c r="Q16">
        <v>13</v>
      </c>
      <c r="R16">
        <v>0</v>
      </c>
      <c r="S16">
        <v>13</v>
      </c>
      <c r="T16">
        <v>8</v>
      </c>
      <c r="U16">
        <v>17</v>
      </c>
      <c r="V16">
        <v>0</v>
      </c>
      <c r="W16">
        <v>13</v>
      </c>
    </row>
    <row r="17" spans="1:23" x14ac:dyDescent="0.25">
      <c r="A17" t="s">
        <v>74</v>
      </c>
      <c r="B17">
        <v>2020000701</v>
      </c>
      <c r="C17" t="s">
        <v>75</v>
      </c>
      <c r="D17">
        <v>2061</v>
      </c>
      <c r="E17">
        <v>173</v>
      </c>
      <c r="F17">
        <v>1616</v>
      </c>
      <c r="G17">
        <v>184</v>
      </c>
      <c r="H17">
        <v>39</v>
      </c>
      <c r="I17">
        <v>45</v>
      </c>
      <c r="J17">
        <v>308</v>
      </c>
      <c r="K17">
        <v>110</v>
      </c>
      <c r="L17">
        <v>83</v>
      </c>
      <c r="M17">
        <v>76</v>
      </c>
      <c r="N17">
        <v>0</v>
      </c>
      <c r="O17">
        <v>13</v>
      </c>
      <c r="P17">
        <v>0</v>
      </c>
      <c r="Q17">
        <v>13</v>
      </c>
      <c r="R17">
        <v>0</v>
      </c>
      <c r="S17">
        <v>13</v>
      </c>
      <c r="T17">
        <v>0</v>
      </c>
      <c r="U17">
        <v>13</v>
      </c>
      <c r="V17">
        <v>15</v>
      </c>
      <c r="W17">
        <v>25</v>
      </c>
    </row>
    <row r="18" spans="1:23" x14ac:dyDescent="0.25">
      <c r="A18" t="s">
        <v>76</v>
      </c>
      <c r="B18">
        <v>2020000702</v>
      </c>
      <c r="C18" t="s">
        <v>77</v>
      </c>
      <c r="D18">
        <v>1837</v>
      </c>
      <c r="E18">
        <v>143</v>
      </c>
      <c r="F18">
        <v>1423</v>
      </c>
      <c r="G18">
        <v>178</v>
      </c>
      <c r="H18">
        <v>30</v>
      </c>
      <c r="I18">
        <v>30</v>
      </c>
      <c r="J18">
        <v>313</v>
      </c>
      <c r="K18">
        <v>126</v>
      </c>
      <c r="L18">
        <v>49</v>
      </c>
      <c r="M18">
        <v>43</v>
      </c>
      <c r="N18">
        <v>0</v>
      </c>
      <c r="O18">
        <v>13</v>
      </c>
      <c r="P18">
        <v>0</v>
      </c>
      <c r="Q18">
        <v>13</v>
      </c>
      <c r="R18">
        <v>0</v>
      </c>
      <c r="S18">
        <v>13</v>
      </c>
      <c r="T18">
        <v>22</v>
      </c>
      <c r="U18">
        <v>25</v>
      </c>
      <c r="V18">
        <v>0</v>
      </c>
      <c r="W18">
        <v>13</v>
      </c>
    </row>
    <row r="19" spans="1:23" x14ac:dyDescent="0.25">
      <c r="A19" t="s">
        <v>78</v>
      </c>
      <c r="B19">
        <v>2020000703</v>
      </c>
      <c r="C19" t="s">
        <v>79</v>
      </c>
      <c r="D19">
        <v>1965</v>
      </c>
      <c r="E19">
        <v>177</v>
      </c>
      <c r="F19">
        <v>1337</v>
      </c>
      <c r="G19">
        <v>202</v>
      </c>
      <c r="H19">
        <v>42</v>
      </c>
      <c r="I19">
        <v>38</v>
      </c>
      <c r="J19">
        <v>544</v>
      </c>
      <c r="K19">
        <v>162</v>
      </c>
      <c r="L19">
        <v>30</v>
      </c>
      <c r="M19">
        <v>34</v>
      </c>
      <c r="N19">
        <v>0</v>
      </c>
      <c r="O19">
        <v>13</v>
      </c>
      <c r="P19">
        <v>0</v>
      </c>
      <c r="Q19">
        <v>13</v>
      </c>
      <c r="R19">
        <v>0</v>
      </c>
      <c r="S19">
        <v>13</v>
      </c>
      <c r="T19">
        <v>12</v>
      </c>
      <c r="U19">
        <v>20</v>
      </c>
      <c r="V19">
        <v>0</v>
      </c>
      <c r="W19">
        <v>13</v>
      </c>
    </row>
    <row r="20" spans="1:23" x14ac:dyDescent="0.25">
      <c r="A20" t="s">
        <v>80</v>
      </c>
      <c r="B20">
        <v>2020000801</v>
      </c>
      <c r="C20" t="s">
        <v>81</v>
      </c>
      <c r="D20">
        <v>2277</v>
      </c>
      <c r="E20">
        <v>163</v>
      </c>
      <c r="F20">
        <v>1798</v>
      </c>
      <c r="G20">
        <v>202</v>
      </c>
      <c r="H20">
        <v>24</v>
      </c>
      <c r="I20">
        <v>30</v>
      </c>
      <c r="J20">
        <v>362</v>
      </c>
      <c r="K20">
        <v>136</v>
      </c>
      <c r="L20">
        <v>44</v>
      </c>
      <c r="M20">
        <v>48</v>
      </c>
      <c r="N20">
        <v>0</v>
      </c>
      <c r="O20">
        <v>13</v>
      </c>
      <c r="P20">
        <v>10</v>
      </c>
      <c r="Q20">
        <v>18</v>
      </c>
      <c r="R20">
        <v>0</v>
      </c>
      <c r="S20">
        <v>13</v>
      </c>
      <c r="T20">
        <v>0</v>
      </c>
      <c r="U20">
        <v>13</v>
      </c>
      <c r="V20">
        <v>39</v>
      </c>
      <c r="W20">
        <v>43</v>
      </c>
    </row>
    <row r="21" spans="1:23" x14ac:dyDescent="0.25">
      <c r="A21" t="s">
        <v>82</v>
      </c>
      <c r="B21">
        <v>2020000802</v>
      </c>
      <c r="C21" t="s">
        <v>83</v>
      </c>
      <c r="D21">
        <v>1714</v>
      </c>
      <c r="E21">
        <v>116</v>
      </c>
      <c r="F21">
        <v>1357</v>
      </c>
      <c r="G21">
        <v>124</v>
      </c>
      <c r="H21">
        <v>28</v>
      </c>
      <c r="I21">
        <v>27</v>
      </c>
      <c r="J21">
        <v>237</v>
      </c>
      <c r="K21">
        <v>80</v>
      </c>
      <c r="L21">
        <v>78</v>
      </c>
      <c r="M21">
        <v>62</v>
      </c>
      <c r="N21">
        <v>0</v>
      </c>
      <c r="O21">
        <v>9</v>
      </c>
      <c r="P21">
        <v>0</v>
      </c>
      <c r="Q21">
        <v>9</v>
      </c>
      <c r="R21">
        <v>0</v>
      </c>
      <c r="S21">
        <v>9</v>
      </c>
      <c r="T21">
        <v>14</v>
      </c>
      <c r="U21">
        <v>12</v>
      </c>
      <c r="V21">
        <v>0</v>
      </c>
      <c r="W21">
        <v>9</v>
      </c>
    </row>
    <row r="22" spans="1:23" x14ac:dyDescent="0.25">
      <c r="A22" t="s">
        <v>84</v>
      </c>
      <c r="B22">
        <v>2020000901</v>
      </c>
      <c r="C22" t="s">
        <v>85</v>
      </c>
      <c r="D22">
        <v>1592</v>
      </c>
      <c r="E22">
        <v>88</v>
      </c>
      <c r="F22">
        <v>1185</v>
      </c>
      <c r="G22">
        <v>102</v>
      </c>
      <c r="H22">
        <v>37</v>
      </c>
      <c r="I22">
        <v>33</v>
      </c>
      <c r="J22">
        <v>334</v>
      </c>
      <c r="K22">
        <v>98</v>
      </c>
      <c r="L22">
        <v>24</v>
      </c>
      <c r="M22">
        <v>24</v>
      </c>
      <c r="N22">
        <v>0</v>
      </c>
      <c r="O22">
        <v>13</v>
      </c>
      <c r="P22">
        <v>12</v>
      </c>
      <c r="Q22">
        <v>19</v>
      </c>
      <c r="R22">
        <v>0</v>
      </c>
      <c r="S22">
        <v>13</v>
      </c>
      <c r="T22">
        <v>0</v>
      </c>
      <c r="U22">
        <v>13</v>
      </c>
      <c r="V22">
        <v>0</v>
      </c>
      <c r="W22">
        <v>13</v>
      </c>
    </row>
    <row r="23" spans="1:23" x14ac:dyDescent="0.25">
      <c r="A23" t="s">
        <v>86</v>
      </c>
      <c r="B23">
        <v>2020000902</v>
      </c>
      <c r="C23" t="s">
        <v>87</v>
      </c>
      <c r="D23">
        <v>1349</v>
      </c>
      <c r="E23">
        <v>101</v>
      </c>
      <c r="F23">
        <v>990</v>
      </c>
      <c r="G23">
        <v>99</v>
      </c>
      <c r="H23">
        <v>0</v>
      </c>
      <c r="I23">
        <v>9</v>
      </c>
      <c r="J23">
        <v>322</v>
      </c>
      <c r="K23">
        <v>99</v>
      </c>
      <c r="L23">
        <v>18</v>
      </c>
      <c r="M23">
        <v>17</v>
      </c>
      <c r="N23">
        <v>0</v>
      </c>
      <c r="O23">
        <v>9</v>
      </c>
      <c r="P23">
        <v>0</v>
      </c>
      <c r="Q23">
        <v>9</v>
      </c>
      <c r="R23">
        <v>0</v>
      </c>
      <c r="S23">
        <v>9</v>
      </c>
      <c r="T23">
        <v>8</v>
      </c>
      <c r="U23">
        <v>12</v>
      </c>
      <c r="V23">
        <v>11</v>
      </c>
      <c r="W23">
        <v>18</v>
      </c>
    </row>
    <row r="24" spans="1:23" x14ac:dyDescent="0.25">
      <c r="A24" t="s">
        <v>88</v>
      </c>
      <c r="B24">
        <v>2020001000</v>
      </c>
      <c r="C24" t="s">
        <v>89</v>
      </c>
      <c r="D24">
        <v>1913</v>
      </c>
      <c r="E24">
        <v>178</v>
      </c>
      <c r="F24">
        <v>1363</v>
      </c>
      <c r="G24">
        <v>183</v>
      </c>
      <c r="H24">
        <v>15</v>
      </c>
      <c r="I24">
        <v>25</v>
      </c>
      <c r="J24">
        <v>427</v>
      </c>
      <c r="K24">
        <v>149</v>
      </c>
      <c r="L24">
        <v>94</v>
      </c>
      <c r="M24">
        <v>70</v>
      </c>
      <c r="N24">
        <v>0</v>
      </c>
      <c r="O24">
        <v>9</v>
      </c>
      <c r="P24">
        <v>0</v>
      </c>
      <c r="Q24">
        <v>9</v>
      </c>
      <c r="R24">
        <v>0</v>
      </c>
      <c r="S24">
        <v>9</v>
      </c>
      <c r="T24">
        <v>14</v>
      </c>
      <c r="U24">
        <v>24</v>
      </c>
      <c r="V24">
        <v>0</v>
      </c>
      <c r="W24">
        <v>9</v>
      </c>
    </row>
    <row r="25" spans="1:23" x14ac:dyDescent="0.25">
      <c r="A25" t="s">
        <v>90</v>
      </c>
      <c r="B25">
        <v>2020001100</v>
      </c>
      <c r="C25" t="s">
        <v>91</v>
      </c>
      <c r="D25">
        <v>408</v>
      </c>
      <c r="E25">
        <v>47</v>
      </c>
      <c r="F25">
        <v>237</v>
      </c>
      <c r="G25">
        <v>53</v>
      </c>
      <c r="H25">
        <v>11</v>
      </c>
      <c r="I25">
        <v>13</v>
      </c>
      <c r="J25">
        <v>123</v>
      </c>
      <c r="K25">
        <v>51</v>
      </c>
      <c r="L25">
        <v>14</v>
      </c>
      <c r="M25">
        <v>17</v>
      </c>
      <c r="N25">
        <v>0</v>
      </c>
      <c r="O25">
        <v>9</v>
      </c>
      <c r="P25">
        <v>10</v>
      </c>
      <c r="Q25">
        <v>16</v>
      </c>
      <c r="R25">
        <v>0</v>
      </c>
      <c r="S25">
        <v>9</v>
      </c>
      <c r="T25">
        <v>2</v>
      </c>
      <c r="U25">
        <v>4</v>
      </c>
      <c r="V25">
        <v>11</v>
      </c>
      <c r="W25">
        <v>13</v>
      </c>
    </row>
    <row r="26" spans="1:23" x14ac:dyDescent="0.25">
      <c r="A26" t="s">
        <v>92</v>
      </c>
      <c r="B26">
        <v>2020001200</v>
      </c>
      <c r="C26" t="s">
        <v>93</v>
      </c>
      <c r="D26">
        <v>1816</v>
      </c>
      <c r="E26">
        <v>159</v>
      </c>
      <c r="F26">
        <v>1448</v>
      </c>
      <c r="G26">
        <v>162</v>
      </c>
      <c r="H26">
        <v>41</v>
      </c>
      <c r="I26">
        <v>30</v>
      </c>
      <c r="J26">
        <v>204</v>
      </c>
      <c r="K26">
        <v>88</v>
      </c>
      <c r="L26">
        <v>94</v>
      </c>
      <c r="M26">
        <v>62</v>
      </c>
      <c r="N26">
        <v>0</v>
      </c>
      <c r="O26">
        <v>9</v>
      </c>
      <c r="P26">
        <v>17</v>
      </c>
      <c r="Q26">
        <v>28</v>
      </c>
      <c r="R26">
        <v>0</v>
      </c>
      <c r="S26">
        <v>9</v>
      </c>
      <c r="T26">
        <v>12</v>
      </c>
      <c r="U26">
        <v>18</v>
      </c>
      <c r="V26">
        <v>0</v>
      </c>
      <c r="W26">
        <v>9</v>
      </c>
    </row>
    <row r="27" spans="1:23" x14ac:dyDescent="0.25">
      <c r="A27" t="s">
        <v>94</v>
      </c>
      <c r="B27">
        <v>2020001300</v>
      </c>
      <c r="C27" t="s">
        <v>95</v>
      </c>
      <c r="D27">
        <v>1221</v>
      </c>
      <c r="E27">
        <v>79</v>
      </c>
      <c r="F27">
        <v>1156</v>
      </c>
      <c r="G27">
        <v>89</v>
      </c>
      <c r="H27">
        <v>0</v>
      </c>
      <c r="I27">
        <v>9</v>
      </c>
      <c r="J27">
        <v>22</v>
      </c>
      <c r="K27">
        <v>26</v>
      </c>
      <c r="L27">
        <v>33</v>
      </c>
      <c r="M27">
        <v>53</v>
      </c>
      <c r="N27">
        <v>0</v>
      </c>
      <c r="O27">
        <v>9</v>
      </c>
      <c r="P27">
        <v>10</v>
      </c>
      <c r="Q27">
        <v>15</v>
      </c>
      <c r="R27">
        <v>0</v>
      </c>
      <c r="S27">
        <v>9</v>
      </c>
      <c r="T27">
        <v>0</v>
      </c>
      <c r="U27">
        <v>9</v>
      </c>
      <c r="V27">
        <v>0</v>
      </c>
      <c r="W27">
        <v>9</v>
      </c>
    </row>
    <row r="28" spans="1:23" x14ac:dyDescent="0.25">
      <c r="A28" t="s">
        <v>96</v>
      </c>
      <c r="B28">
        <v>2020001400</v>
      </c>
      <c r="C28" t="s">
        <v>97</v>
      </c>
      <c r="D28">
        <v>2477</v>
      </c>
      <c r="E28">
        <v>152</v>
      </c>
      <c r="F28">
        <v>1710</v>
      </c>
      <c r="G28">
        <v>192</v>
      </c>
      <c r="H28">
        <v>0</v>
      </c>
      <c r="I28">
        <v>13</v>
      </c>
      <c r="J28">
        <v>721</v>
      </c>
      <c r="K28">
        <v>180</v>
      </c>
      <c r="L28">
        <v>6</v>
      </c>
      <c r="M28">
        <v>14</v>
      </c>
      <c r="N28">
        <v>0</v>
      </c>
      <c r="O28">
        <v>13</v>
      </c>
      <c r="P28">
        <v>25</v>
      </c>
      <c r="Q28">
        <v>40</v>
      </c>
      <c r="R28">
        <v>0</v>
      </c>
      <c r="S28">
        <v>13</v>
      </c>
      <c r="T28">
        <v>0</v>
      </c>
      <c r="U28">
        <v>13</v>
      </c>
      <c r="V28">
        <v>15</v>
      </c>
      <c r="W28">
        <v>25</v>
      </c>
    </row>
    <row r="29" spans="1:23" x14ac:dyDescent="0.25">
      <c r="A29" t="s">
        <v>98</v>
      </c>
      <c r="B29">
        <v>2020001500</v>
      </c>
      <c r="C29" t="s">
        <v>99</v>
      </c>
      <c r="D29">
        <v>2057</v>
      </c>
      <c r="E29">
        <v>87</v>
      </c>
      <c r="F29">
        <v>1727</v>
      </c>
      <c r="G29">
        <v>151</v>
      </c>
      <c r="H29">
        <v>0</v>
      </c>
      <c r="I29">
        <v>9</v>
      </c>
      <c r="J29">
        <v>271</v>
      </c>
      <c r="K29">
        <v>120</v>
      </c>
      <c r="L29">
        <v>29</v>
      </c>
      <c r="M29">
        <v>30</v>
      </c>
      <c r="N29">
        <v>0</v>
      </c>
      <c r="O29">
        <v>9</v>
      </c>
      <c r="P29">
        <v>0</v>
      </c>
      <c r="Q29">
        <v>9</v>
      </c>
      <c r="R29">
        <v>0</v>
      </c>
      <c r="S29">
        <v>9</v>
      </c>
      <c r="T29">
        <v>30</v>
      </c>
      <c r="U29">
        <v>30</v>
      </c>
      <c r="V29">
        <v>0</v>
      </c>
      <c r="W29">
        <v>9</v>
      </c>
    </row>
    <row r="30" spans="1:23" x14ac:dyDescent="0.25">
      <c r="A30" t="s">
        <v>100</v>
      </c>
      <c r="B30">
        <v>2020001601</v>
      </c>
      <c r="C30" t="s">
        <v>101</v>
      </c>
      <c r="D30">
        <v>1453</v>
      </c>
      <c r="E30">
        <v>95</v>
      </c>
      <c r="F30">
        <v>1367</v>
      </c>
      <c r="G30">
        <v>96</v>
      </c>
      <c r="H30">
        <v>0</v>
      </c>
      <c r="I30">
        <v>9</v>
      </c>
      <c r="J30">
        <v>78</v>
      </c>
      <c r="K30">
        <v>53</v>
      </c>
      <c r="L30">
        <v>8</v>
      </c>
      <c r="M30">
        <v>13</v>
      </c>
      <c r="N30">
        <v>0</v>
      </c>
      <c r="O30">
        <v>9</v>
      </c>
      <c r="P30">
        <v>0</v>
      </c>
      <c r="Q30">
        <v>9</v>
      </c>
      <c r="R30">
        <v>0</v>
      </c>
      <c r="S30">
        <v>9</v>
      </c>
      <c r="T30">
        <v>0</v>
      </c>
      <c r="U30">
        <v>9</v>
      </c>
      <c r="V30">
        <v>0</v>
      </c>
      <c r="W30">
        <v>9</v>
      </c>
    </row>
    <row r="31" spans="1:23" x14ac:dyDescent="0.25">
      <c r="A31" t="s">
        <v>102</v>
      </c>
      <c r="B31">
        <v>2020001602</v>
      </c>
      <c r="C31" t="s">
        <v>103</v>
      </c>
      <c r="D31">
        <v>1422</v>
      </c>
      <c r="E31">
        <v>88</v>
      </c>
      <c r="F31">
        <v>1192</v>
      </c>
      <c r="G31">
        <v>104</v>
      </c>
      <c r="H31">
        <v>8</v>
      </c>
      <c r="I31">
        <v>12</v>
      </c>
      <c r="J31">
        <v>147</v>
      </c>
      <c r="K31">
        <v>62</v>
      </c>
      <c r="L31">
        <v>58</v>
      </c>
      <c r="M31">
        <v>42</v>
      </c>
      <c r="N31">
        <v>0</v>
      </c>
      <c r="O31">
        <v>9</v>
      </c>
      <c r="P31">
        <v>0</v>
      </c>
      <c r="Q31">
        <v>9</v>
      </c>
      <c r="R31">
        <v>0</v>
      </c>
      <c r="S31">
        <v>9</v>
      </c>
      <c r="T31">
        <v>17</v>
      </c>
      <c r="U31">
        <v>20</v>
      </c>
      <c r="V31">
        <v>0</v>
      </c>
      <c r="W31">
        <v>9</v>
      </c>
    </row>
    <row r="32" spans="1:23" x14ac:dyDescent="0.25">
      <c r="A32" t="s">
        <v>104</v>
      </c>
      <c r="B32">
        <v>2020001701</v>
      </c>
      <c r="C32" t="s">
        <v>105</v>
      </c>
      <c r="D32">
        <v>2573</v>
      </c>
      <c r="E32">
        <v>151</v>
      </c>
      <c r="F32">
        <v>2128</v>
      </c>
      <c r="G32">
        <v>198</v>
      </c>
      <c r="H32">
        <v>55</v>
      </c>
      <c r="I32">
        <v>38</v>
      </c>
      <c r="J32">
        <v>297</v>
      </c>
      <c r="K32">
        <v>130</v>
      </c>
      <c r="L32">
        <v>93</v>
      </c>
      <c r="M32">
        <v>55</v>
      </c>
      <c r="N32">
        <v>0</v>
      </c>
      <c r="O32">
        <v>13</v>
      </c>
      <c r="P32">
        <v>0</v>
      </c>
      <c r="Q32">
        <v>13</v>
      </c>
      <c r="R32">
        <v>0</v>
      </c>
      <c r="S32">
        <v>13</v>
      </c>
      <c r="T32">
        <v>0</v>
      </c>
      <c r="U32">
        <v>13</v>
      </c>
      <c r="V32">
        <v>0</v>
      </c>
      <c r="W32">
        <v>13</v>
      </c>
    </row>
    <row r="33" spans="1:23" x14ac:dyDescent="0.25">
      <c r="A33" t="s">
        <v>106</v>
      </c>
      <c r="B33">
        <v>2020001702</v>
      </c>
      <c r="C33" t="s">
        <v>107</v>
      </c>
      <c r="D33">
        <v>1795</v>
      </c>
      <c r="E33">
        <v>126</v>
      </c>
      <c r="F33">
        <v>1550</v>
      </c>
      <c r="G33">
        <v>138</v>
      </c>
      <c r="H33">
        <v>4</v>
      </c>
      <c r="I33">
        <v>7</v>
      </c>
      <c r="J33">
        <v>181</v>
      </c>
      <c r="K33">
        <v>93</v>
      </c>
      <c r="L33">
        <v>52</v>
      </c>
      <c r="M33">
        <v>42</v>
      </c>
      <c r="N33">
        <v>0</v>
      </c>
      <c r="O33">
        <v>13</v>
      </c>
      <c r="P33">
        <v>8</v>
      </c>
      <c r="Q33">
        <v>12</v>
      </c>
      <c r="R33">
        <v>0</v>
      </c>
      <c r="S33">
        <v>13</v>
      </c>
      <c r="T33">
        <v>0</v>
      </c>
      <c r="U33">
        <v>13</v>
      </c>
      <c r="V33">
        <v>0</v>
      </c>
      <c r="W33">
        <v>13</v>
      </c>
    </row>
    <row r="34" spans="1:23" x14ac:dyDescent="0.25">
      <c r="A34" t="s">
        <v>108</v>
      </c>
      <c r="B34">
        <v>2020001731</v>
      </c>
      <c r="C34" t="s">
        <v>109</v>
      </c>
      <c r="D34">
        <v>2182</v>
      </c>
      <c r="E34">
        <v>128</v>
      </c>
      <c r="F34">
        <v>1816</v>
      </c>
      <c r="G34">
        <v>177</v>
      </c>
      <c r="H34">
        <v>35</v>
      </c>
      <c r="I34">
        <v>33</v>
      </c>
      <c r="J34">
        <v>211</v>
      </c>
      <c r="K34">
        <v>121</v>
      </c>
      <c r="L34">
        <v>97</v>
      </c>
      <c r="M34">
        <v>66</v>
      </c>
      <c r="N34">
        <v>0</v>
      </c>
      <c r="O34">
        <v>13</v>
      </c>
      <c r="P34">
        <v>0</v>
      </c>
      <c r="Q34">
        <v>13</v>
      </c>
      <c r="R34">
        <v>0</v>
      </c>
      <c r="S34">
        <v>13</v>
      </c>
      <c r="T34">
        <v>23</v>
      </c>
      <c r="U34">
        <v>39</v>
      </c>
      <c r="V34">
        <v>0</v>
      </c>
      <c r="W34">
        <v>13</v>
      </c>
    </row>
    <row r="35" spans="1:23" x14ac:dyDescent="0.25">
      <c r="A35" t="s">
        <v>110</v>
      </c>
      <c r="B35">
        <v>2020001732</v>
      </c>
      <c r="C35" t="s">
        <v>111</v>
      </c>
      <c r="D35">
        <v>2114</v>
      </c>
      <c r="E35">
        <v>125</v>
      </c>
      <c r="F35">
        <v>1943</v>
      </c>
      <c r="G35">
        <v>142</v>
      </c>
      <c r="H35">
        <v>29</v>
      </c>
      <c r="I35">
        <v>41</v>
      </c>
      <c r="J35">
        <v>106</v>
      </c>
      <c r="K35">
        <v>72</v>
      </c>
      <c r="L35">
        <v>36</v>
      </c>
      <c r="M35">
        <v>45</v>
      </c>
      <c r="N35">
        <v>0</v>
      </c>
      <c r="O35">
        <v>13</v>
      </c>
      <c r="P35">
        <v>0</v>
      </c>
      <c r="Q35">
        <v>13</v>
      </c>
      <c r="R35">
        <v>0</v>
      </c>
      <c r="S35">
        <v>13</v>
      </c>
      <c r="T35">
        <v>0</v>
      </c>
      <c r="U35">
        <v>13</v>
      </c>
      <c r="V35">
        <v>0</v>
      </c>
      <c r="W35">
        <v>13</v>
      </c>
    </row>
    <row r="36" spans="1:23" x14ac:dyDescent="0.25">
      <c r="A36" t="s">
        <v>112</v>
      </c>
      <c r="B36">
        <v>2020001801</v>
      </c>
      <c r="C36" t="s">
        <v>113</v>
      </c>
      <c r="D36">
        <v>2088</v>
      </c>
      <c r="E36">
        <v>126</v>
      </c>
      <c r="F36">
        <v>1430</v>
      </c>
      <c r="G36">
        <v>175</v>
      </c>
      <c r="H36">
        <v>24</v>
      </c>
      <c r="I36">
        <v>33</v>
      </c>
      <c r="J36">
        <v>569</v>
      </c>
      <c r="K36">
        <v>178</v>
      </c>
      <c r="L36">
        <v>46</v>
      </c>
      <c r="M36">
        <v>46</v>
      </c>
      <c r="N36">
        <v>0</v>
      </c>
      <c r="O36">
        <v>9</v>
      </c>
      <c r="P36">
        <v>0</v>
      </c>
      <c r="Q36">
        <v>9</v>
      </c>
      <c r="R36">
        <v>0</v>
      </c>
      <c r="S36">
        <v>9</v>
      </c>
      <c r="T36">
        <v>0</v>
      </c>
      <c r="U36">
        <v>9</v>
      </c>
      <c r="V36">
        <v>19</v>
      </c>
      <c r="W36">
        <v>30</v>
      </c>
    </row>
    <row r="37" spans="1:23" x14ac:dyDescent="0.25">
      <c r="A37" t="s">
        <v>114</v>
      </c>
      <c r="B37">
        <v>2020001802</v>
      </c>
      <c r="C37" t="s">
        <v>115</v>
      </c>
      <c r="D37">
        <v>2011</v>
      </c>
      <c r="E37">
        <v>125</v>
      </c>
      <c r="F37">
        <v>1559</v>
      </c>
      <c r="G37">
        <v>164</v>
      </c>
      <c r="H37">
        <v>48</v>
      </c>
      <c r="I37">
        <v>53</v>
      </c>
      <c r="J37">
        <v>336</v>
      </c>
      <c r="K37">
        <v>114</v>
      </c>
      <c r="L37">
        <v>59</v>
      </c>
      <c r="M37">
        <v>60</v>
      </c>
      <c r="N37">
        <v>0</v>
      </c>
      <c r="O37">
        <v>13</v>
      </c>
      <c r="P37">
        <v>0</v>
      </c>
      <c r="Q37">
        <v>13</v>
      </c>
      <c r="R37">
        <v>0</v>
      </c>
      <c r="S37">
        <v>13</v>
      </c>
      <c r="T37">
        <v>9</v>
      </c>
      <c r="U37">
        <v>14</v>
      </c>
      <c r="V37">
        <v>0</v>
      </c>
      <c r="W37">
        <v>13</v>
      </c>
    </row>
    <row r="38" spans="1:23" x14ac:dyDescent="0.25">
      <c r="A38" t="s">
        <v>116</v>
      </c>
      <c r="B38">
        <v>2020001900</v>
      </c>
      <c r="C38" t="s">
        <v>117</v>
      </c>
      <c r="D38">
        <v>1514</v>
      </c>
      <c r="E38">
        <v>114</v>
      </c>
      <c r="F38">
        <v>1013</v>
      </c>
      <c r="G38">
        <v>135</v>
      </c>
      <c r="H38">
        <v>5</v>
      </c>
      <c r="I38">
        <v>8</v>
      </c>
      <c r="J38">
        <v>412</v>
      </c>
      <c r="K38">
        <v>108</v>
      </c>
      <c r="L38">
        <v>59</v>
      </c>
      <c r="M38">
        <v>51</v>
      </c>
      <c r="N38">
        <v>0</v>
      </c>
      <c r="O38">
        <v>9</v>
      </c>
      <c r="P38">
        <v>7</v>
      </c>
      <c r="Q38">
        <v>12</v>
      </c>
      <c r="R38">
        <v>0</v>
      </c>
      <c r="S38">
        <v>9</v>
      </c>
      <c r="T38">
        <v>0</v>
      </c>
      <c r="U38">
        <v>9</v>
      </c>
      <c r="V38">
        <v>18</v>
      </c>
      <c r="W38">
        <v>19</v>
      </c>
    </row>
    <row r="39" spans="1:23" x14ac:dyDescent="0.25">
      <c r="A39" t="s">
        <v>118</v>
      </c>
      <c r="B39">
        <v>2020002000</v>
      </c>
      <c r="C39" t="s">
        <v>119</v>
      </c>
      <c r="D39">
        <v>1417</v>
      </c>
      <c r="E39">
        <v>107</v>
      </c>
      <c r="F39">
        <v>1068</v>
      </c>
      <c r="G39">
        <v>136</v>
      </c>
      <c r="H39">
        <v>9</v>
      </c>
      <c r="I39">
        <v>14</v>
      </c>
      <c r="J39">
        <v>330</v>
      </c>
      <c r="K39">
        <v>93</v>
      </c>
      <c r="L39">
        <v>10</v>
      </c>
      <c r="M39">
        <v>15</v>
      </c>
      <c r="N39">
        <v>0</v>
      </c>
      <c r="O39">
        <v>9</v>
      </c>
      <c r="P39">
        <v>0</v>
      </c>
      <c r="Q39">
        <v>9</v>
      </c>
      <c r="R39">
        <v>0</v>
      </c>
      <c r="S39">
        <v>9</v>
      </c>
      <c r="T39">
        <v>0</v>
      </c>
      <c r="U39">
        <v>9</v>
      </c>
      <c r="V39">
        <v>0</v>
      </c>
      <c r="W39">
        <v>9</v>
      </c>
    </row>
    <row r="40" spans="1:23" x14ac:dyDescent="0.25">
      <c r="A40" t="s">
        <v>120</v>
      </c>
      <c r="B40">
        <v>2020002100</v>
      </c>
      <c r="C40" t="s">
        <v>121</v>
      </c>
      <c r="D40">
        <v>1688</v>
      </c>
      <c r="E40">
        <v>143</v>
      </c>
      <c r="F40">
        <v>1432</v>
      </c>
      <c r="G40">
        <v>156</v>
      </c>
      <c r="H40">
        <v>28</v>
      </c>
      <c r="I40">
        <v>26</v>
      </c>
      <c r="J40">
        <v>200</v>
      </c>
      <c r="K40">
        <v>90</v>
      </c>
      <c r="L40">
        <v>28</v>
      </c>
      <c r="M40">
        <v>26</v>
      </c>
      <c r="N40">
        <v>0</v>
      </c>
      <c r="O40">
        <v>9</v>
      </c>
      <c r="P40">
        <v>0</v>
      </c>
      <c r="Q40">
        <v>9</v>
      </c>
      <c r="R40">
        <v>0</v>
      </c>
      <c r="S40">
        <v>9</v>
      </c>
      <c r="T40">
        <v>0</v>
      </c>
      <c r="U40">
        <v>9</v>
      </c>
      <c r="V40">
        <v>0</v>
      </c>
      <c r="W40">
        <v>9</v>
      </c>
    </row>
    <row r="41" spans="1:23" x14ac:dyDescent="0.25">
      <c r="A41" t="s">
        <v>122</v>
      </c>
      <c r="B41">
        <v>2020002201</v>
      </c>
      <c r="C41" t="s">
        <v>123</v>
      </c>
      <c r="D41">
        <v>1917</v>
      </c>
      <c r="E41">
        <v>80</v>
      </c>
      <c r="F41">
        <v>1734</v>
      </c>
      <c r="G41">
        <v>87</v>
      </c>
      <c r="H41">
        <v>8</v>
      </c>
      <c r="I41">
        <v>13</v>
      </c>
      <c r="J41">
        <v>138</v>
      </c>
      <c r="K41">
        <v>55</v>
      </c>
      <c r="L41">
        <v>35</v>
      </c>
      <c r="M41">
        <v>28</v>
      </c>
      <c r="N41">
        <v>0</v>
      </c>
      <c r="O41">
        <v>9</v>
      </c>
      <c r="P41">
        <v>2</v>
      </c>
      <c r="Q41">
        <v>5</v>
      </c>
      <c r="R41">
        <v>0</v>
      </c>
      <c r="S41">
        <v>9</v>
      </c>
      <c r="T41">
        <v>0</v>
      </c>
      <c r="U41">
        <v>9</v>
      </c>
      <c r="V41">
        <v>0</v>
      </c>
      <c r="W41">
        <v>9</v>
      </c>
    </row>
    <row r="42" spans="1:23" x14ac:dyDescent="0.25">
      <c r="A42" t="s">
        <v>124</v>
      </c>
      <c r="B42">
        <v>2020002202</v>
      </c>
      <c r="C42" t="s">
        <v>125</v>
      </c>
      <c r="D42">
        <v>1262</v>
      </c>
      <c r="E42">
        <v>103</v>
      </c>
      <c r="F42">
        <v>936</v>
      </c>
      <c r="G42">
        <v>134</v>
      </c>
      <c r="H42">
        <v>13</v>
      </c>
      <c r="I42">
        <v>15</v>
      </c>
      <c r="J42">
        <v>270</v>
      </c>
      <c r="K42">
        <v>96</v>
      </c>
      <c r="L42">
        <v>13</v>
      </c>
      <c r="M42">
        <v>14</v>
      </c>
      <c r="N42">
        <v>0</v>
      </c>
      <c r="O42">
        <v>9</v>
      </c>
      <c r="P42">
        <v>10</v>
      </c>
      <c r="Q42">
        <v>15</v>
      </c>
      <c r="R42">
        <v>0</v>
      </c>
      <c r="S42">
        <v>9</v>
      </c>
      <c r="T42">
        <v>9</v>
      </c>
      <c r="U42">
        <v>15</v>
      </c>
      <c r="V42">
        <v>11</v>
      </c>
      <c r="W42">
        <v>20</v>
      </c>
    </row>
    <row r="43" spans="1:23" x14ac:dyDescent="0.25">
      <c r="A43" t="s">
        <v>126</v>
      </c>
      <c r="B43">
        <v>2020002301</v>
      </c>
      <c r="C43" t="s">
        <v>127</v>
      </c>
      <c r="D43">
        <v>2499</v>
      </c>
      <c r="E43">
        <v>122</v>
      </c>
      <c r="F43">
        <v>2190</v>
      </c>
      <c r="G43">
        <v>189</v>
      </c>
      <c r="H43">
        <v>0</v>
      </c>
      <c r="I43">
        <v>13</v>
      </c>
      <c r="J43">
        <v>200</v>
      </c>
      <c r="K43">
        <v>131</v>
      </c>
      <c r="L43">
        <v>93</v>
      </c>
      <c r="M43">
        <v>71</v>
      </c>
      <c r="N43">
        <v>0</v>
      </c>
      <c r="O43">
        <v>13</v>
      </c>
      <c r="P43">
        <v>16</v>
      </c>
      <c r="Q43">
        <v>25</v>
      </c>
      <c r="R43">
        <v>0</v>
      </c>
      <c r="S43">
        <v>13</v>
      </c>
      <c r="T43">
        <v>0</v>
      </c>
      <c r="U43">
        <v>13</v>
      </c>
      <c r="V43">
        <v>0</v>
      </c>
      <c r="W43">
        <v>13</v>
      </c>
    </row>
    <row r="44" spans="1:23" x14ac:dyDescent="0.25">
      <c r="A44" t="s">
        <v>128</v>
      </c>
      <c r="B44">
        <v>2020002302</v>
      </c>
      <c r="C44" t="s">
        <v>129</v>
      </c>
      <c r="D44">
        <v>1830</v>
      </c>
      <c r="E44">
        <v>75</v>
      </c>
      <c r="F44">
        <v>1518</v>
      </c>
      <c r="G44">
        <v>127</v>
      </c>
      <c r="H44">
        <v>8</v>
      </c>
      <c r="I44">
        <v>13</v>
      </c>
      <c r="J44">
        <v>211</v>
      </c>
      <c r="K44">
        <v>87</v>
      </c>
      <c r="L44">
        <v>88</v>
      </c>
      <c r="M44">
        <v>77</v>
      </c>
      <c r="N44">
        <v>0</v>
      </c>
      <c r="O44">
        <v>13</v>
      </c>
      <c r="P44">
        <v>5</v>
      </c>
      <c r="Q44">
        <v>9</v>
      </c>
      <c r="R44">
        <v>0</v>
      </c>
      <c r="S44">
        <v>13</v>
      </c>
      <c r="T44">
        <v>0</v>
      </c>
      <c r="U44">
        <v>13</v>
      </c>
      <c r="V44">
        <v>0</v>
      </c>
      <c r="W44">
        <v>13</v>
      </c>
    </row>
    <row r="45" spans="1:23" x14ac:dyDescent="0.25">
      <c r="A45" t="s">
        <v>130</v>
      </c>
      <c r="B45">
        <v>2020002303</v>
      </c>
      <c r="C45" t="s">
        <v>131</v>
      </c>
      <c r="D45">
        <v>3156</v>
      </c>
      <c r="E45">
        <v>170</v>
      </c>
      <c r="F45">
        <v>2505</v>
      </c>
      <c r="G45">
        <v>224</v>
      </c>
      <c r="H45">
        <v>17</v>
      </c>
      <c r="I45">
        <v>27</v>
      </c>
      <c r="J45">
        <v>470</v>
      </c>
      <c r="K45">
        <v>125</v>
      </c>
      <c r="L45">
        <v>126</v>
      </c>
      <c r="M45">
        <v>111</v>
      </c>
      <c r="N45">
        <v>13</v>
      </c>
      <c r="O45">
        <v>21</v>
      </c>
      <c r="P45">
        <v>0</v>
      </c>
      <c r="Q45">
        <v>13</v>
      </c>
      <c r="R45">
        <v>0</v>
      </c>
      <c r="S45">
        <v>13</v>
      </c>
      <c r="T45">
        <v>12</v>
      </c>
      <c r="U45">
        <v>19</v>
      </c>
      <c r="V45">
        <v>13</v>
      </c>
      <c r="W45">
        <v>22</v>
      </c>
    </row>
    <row r="46" spans="1:23" x14ac:dyDescent="0.25">
      <c r="A46" t="s">
        <v>132</v>
      </c>
      <c r="B46">
        <v>2020002400</v>
      </c>
      <c r="C46" t="s">
        <v>133</v>
      </c>
      <c r="D46">
        <v>1252</v>
      </c>
      <c r="E46">
        <v>60</v>
      </c>
      <c r="F46">
        <v>983</v>
      </c>
      <c r="G46">
        <v>95</v>
      </c>
      <c r="H46">
        <v>0</v>
      </c>
      <c r="I46">
        <v>9</v>
      </c>
      <c r="J46">
        <v>240</v>
      </c>
      <c r="K46">
        <v>85</v>
      </c>
      <c r="L46">
        <v>23</v>
      </c>
      <c r="M46">
        <v>25</v>
      </c>
      <c r="N46">
        <v>0</v>
      </c>
      <c r="O46">
        <v>9</v>
      </c>
      <c r="P46">
        <v>0</v>
      </c>
      <c r="Q46">
        <v>9</v>
      </c>
      <c r="R46">
        <v>0</v>
      </c>
      <c r="S46">
        <v>9</v>
      </c>
      <c r="T46">
        <v>6</v>
      </c>
      <c r="U46">
        <v>11</v>
      </c>
      <c r="V46">
        <v>0</v>
      </c>
      <c r="W46">
        <v>9</v>
      </c>
    </row>
    <row r="47" spans="1:23" x14ac:dyDescent="0.25">
      <c r="A47" t="s">
        <v>134</v>
      </c>
      <c r="B47">
        <v>2020002501</v>
      </c>
      <c r="C47" t="s">
        <v>135</v>
      </c>
      <c r="D47">
        <v>1883</v>
      </c>
      <c r="E47">
        <v>78</v>
      </c>
      <c r="F47">
        <v>1591</v>
      </c>
      <c r="G47">
        <v>119</v>
      </c>
      <c r="H47">
        <v>9</v>
      </c>
      <c r="I47">
        <v>16</v>
      </c>
      <c r="J47">
        <v>209</v>
      </c>
      <c r="K47">
        <v>74</v>
      </c>
      <c r="L47">
        <v>50</v>
      </c>
      <c r="M47">
        <v>42</v>
      </c>
      <c r="N47">
        <v>0</v>
      </c>
      <c r="O47">
        <v>13</v>
      </c>
      <c r="P47">
        <v>17</v>
      </c>
      <c r="Q47">
        <v>27</v>
      </c>
      <c r="R47">
        <v>0</v>
      </c>
      <c r="S47">
        <v>13</v>
      </c>
      <c r="T47">
        <v>7</v>
      </c>
      <c r="U47">
        <v>11</v>
      </c>
      <c r="V47">
        <v>0</v>
      </c>
      <c r="W47">
        <v>13</v>
      </c>
    </row>
    <row r="48" spans="1:23" x14ac:dyDescent="0.25">
      <c r="A48" t="s">
        <v>136</v>
      </c>
      <c r="B48">
        <v>2020002502</v>
      </c>
      <c r="C48" t="s">
        <v>137</v>
      </c>
      <c r="D48">
        <v>2320</v>
      </c>
      <c r="E48">
        <v>150</v>
      </c>
      <c r="F48">
        <v>1871</v>
      </c>
      <c r="G48">
        <v>204</v>
      </c>
      <c r="H48">
        <v>37</v>
      </c>
      <c r="I48">
        <v>41</v>
      </c>
      <c r="J48">
        <v>401</v>
      </c>
      <c r="K48">
        <v>149</v>
      </c>
      <c r="L48">
        <v>11</v>
      </c>
      <c r="M48">
        <v>19</v>
      </c>
      <c r="N48">
        <v>0</v>
      </c>
      <c r="O48">
        <v>13</v>
      </c>
      <c r="P48">
        <v>0</v>
      </c>
      <c r="Q48">
        <v>13</v>
      </c>
      <c r="R48">
        <v>0</v>
      </c>
      <c r="S48">
        <v>13</v>
      </c>
      <c r="T48">
        <v>0</v>
      </c>
      <c r="U48">
        <v>13</v>
      </c>
      <c r="V48">
        <v>0</v>
      </c>
      <c r="W48">
        <v>13</v>
      </c>
    </row>
    <row r="49" spans="1:23" x14ac:dyDescent="0.25">
      <c r="A49" t="s">
        <v>138</v>
      </c>
      <c r="B49">
        <v>2020002601</v>
      </c>
      <c r="C49" t="s">
        <v>139</v>
      </c>
      <c r="D49">
        <v>1661</v>
      </c>
      <c r="E49">
        <v>102</v>
      </c>
      <c r="F49">
        <v>1461</v>
      </c>
      <c r="G49">
        <v>110</v>
      </c>
      <c r="H49">
        <v>9</v>
      </c>
      <c r="I49">
        <v>15</v>
      </c>
      <c r="J49">
        <v>89</v>
      </c>
      <c r="K49">
        <v>51</v>
      </c>
      <c r="L49">
        <v>82</v>
      </c>
      <c r="M49">
        <v>69</v>
      </c>
      <c r="N49">
        <v>0</v>
      </c>
      <c r="O49">
        <v>13</v>
      </c>
      <c r="P49">
        <v>9</v>
      </c>
      <c r="Q49">
        <v>17</v>
      </c>
      <c r="R49">
        <v>0</v>
      </c>
      <c r="S49">
        <v>13</v>
      </c>
      <c r="T49">
        <v>0</v>
      </c>
      <c r="U49">
        <v>13</v>
      </c>
      <c r="V49">
        <v>11</v>
      </c>
      <c r="W49">
        <v>17</v>
      </c>
    </row>
    <row r="50" spans="1:23" x14ac:dyDescent="0.25">
      <c r="A50" t="s">
        <v>140</v>
      </c>
      <c r="B50">
        <v>2020002602</v>
      </c>
      <c r="C50" t="s">
        <v>141</v>
      </c>
      <c r="D50">
        <v>1981</v>
      </c>
      <c r="E50">
        <v>81</v>
      </c>
      <c r="F50">
        <v>1837</v>
      </c>
      <c r="G50">
        <v>101</v>
      </c>
      <c r="H50">
        <v>16</v>
      </c>
      <c r="I50">
        <v>25</v>
      </c>
      <c r="J50">
        <v>66</v>
      </c>
      <c r="K50">
        <v>38</v>
      </c>
      <c r="L50">
        <v>24</v>
      </c>
      <c r="M50">
        <v>28</v>
      </c>
      <c r="N50">
        <v>8</v>
      </c>
      <c r="O50">
        <v>13</v>
      </c>
      <c r="P50">
        <v>30</v>
      </c>
      <c r="Q50">
        <v>24</v>
      </c>
      <c r="R50">
        <v>0</v>
      </c>
      <c r="S50">
        <v>13</v>
      </c>
      <c r="T50">
        <v>0</v>
      </c>
      <c r="U50">
        <v>13</v>
      </c>
      <c r="V50">
        <v>0</v>
      </c>
      <c r="W50">
        <v>13</v>
      </c>
    </row>
    <row r="51" spans="1:23" x14ac:dyDescent="0.25">
      <c r="A51" t="s">
        <v>142</v>
      </c>
      <c r="B51">
        <v>2020002603</v>
      </c>
      <c r="C51" t="s">
        <v>143</v>
      </c>
      <c r="D51">
        <v>2136</v>
      </c>
      <c r="E51">
        <v>110</v>
      </c>
      <c r="F51">
        <v>2004</v>
      </c>
      <c r="G51">
        <v>138</v>
      </c>
      <c r="H51">
        <v>9</v>
      </c>
      <c r="I51">
        <v>14</v>
      </c>
      <c r="J51">
        <v>57</v>
      </c>
      <c r="K51">
        <v>65</v>
      </c>
      <c r="L51">
        <v>66</v>
      </c>
      <c r="M51">
        <v>74</v>
      </c>
      <c r="N51">
        <v>0</v>
      </c>
      <c r="O51">
        <v>13</v>
      </c>
      <c r="P51">
        <v>0</v>
      </c>
      <c r="Q51">
        <v>13</v>
      </c>
      <c r="R51">
        <v>0</v>
      </c>
      <c r="S51">
        <v>13</v>
      </c>
      <c r="T51">
        <v>0</v>
      </c>
      <c r="U51">
        <v>13</v>
      </c>
      <c r="V51">
        <v>0</v>
      </c>
      <c r="W51">
        <v>13</v>
      </c>
    </row>
    <row r="52" spans="1:23" x14ac:dyDescent="0.25">
      <c r="A52" t="s">
        <v>144</v>
      </c>
      <c r="B52">
        <v>2020002702</v>
      </c>
      <c r="C52" t="s">
        <v>145</v>
      </c>
      <c r="D52">
        <v>3511</v>
      </c>
      <c r="E52">
        <v>123</v>
      </c>
      <c r="F52">
        <v>3074</v>
      </c>
      <c r="G52">
        <v>204</v>
      </c>
      <c r="H52">
        <v>17</v>
      </c>
      <c r="I52">
        <v>28</v>
      </c>
      <c r="J52">
        <v>386</v>
      </c>
      <c r="K52">
        <v>174</v>
      </c>
      <c r="L52">
        <v>34</v>
      </c>
      <c r="M52">
        <v>37</v>
      </c>
      <c r="N52">
        <v>0</v>
      </c>
      <c r="O52">
        <v>15</v>
      </c>
      <c r="P52">
        <v>0</v>
      </c>
      <c r="Q52">
        <v>15</v>
      </c>
      <c r="R52">
        <v>0</v>
      </c>
      <c r="S52">
        <v>15</v>
      </c>
      <c r="T52">
        <v>0</v>
      </c>
      <c r="U52">
        <v>15</v>
      </c>
      <c r="V52">
        <v>0</v>
      </c>
      <c r="W52">
        <v>15</v>
      </c>
    </row>
    <row r="53" spans="1:23" x14ac:dyDescent="0.25">
      <c r="A53" t="s">
        <v>146</v>
      </c>
      <c r="B53">
        <v>2020002711</v>
      </c>
      <c r="C53" t="s">
        <v>147</v>
      </c>
      <c r="D53">
        <v>2170</v>
      </c>
      <c r="E53">
        <v>190</v>
      </c>
      <c r="F53">
        <v>1741</v>
      </c>
      <c r="G53">
        <v>177</v>
      </c>
      <c r="H53">
        <v>41</v>
      </c>
      <c r="I53">
        <v>52</v>
      </c>
      <c r="J53">
        <v>326</v>
      </c>
      <c r="K53">
        <v>137</v>
      </c>
      <c r="L53">
        <v>62</v>
      </c>
      <c r="M53">
        <v>61</v>
      </c>
      <c r="N53">
        <v>0</v>
      </c>
      <c r="O53">
        <v>13</v>
      </c>
      <c r="P53">
        <v>0</v>
      </c>
      <c r="Q53">
        <v>13</v>
      </c>
      <c r="R53">
        <v>0</v>
      </c>
      <c r="S53">
        <v>13</v>
      </c>
      <c r="T53">
        <v>0</v>
      </c>
      <c r="U53">
        <v>13</v>
      </c>
      <c r="V53">
        <v>0</v>
      </c>
      <c r="W53">
        <v>13</v>
      </c>
    </row>
    <row r="54" spans="1:23" x14ac:dyDescent="0.25">
      <c r="A54" t="s">
        <v>148</v>
      </c>
      <c r="B54">
        <v>2020002712</v>
      </c>
      <c r="C54" t="s">
        <v>149</v>
      </c>
      <c r="D54">
        <v>3239</v>
      </c>
      <c r="E54">
        <v>163</v>
      </c>
      <c r="F54">
        <v>2655</v>
      </c>
      <c r="G54">
        <v>204</v>
      </c>
      <c r="H54">
        <v>39</v>
      </c>
      <c r="I54">
        <v>39</v>
      </c>
      <c r="J54">
        <v>416</v>
      </c>
      <c r="K54">
        <v>153</v>
      </c>
      <c r="L54">
        <v>112</v>
      </c>
      <c r="M54">
        <v>95</v>
      </c>
      <c r="N54">
        <v>0</v>
      </c>
      <c r="O54">
        <v>13</v>
      </c>
      <c r="P54">
        <v>2</v>
      </c>
      <c r="Q54">
        <v>12</v>
      </c>
      <c r="R54">
        <v>0</v>
      </c>
      <c r="S54">
        <v>13</v>
      </c>
      <c r="T54">
        <v>15</v>
      </c>
      <c r="U54">
        <v>24</v>
      </c>
      <c r="V54">
        <v>0</v>
      </c>
      <c r="W54">
        <v>13</v>
      </c>
    </row>
    <row r="55" spans="1:23" x14ac:dyDescent="0.25">
      <c r="A55" t="s">
        <v>150</v>
      </c>
      <c r="B55">
        <v>2020002811</v>
      </c>
      <c r="C55" t="s">
        <v>151</v>
      </c>
      <c r="D55">
        <v>2442</v>
      </c>
      <c r="E55">
        <v>176</v>
      </c>
      <c r="F55">
        <v>2092</v>
      </c>
      <c r="G55">
        <v>200</v>
      </c>
      <c r="H55">
        <v>37</v>
      </c>
      <c r="I55">
        <v>39</v>
      </c>
      <c r="J55">
        <v>254</v>
      </c>
      <c r="K55">
        <v>111</v>
      </c>
      <c r="L55">
        <v>59</v>
      </c>
      <c r="M55">
        <v>51</v>
      </c>
      <c r="N55">
        <v>0</v>
      </c>
      <c r="O55">
        <v>13</v>
      </c>
      <c r="P55">
        <v>0</v>
      </c>
      <c r="Q55">
        <v>13</v>
      </c>
      <c r="R55">
        <v>0</v>
      </c>
      <c r="S55">
        <v>13</v>
      </c>
      <c r="T55">
        <v>0</v>
      </c>
      <c r="U55">
        <v>13</v>
      </c>
      <c r="V55">
        <v>0</v>
      </c>
      <c r="W55">
        <v>13</v>
      </c>
    </row>
    <row r="56" spans="1:23" x14ac:dyDescent="0.25">
      <c r="A56" t="s">
        <v>152</v>
      </c>
      <c r="B56">
        <v>2020002812</v>
      </c>
      <c r="C56" t="s">
        <v>153</v>
      </c>
      <c r="D56">
        <v>2439</v>
      </c>
      <c r="E56">
        <v>95</v>
      </c>
      <c r="F56">
        <v>2314</v>
      </c>
      <c r="G56">
        <v>115</v>
      </c>
      <c r="H56">
        <v>14</v>
      </c>
      <c r="I56">
        <v>18</v>
      </c>
      <c r="J56">
        <v>67</v>
      </c>
      <c r="K56">
        <v>56</v>
      </c>
      <c r="L56">
        <v>44</v>
      </c>
      <c r="M56">
        <v>41</v>
      </c>
      <c r="N56">
        <v>0</v>
      </c>
      <c r="O56">
        <v>13</v>
      </c>
      <c r="P56">
        <v>0</v>
      </c>
      <c r="Q56">
        <v>13</v>
      </c>
      <c r="R56">
        <v>0</v>
      </c>
      <c r="S56">
        <v>13</v>
      </c>
      <c r="T56">
        <v>0</v>
      </c>
      <c r="U56">
        <v>13</v>
      </c>
      <c r="V56">
        <v>0</v>
      </c>
      <c r="W56">
        <v>13</v>
      </c>
    </row>
    <row r="57" spans="1:23" x14ac:dyDescent="0.25">
      <c r="A57" t="s">
        <v>154</v>
      </c>
      <c r="B57">
        <v>2020002813</v>
      </c>
      <c r="C57" t="s">
        <v>155</v>
      </c>
      <c r="D57">
        <v>1744</v>
      </c>
      <c r="E57">
        <v>53</v>
      </c>
      <c r="F57">
        <v>1648</v>
      </c>
      <c r="G57">
        <v>78</v>
      </c>
      <c r="H57">
        <v>0</v>
      </c>
      <c r="I57">
        <v>9</v>
      </c>
      <c r="J57">
        <v>0</v>
      </c>
      <c r="K57">
        <v>9</v>
      </c>
      <c r="L57">
        <v>20</v>
      </c>
      <c r="M57">
        <v>24</v>
      </c>
      <c r="N57">
        <v>0</v>
      </c>
      <c r="O57">
        <v>9</v>
      </c>
      <c r="P57">
        <v>76</v>
      </c>
      <c r="Q57">
        <v>54</v>
      </c>
      <c r="R57">
        <v>0</v>
      </c>
      <c r="S57">
        <v>9</v>
      </c>
      <c r="T57">
        <v>0</v>
      </c>
      <c r="U57">
        <v>9</v>
      </c>
      <c r="V57">
        <v>0</v>
      </c>
      <c r="W57">
        <v>9</v>
      </c>
    </row>
    <row r="58" spans="1:23" x14ac:dyDescent="0.25">
      <c r="A58" t="s">
        <v>156</v>
      </c>
      <c r="B58">
        <v>2020002821</v>
      </c>
      <c r="C58" t="s">
        <v>157</v>
      </c>
      <c r="D58">
        <v>1595</v>
      </c>
      <c r="E58">
        <v>77</v>
      </c>
      <c r="F58">
        <v>1494</v>
      </c>
      <c r="G58">
        <v>94</v>
      </c>
      <c r="H58">
        <v>13</v>
      </c>
      <c r="I58">
        <v>21</v>
      </c>
      <c r="J58">
        <v>61</v>
      </c>
      <c r="K58">
        <v>60</v>
      </c>
      <c r="L58">
        <v>19</v>
      </c>
      <c r="M58">
        <v>22</v>
      </c>
      <c r="N58">
        <v>0</v>
      </c>
      <c r="O58">
        <v>13</v>
      </c>
      <c r="P58">
        <v>8</v>
      </c>
      <c r="Q58">
        <v>13</v>
      </c>
      <c r="R58">
        <v>0</v>
      </c>
      <c r="S58">
        <v>13</v>
      </c>
      <c r="T58">
        <v>0</v>
      </c>
      <c r="U58">
        <v>13</v>
      </c>
      <c r="V58">
        <v>0</v>
      </c>
      <c r="W58">
        <v>13</v>
      </c>
    </row>
    <row r="59" spans="1:23" x14ac:dyDescent="0.25">
      <c r="A59" t="s">
        <v>158</v>
      </c>
      <c r="B59">
        <v>2020002822</v>
      </c>
      <c r="C59" t="s">
        <v>159</v>
      </c>
      <c r="D59">
        <v>1491</v>
      </c>
      <c r="E59">
        <v>59</v>
      </c>
      <c r="F59">
        <v>1423</v>
      </c>
      <c r="G59">
        <v>73</v>
      </c>
      <c r="H59">
        <v>0</v>
      </c>
      <c r="I59">
        <v>9</v>
      </c>
      <c r="J59">
        <v>31</v>
      </c>
      <c r="K59">
        <v>28</v>
      </c>
      <c r="L59">
        <v>37</v>
      </c>
      <c r="M59">
        <v>36</v>
      </c>
      <c r="N59">
        <v>0</v>
      </c>
      <c r="O59">
        <v>9</v>
      </c>
      <c r="P59">
        <v>0</v>
      </c>
      <c r="Q59">
        <v>9</v>
      </c>
      <c r="R59">
        <v>0</v>
      </c>
      <c r="S59">
        <v>9</v>
      </c>
      <c r="T59">
        <v>0</v>
      </c>
      <c r="U59">
        <v>9</v>
      </c>
      <c r="V59">
        <v>0</v>
      </c>
      <c r="W59">
        <v>9</v>
      </c>
    </row>
    <row r="60" spans="1:23" x14ac:dyDescent="0.25">
      <c r="A60" t="s">
        <v>160</v>
      </c>
      <c r="B60">
        <v>2020002823</v>
      </c>
      <c r="C60" t="s">
        <v>161</v>
      </c>
      <c r="D60">
        <v>1777</v>
      </c>
      <c r="E60">
        <v>123</v>
      </c>
      <c r="F60">
        <v>1643</v>
      </c>
      <c r="G60">
        <v>133</v>
      </c>
      <c r="H60">
        <v>0</v>
      </c>
      <c r="I60">
        <v>13</v>
      </c>
      <c r="J60">
        <v>18</v>
      </c>
      <c r="K60">
        <v>21</v>
      </c>
      <c r="L60">
        <v>47</v>
      </c>
      <c r="M60">
        <v>47</v>
      </c>
      <c r="N60">
        <v>0</v>
      </c>
      <c r="O60">
        <v>13</v>
      </c>
      <c r="P60">
        <v>69</v>
      </c>
      <c r="Q60">
        <v>66</v>
      </c>
      <c r="R60">
        <v>0</v>
      </c>
      <c r="S60">
        <v>13</v>
      </c>
      <c r="T60">
        <v>0</v>
      </c>
      <c r="U60">
        <v>13</v>
      </c>
      <c r="V60">
        <v>0</v>
      </c>
      <c r="W60">
        <v>13</v>
      </c>
    </row>
    <row r="61" spans="1:23" x14ac:dyDescent="0.25">
      <c r="A61" t="s">
        <v>162</v>
      </c>
      <c r="B61">
        <v>2020002900</v>
      </c>
      <c r="C61" t="s">
        <v>163</v>
      </c>
      <c r="D61">
        <v>1143</v>
      </c>
      <c r="E61">
        <v>146</v>
      </c>
      <c r="F61">
        <v>908</v>
      </c>
      <c r="G61">
        <v>173</v>
      </c>
      <c r="H61">
        <v>14</v>
      </c>
      <c r="I61">
        <v>23</v>
      </c>
      <c r="J61">
        <v>0</v>
      </c>
      <c r="K61">
        <v>9</v>
      </c>
      <c r="L61">
        <v>41</v>
      </c>
      <c r="M61">
        <v>39</v>
      </c>
      <c r="N61">
        <v>0</v>
      </c>
      <c r="O61">
        <v>9</v>
      </c>
      <c r="P61">
        <v>151</v>
      </c>
      <c r="Q61">
        <v>79</v>
      </c>
      <c r="R61">
        <v>0</v>
      </c>
      <c r="S61">
        <v>9</v>
      </c>
      <c r="T61">
        <v>29</v>
      </c>
      <c r="U61">
        <v>47</v>
      </c>
      <c r="V61">
        <v>0</v>
      </c>
      <c r="W61">
        <v>9</v>
      </c>
    </row>
    <row r="62" spans="1:23" x14ac:dyDescent="0.25">
      <c r="A62" t="s">
        <v>164</v>
      </c>
      <c r="B62">
        <v>2050000100</v>
      </c>
      <c r="C62" t="s">
        <v>165</v>
      </c>
      <c r="D62">
        <v>2089</v>
      </c>
      <c r="E62">
        <v>125</v>
      </c>
      <c r="F62">
        <v>8</v>
      </c>
      <c r="G62">
        <v>8</v>
      </c>
      <c r="H62">
        <v>0</v>
      </c>
      <c r="I62">
        <v>13</v>
      </c>
      <c r="J62">
        <v>14</v>
      </c>
      <c r="K62">
        <v>8</v>
      </c>
      <c r="L62">
        <v>1835</v>
      </c>
      <c r="M62">
        <v>108</v>
      </c>
      <c r="N62">
        <v>1</v>
      </c>
      <c r="O62">
        <v>2</v>
      </c>
      <c r="P62">
        <v>220</v>
      </c>
      <c r="Q62">
        <v>33</v>
      </c>
      <c r="R62">
        <v>0</v>
      </c>
      <c r="S62">
        <v>13</v>
      </c>
      <c r="T62">
        <v>11</v>
      </c>
      <c r="U62">
        <v>5</v>
      </c>
      <c r="V62">
        <v>0</v>
      </c>
      <c r="W62">
        <v>13</v>
      </c>
    </row>
    <row r="63" spans="1:23" x14ac:dyDescent="0.25">
      <c r="A63" t="s">
        <v>166</v>
      </c>
      <c r="B63">
        <v>2050000200</v>
      </c>
      <c r="C63" t="s">
        <v>167</v>
      </c>
      <c r="D63">
        <v>1842</v>
      </c>
      <c r="E63">
        <v>128</v>
      </c>
      <c r="F63">
        <v>8</v>
      </c>
      <c r="G63">
        <v>16</v>
      </c>
      <c r="H63">
        <v>0</v>
      </c>
      <c r="I63">
        <v>13</v>
      </c>
      <c r="J63">
        <v>57</v>
      </c>
      <c r="K63">
        <v>44</v>
      </c>
      <c r="L63">
        <v>1650</v>
      </c>
      <c r="M63">
        <v>122</v>
      </c>
      <c r="N63">
        <v>0</v>
      </c>
      <c r="O63">
        <v>13</v>
      </c>
      <c r="P63">
        <v>127</v>
      </c>
      <c r="Q63">
        <v>64</v>
      </c>
      <c r="R63">
        <v>0</v>
      </c>
      <c r="S63">
        <v>13</v>
      </c>
      <c r="T63">
        <v>0</v>
      </c>
      <c r="U63">
        <v>13</v>
      </c>
      <c r="V63">
        <v>0</v>
      </c>
      <c r="W63">
        <v>13</v>
      </c>
    </row>
    <row r="64" spans="1:23" x14ac:dyDescent="0.25">
      <c r="A64" t="s">
        <v>168</v>
      </c>
      <c r="B64">
        <v>2050000300</v>
      </c>
      <c r="C64" t="s">
        <v>169</v>
      </c>
      <c r="D64">
        <v>427</v>
      </c>
      <c r="E64">
        <v>48</v>
      </c>
      <c r="F64">
        <v>10</v>
      </c>
      <c r="G64">
        <v>13</v>
      </c>
      <c r="H64">
        <v>5</v>
      </c>
      <c r="I64">
        <v>8</v>
      </c>
      <c r="J64">
        <v>6</v>
      </c>
      <c r="K64">
        <v>6</v>
      </c>
      <c r="L64">
        <v>245</v>
      </c>
      <c r="M64">
        <v>35</v>
      </c>
      <c r="N64">
        <v>0</v>
      </c>
      <c r="O64">
        <v>9</v>
      </c>
      <c r="P64">
        <v>161</v>
      </c>
      <c r="Q64">
        <v>30</v>
      </c>
      <c r="R64">
        <v>0</v>
      </c>
      <c r="S64">
        <v>9</v>
      </c>
      <c r="T64">
        <v>0</v>
      </c>
      <c r="U64">
        <v>9</v>
      </c>
      <c r="V64">
        <v>0</v>
      </c>
      <c r="W64">
        <v>9</v>
      </c>
    </row>
    <row r="65" spans="1:23" x14ac:dyDescent="0.25">
      <c r="A65" t="s">
        <v>170</v>
      </c>
      <c r="B65">
        <v>2060000100</v>
      </c>
      <c r="C65" t="s">
        <v>171</v>
      </c>
      <c r="D65">
        <v>384</v>
      </c>
      <c r="E65">
        <v>50</v>
      </c>
      <c r="F65">
        <v>0</v>
      </c>
      <c r="G65">
        <v>9</v>
      </c>
      <c r="H65">
        <v>0</v>
      </c>
      <c r="I65">
        <v>9</v>
      </c>
      <c r="J65">
        <v>0</v>
      </c>
      <c r="K65">
        <v>9</v>
      </c>
      <c r="L65">
        <v>370</v>
      </c>
      <c r="M65">
        <v>48</v>
      </c>
      <c r="N65">
        <v>0</v>
      </c>
      <c r="O65">
        <v>9</v>
      </c>
      <c r="P65">
        <v>5</v>
      </c>
      <c r="Q65">
        <v>4</v>
      </c>
      <c r="R65">
        <v>0</v>
      </c>
      <c r="S65">
        <v>9</v>
      </c>
      <c r="T65">
        <v>7</v>
      </c>
      <c r="U65">
        <v>6</v>
      </c>
      <c r="V65">
        <v>2</v>
      </c>
      <c r="W65">
        <v>3</v>
      </c>
    </row>
    <row r="66" spans="1:23" x14ac:dyDescent="0.25">
      <c r="A66" t="s">
        <v>172</v>
      </c>
      <c r="B66">
        <v>2068000100</v>
      </c>
      <c r="C66" t="s">
        <v>173</v>
      </c>
      <c r="D66">
        <v>716</v>
      </c>
      <c r="E66">
        <v>86</v>
      </c>
      <c r="F66">
        <v>10</v>
      </c>
      <c r="G66">
        <v>16</v>
      </c>
      <c r="H66">
        <v>0</v>
      </c>
      <c r="I66">
        <v>9</v>
      </c>
      <c r="J66">
        <v>26</v>
      </c>
      <c r="K66">
        <v>20</v>
      </c>
      <c r="L66">
        <v>405</v>
      </c>
      <c r="M66">
        <v>81</v>
      </c>
      <c r="N66">
        <v>111</v>
      </c>
      <c r="O66">
        <v>46</v>
      </c>
      <c r="P66">
        <v>164</v>
      </c>
      <c r="Q66">
        <v>52</v>
      </c>
      <c r="R66">
        <v>0</v>
      </c>
      <c r="S66">
        <v>9</v>
      </c>
      <c r="T66">
        <v>0</v>
      </c>
      <c r="U66">
        <v>9</v>
      </c>
      <c r="V66">
        <v>0</v>
      </c>
      <c r="W66">
        <v>9</v>
      </c>
    </row>
    <row r="67" spans="1:23" x14ac:dyDescent="0.25">
      <c r="A67" t="s">
        <v>174</v>
      </c>
      <c r="B67">
        <v>2070000100</v>
      </c>
      <c r="C67" t="s">
        <v>175</v>
      </c>
      <c r="D67">
        <v>592</v>
      </c>
      <c r="E67">
        <v>50</v>
      </c>
      <c r="F67">
        <v>2</v>
      </c>
      <c r="G67">
        <v>3</v>
      </c>
      <c r="H67">
        <v>0</v>
      </c>
      <c r="I67">
        <v>9</v>
      </c>
      <c r="J67">
        <v>9</v>
      </c>
      <c r="K67">
        <v>8</v>
      </c>
      <c r="L67">
        <v>514</v>
      </c>
      <c r="M67">
        <v>48</v>
      </c>
      <c r="N67">
        <v>0</v>
      </c>
      <c r="O67">
        <v>9</v>
      </c>
      <c r="P67">
        <v>67</v>
      </c>
      <c r="Q67">
        <v>17</v>
      </c>
      <c r="R67">
        <v>0</v>
      </c>
      <c r="S67">
        <v>9</v>
      </c>
      <c r="T67">
        <v>0</v>
      </c>
      <c r="U67">
        <v>9</v>
      </c>
      <c r="V67">
        <v>0</v>
      </c>
      <c r="W67">
        <v>9</v>
      </c>
    </row>
    <row r="68" spans="1:23" x14ac:dyDescent="0.25">
      <c r="A68" t="s">
        <v>176</v>
      </c>
      <c r="B68">
        <v>2070000200</v>
      </c>
      <c r="C68" t="s">
        <v>177</v>
      </c>
      <c r="D68">
        <v>747</v>
      </c>
      <c r="E68">
        <v>56</v>
      </c>
      <c r="F68">
        <v>20</v>
      </c>
      <c r="G68">
        <v>16</v>
      </c>
      <c r="H68">
        <v>0</v>
      </c>
      <c r="I68">
        <v>9</v>
      </c>
      <c r="J68">
        <v>8</v>
      </c>
      <c r="K68">
        <v>9</v>
      </c>
      <c r="L68">
        <v>628</v>
      </c>
      <c r="M68">
        <v>57</v>
      </c>
      <c r="N68">
        <v>0</v>
      </c>
      <c r="O68">
        <v>9</v>
      </c>
      <c r="P68">
        <v>84</v>
      </c>
      <c r="Q68">
        <v>27</v>
      </c>
      <c r="R68">
        <v>3</v>
      </c>
      <c r="S68">
        <v>6</v>
      </c>
      <c r="T68">
        <v>4</v>
      </c>
      <c r="U68">
        <v>7</v>
      </c>
      <c r="V68">
        <v>0</v>
      </c>
      <c r="W68">
        <v>9</v>
      </c>
    </row>
    <row r="69" spans="1:23" x14ac:dyDescent="0.25">
      <c r="A69" t="s">
        <v>178</v>
      </c>
      <c r="B69">
        <v>2090000100</v>
      </c>
      <c r="C69" t="s">
        <v>179</v>
      </c>
      <c r="D69">
        <v>1013</v>
      </c>
      <c r="E69">
        <v>129</v>
      </c>
      <c r="F69">
        <v>61</v>
      </c>
      <c r="G69">
        <v>51</v>
      </c>
      <c r="H69">
        <v>0</v>
      </c>
      <c r="I69">
        <v>9</v>
      </c>
      <c r="J69">
        <v>191</v>
      </c>
      <c r="K69">
        <v>73</v>
      </c>
      <c r="L69">
        <v>586</v>
      </c>
      <c r="M69">
        <v>124</v>
      </c>
      <c r="N69">
        <v>36</v>
      </c>
      <c r="O69">
        <v>44</v>
      </c>
      <c r="P69">
        <v>17</v>
      </c>
      <c r="Q69">
        <v>24</v>
      </c>
      <c r="R69">
        <v>0</v>
      </c>
      <c r="S69">
        <v>9</v>
      </c>
      <c r="T69">
        <v>102</v>
      </c>
      <c r="U69">
        <v>60</v>
      </c>
      <c r="V69">
        <v>20</v>
      </c>
      <c r="W69">
        <v>31</v>
      </c>
    </row>
    <row r="70" spans="1:23" x14ac:dyDescent="0.25">
      <c r="A70" t="s">
        <v>180</v>
      </c>
      <c r="B70">
        <v>2090000200</v>
      </c>
      <c r="C70" t="s">
        <v>181</v>
      </c>
      <c r="D70">
        <v>1237</v>
      </c>
      <c r="E70">
        <v>126</v>
      </c>
      <c r="F70">
        <v>60</v>
      </c>
      <c r="G70">
        <v>51</v>
      </c>
      <c r="H70">
        <v>9</v>
      </c>
      <c r="I70">
        <v>16</v>
      </c>
      <c r="J70">
        <v>74</v>
      </c>
      <c r="K70">
        <v>51</v>
      </c>
      <c r="L70">
        <v>968</v>
      </c>
      <c r="M70">
        <v>146</v>
      </c>
      <c r="N70">
        <v>0</v>
      </c>
      <c r="O70">
        <v>9</v>
      </c>
      <c r="P70">
        <v>8</v>
      </c>
      <c r="Q70">
        <v>13</v>
      </c>
      <c r="R70">
        <v>0</v>
      </c>
      <c r="S70">
        <v>9</v>
      </c>
      <c r="T70">
        <v>88</v>
      </c>
      <c r="U70">
        <v>49</v>
      </c>
      <c r="V70">
        <v>30</v>
      </c>
      <c r="W70">
        <v>24</v>
      </c>
    </row>
    <row r="71" spans="1:23" x14ac:dyDescent="0.25">
      <c r="A71" t="s">
        <v>182</v>
      </c>
      <c r="B71">
        <v>2090000300</v>
      </c>
      <c r="C71" t="s">
        <v>183</v>
      </c>
      <c r="D71">
        <v>1821</v>
      </c>
      <c r="E71">
        <v>154</v>
      </c>
      <c r="F71">
        <v>229</v>
      </c>
      <c r="G71">
        <v>88</v>
      </c>
      <c r="H71">
        <v>28</v>
      </c>
      <c r="I71">
        <v>23</v>
      </c>
      <c r="J71">
        <v>142</v>
      </c>
      <c r="K71">
        <v>55</v>
      </c>
      <c r="L71">
        <v>1417</v>
      </c>
      <c r="M71">
        <v>154</v>
      </c>
      <c r="N71">
        <v>0</v>
      </c>
      <c r="O71">
        <v>9</v>
      </c>
      <c r="P71">
        <v>5</v>
      </c>
      <c r="Q71">
        <v>9</v>
      </c>
      <c r="R71">
        <v>0</v>
      </c>
      <c r="S71">
        <v>9</v>
      </c>
      <c r="T71">
        <v>0</v>
      </c>
      <c r="U71">
        <v>9</v>
      </c>
      <c r="V71">
        <v>0</v>
      </c>
      <c r="W71">
        <v>9</v>
      </c>
    </row>
    <row r="72" spans="1:23" x14ac:dyDescent="0.25">
      <c r="A72" t="s">
        <v>184</v>
      </c>
      <c r="B72">
        <v>2090000400</v>
      </c>
      <c r="C72" t="s">
        <v>185</v>
      </c>
      <c r="D72">
        <v>1832</v>
      </c>
      <c r="E72">
        <v>135</v>
      </c>
      <c r="F72">
        <v>236</v>
      </c>
      <c r="G72">
        <v>86</v>
      </c>
      <c r="H72">
        <v>23</v>
      </c>
      <c r="I72">
        <v>22</v>
      </c>
      <c r="J72">
        <v>49</v>
      </c>
      <c r="K72">
        <v>36</v>
      </c>
      <c r="L72">
        <v>1459</v>
      </c>
      <c r="M72">
        <v>179</v>
      </c>
      <c r="N72">
        <v>0</v>
      </c>
      <c r="O72">
        <v>9</v>
      </c>
      <c r="P72">
        <v>65</v>
      </c>
      <c r="Q72">
        <v>50</v>
      </c>
      <c r="R72">
        <v>0</v>
      </c>
      <c r="S72">
        <v>9</v>
      </c>
      <c r="T72">
        <v>0</v>
      </c>
      <c r="U72">
        <v>9</v>
      </c>
      <c r="V72">
        <v>0</v>
      </c>
      <c r="W72">
        <v>9</v>
      </c>
    </row>
    <row r="73" spans="1:23" x14ac:dyDescent="0.25">
      <c r="A73" t="s">
        <v>186</v>
      </c>
      <c r="B73">
        <v>2090000500</v>
      </c>
      <c r="C73" t="s">
        <v>187</v>
      </c>
      <c r="D73">
        <v>1204</v>
      </c>
      <c r="E73">
        <v>137</v>
      </c>
      <c r="F73">
        <v>51</v>
      </c>
      <c r="G73">
        <v>48</v>
      </c>
      <c r="H73">
        <v>29</v>
      </c>
      <c r="I73">
        <v>26</v>
      </c>
      <c r="J73">
        <v>85</v>
      </c>
      <c r="K73">
        <v>61</v>
      </c>
      <c r="L73">
        <v>988</v>
      </c>
      <c r="M73">
        <v>154</v>
      </c>
      <c r="N73">
        <v>0</v>
      </c>
      <c r="O73">
        <v>9</v>
      </c>
      <c r="P73">
        <v>44</v>
      </c>
      <c r="Q73">
        <v>40</v>
      </c>
      <c r="R73">
        <v>0</v>
      </c>
      <c r="S73">
        <v>9</v>
      </c>
      <c r="T73">
        <v>7</v>
      </c>
      <c r="U73">
        <v>12</v>
      </c>
      <c r="V73">
        <v>0</v>
      </c>
      <c r="W73">
        <v>9</v>
      </c>
    </row>
    <row r="74" spans="1:23" x14ac:dyDescent="0.25">
      <c r="A74" t="s">
        <v>188</v>
      </c>
      <c r="B74">
        <v>2090000600</v>
      </c>
      <c r="C74" t="s">
        <v>189</v>
      </c>
      <c r="D74">
        <v>1663</v>
      </c>
      <c r="E74">
        <v>130</v>
      </c>
      <c r="F74">
        <v>164</v>
      </c>
      <c r="G74">
        <v>63</v>
      </c>
      <c r="H74">
        <v>72</v>
      </c>
      <c r="I74">
        <v>51</v>
      </c>
      <c r="J74">
        <v>88</v>
      </c>
      <c r="K74">
        <v>80</v>
      </c>
      <c r="L74">
        <v>1321</v>
      </c>
      <c r="M74">
        <v>146</v>
      </c>
      <c r="N74">
        <v>0</v>
      </c>
      <c r="O74">
        <v>9</v>
      </c>
      <c r="P74">
        <v>0</v>
      </c>
      <c r="Q74">
        <v>9</v>
      </c>
      <c r="R74">
        <v>0</v>
      </c>
      <c r="S74">
        <v>9</v>
      </c>
      <c r="T74">
        <v>18</v>
      </c>
      <c r="U74">
        <v>21</v>
      </c>
      <c r="V74">
        <v>0</v>
      </c>
      <c r="W74">
        <v>9</v>
      </c>
    </row>
    <row r="75" spans="1:23" x14ac:dyDescent="0.25">
      <c r="A75" t="s">
        <v>190</v>
      </c>
      <c r="B75">
        <v>2090000700</v>
      </c>
      <c r="C75" t="s">
        <v>191</v>
      </c>
      <c r="D75">
        <v>1726</v>
      </c>
      <c r="E75">
        <v>136</v>
      </c>
      <c r="F75">
        <v>208</v>
      </c>
      <c r="G75">
        <v>87</v>
      </c>
      <c r="H75">
        <v>26</v>
      </c>
      <c r="I75">
        <v>29</v>
      </c>
      <c r="J75">
        <v>305</v>
      </c>
      <c r="K75">
        <v>96</v>
      </c>
      <c r="L75">
        <v>1109</v>
      </c>
      <c r="M75">
        <v>155</v>
      </c>
      <c r="N75">
        <v>0</v>
      </c>
      <c r="O75">
        <v>9</v>
      </c>
      <c r="P75">
        <v>35</v>
      </c>
      <c r="Q75">
        <v>47</v>
      </c>
      <c r="R75">
        <v>0</v>
      </c>
      <c r="S75">
        <v>9</v>
      </c>
      <c r="T75">
        <v>43</v>
      </c>
      <c r="U75">
        <v>35</v>
      </c>
      <c r="V75">
        <v>0</v>
      </c>
      <c r="W75">
        <v>9</v>
      </c>
    </row>
    <row r="76" spans="1:23" x14ac:dyDescent="0.25">
      <c r="A76" t="s">
        <v>192</v>
      </c>
      <c r="B76">
        <v>2090000800</v>
      </c>
      <c r="C76" t="s">
        <v>193</v>
      </c>
      <c r="D76">
        <v>2171</v>
      </c>
      <c r="E76">
        <v>172</v>
      </c>
      <c r="F76">
        <v>51</v>
      </c>
      <c r="G76">
        <v>43</v>
      </c>
      <c r="H76">
        <v>36</v>
      </c>
      <c r="I76">
        <v>26</v>
      </c>
      <c r="J76">
        <v>104</v>
      </c>
      <c r="K76">
        <v>57</v>
      </c>
      <c r="L76">
        <v>1883</v>
      </c>
      <c r="M76">
        <v>202</v>
      </c>
      <c r="N76">
        <v>19</v>
      </c>
      <c r="O76">
        <v>32</v>
      </c>
      <c r="P76">
        <v>68</v>
      </c>
      <c r="Q76">
        <v>65</v>
      </c>
      <c r="R76">
        <v>0</v>
      </c>
      <c r="S76">
        <v>13</v>
      </c>
      <c r="T76">
        <v>10</v>
      </c>
      <c r="U76">
        <v>16</v>
      </c>
      <c r="V76">
        <v>0</v>
      </c>
      <c r="W76">
        <v>13</v>
      </c>
    </row>
    <row r="77" spans="1:23" x14ac:dyDescent="0.25">
      <c r="A77" t="s">
        <v>194</v>
      </c>
      <c r="B77">
        <v>2090000900</v>
      </c>
      <c r="C77" t="s">
        <v>195</v>
      </c>
      <c r="D77">
        <v>2204</v>
      </c>
      <c r="E77">
        <v>200</v>
      </c>
      <c r="F77">
        <v>53</v>
      </c>
      <c r="G77">
        <v>63</v>
      </c>
      <c r="H77">
        <v>28</v>
      </c>
      <c r="I77">
        <v>26</v>
      </c>
      <c r="J77">
        <v>43</v>
      </c>
      <c r="K77">
        <v>51</v>
      </c>
      <c r="L77">
        <v>1859</v>
      </c>
      <c r="M77">
        <v>222</v>
      </c>
      <c r="N77">
        <v>0</v>
      </c>
      <c r="O77">
        <v>13</v>
      </c>
      <c r="P77">
        <v>208</v>
      </c>
      <c r="Q77">
        <v>126</v>
      </c>
      <c r="R77">
        <v>13</v>
      </c>
      <c r="S77">
        <v>22</v>
      </c>
      <c r="T77">
        <v>0</v>
      </c>
      <c r="U77">
        <v>13</v>
      </c>
      <c r="V77">
        <v>0</v>
      </c>
      <c r="W77">
        <v>13</v>
      </c>
    </row>
    <row r="78" spans="1:23" x14ac:dyDescent="0.25">
      <c r="A78" t="s">
        <v>196</v>
      </c>
      <c r="B78">
        <v>2090001000</v>
      </c>
      <c r="C78" t="s">
        <v>197</v>
      </c>
      <c r="D78">
        <v>646</v>
      </c>
      <c r="E78">
        <v>80</v>
      </c>
      <c r="F78">
        <v>35</v>
      </c>
      <c r="G78">
        <v>28</v>
      </c>
      <c r="H78">
        <v>0</v>
      </c>
      <c r="I78">
        <v>9</v>
      </c>
      <c r="J78">
        <v>20</v>
      </c>
      <c r="K78">
        <v>22</v>
      </c>
      <c r="L78">
        <v>567</v>
      </c>
      <c r="M78">
        <v>80</v>
      </c>
      <c r="N78">
        <v>0</v>
      </c>
      <c r="O78">
        <v>9</v>
      </c>
      <c r="P78">
        <v>24</v>
      </c>
      <c r="Q78">
        <v>27</v>
      </c>
      <c r="R78">
        <v>0</v>
      </c>
      <c r="S78">
        <v>9</v>
      </c>
      <c r="T78">
        <v>0</v>
      </c>
      <c r="U78">
        <v>9</v>
      </c>
      <c r="V78">
        <v>0</v>
      </c>
      <c r="W78">
        <v>9</v>
      </c>
    </row>
    <row r="79" spans="1:23" x14ac:dyDescent="0.25">
      <c r="A79" t="s">
        <v>198</v>
      </c>
      <c r="B79">
        <v>2090001100</v>
      </c>
      <c r="C79" t="s">
        <v>199</v>
      </c>
      <c r="D79">
        <v>1900</v>
      </c>
      <c r="E79">
        <v>178</v>
      </c>
      <c r="F79">
        <v>276</v>
      </c>
      <c r="G79">
        <v>105</v>
      </c>
      <c r="H79">
        <v>10</v>
      </c>
      <c r="I79">
        <v>18</v>
      </c>
      <c r="J79">
        <v>653</v>
      </c>
      <c r="K79">
        <v>150</v>
      </c>
      <c r="L79">
        <v>655</v>
      </c>
      <c r="M79">
        <v>183</v>
      </c>
      <c r="N79">
        <v>170</v>
      </c>
      <c r="O79">
        <v>89</v>
      </c>
      <c r="P79">
        <v>0</v>
      </c>
      <c r="Q79">
        <v>13</v>
      </c>
      <c r="R79">
        <v>0</v>
      </c>
      <c r="S79">
        <v>13</v>
      </c>
      <c r="T79">
        <v>67</v>
      </c>
      <c r="U79">
        <v>56</v>
      </c>
      <c r="V79">
        <v>69</v>
      </c>
      <c r="W79">
        <v>41</v>
      </c>
    </row>
    <row r="80" spans="1:23" x14ac:dyDescent="0.25">
      <c r="A80" t="s">
        <v>200</v>
      </c>
      <c r="B80">
        <v>2090001200</v>
      </c>
      <c r="C80" t="s">
        <v>201</v>
      </c>
      <c r="D80">
        <v>2355</v>
      </c>
      <c r="E80">
        <v>172</v>
      </c>
      <c r="F80">
        <v>57</v>
      </c>
      <c r="G80">
        <v>56</v>
      </c>
      <c r="H80">
        <v>40</v>
      </c>
      <c r="I80">
        <v>61</v>
      </c>
      <c r="J80">
        <v>22</v>
      </c>
      <c r="K80">
        <v>34</v>
      </c>
      <c r="L80">
        <v>2086</v>
      </c>
      <c r="M80">
        <v>191</v>
      </c>
      <c r="N80">
        <v>0</v>
      </c>
      <c r="O80">
        <v>13</v>
      </c>
      <c r="P80">
        <v>108</v>
      </c>
      <c r="Q80">
        <v>70</v>
      </c>
      <c r="R80">
        <v>0</v>
      </c>
      <c r="S80">
        <v>13</v>
      </c>
      <c r="T80">
        <v>42</v>
      </c>
      <c r="U80">
        <v>69</v>
      </c>
      <c r="V80">
        <v>0</v>
      </c>
      <c r="W80">
        <v>13</v>
      </c>
    </row>
    <row r="81" spans="1:23" x14ac:dyDescent="0.25">
      <c r="A81" t="s">
        <v>202</v>
      </c>
      <c r="B81">
        <v>2090001300</v>
      </c>
      <c r="C81" t="s">
        <v>203</v>
      </c>
      <c r="D81">
        <v>1996</v>
      </c>
      <c r="E81">
        <v>200</v>
      </c>
      <c r="F81">
        <v>81</v>
      </c>
      <c r="G81">
        <v>66</v>
      </c>
      <c r="H81">
        <v>36</v>
      </c>
      <c r="I81">
        <v>41</v>
      </c>
      <c r="J81">
        <v>111</v>
      </c>
      <c r="K81">
        <v>96</v>
      </c>
      <c r="L81">
        <v>1440</v>
      </c>
      <c r="M81">
        <v>228</v>
      </c>
      <c r="N81">
        <v>116</v>
      </c>
      <c r="O81">
        <v>109</v>
      </c>
      <c r="P81">
        <v>193</v>
      </c>
      <c r="Q81">
        <v>117</v>
      </c>
      <c r="R81">
        <v>0</v>
      </c>
      <c r="S81">
        <v>13</v>
      </c>
      <c r="T81">
        <v>19</v>
      </c>
      <c r="U81">
        <v>31</v>
      </c>
      <c r="V81">
        <v>0</v>
      </c>
      <c r="W81">
        <v>13</v>
      </c>
    </row>
    <row r="82" spans="1:23" x14ac:dyDescent="0.25">
      <c r="A82" t="s">
        <v>204</v>
      </c>
      <c r="B82">
        <v>2090001400</v>
      </c>
      <c r="C82" t="s">
        <v>205</v>
      </c>
      <c r="D82">
        <v>2640</v>
      </c>
      <c r="E82">
        <v>190</v>
      </c>
      <c r="F82">
        <v>66</v>
      </c>
      <c r="G82">
        <v>47</v>
      </c>
      <c r="H82">
        <v>55</v>
      </c>
      <c r="I82">
        <v>50</v>
      </c>
      <c r="J82">
        <v>29</v>
      </c>
      <c r="K82">
        <v>32</v>
      </c>
      <c r="L82">
        <v>2185</v>
      </c>
      <c r="M82">
        <v>230</v>
      </c>
      <c r="N82">
        <v>0</v>
      </c>
      <c r="O82">
        <v>13</v>
      </c>
      <c r="P82">
        <v>305</v>
      </c>
      <c r="Q82">
        <v>139</v>
      </c>
      <c r="R82">
        <v>0</v>
      </c>
      <c r="S82">
        <v>13</v>
      </c>
      <c r="T82">
        <v>0</v>
      </c>
      <c r="U82">
        <v>13</v>
      </c>
      <c r="V82">
        <v>0</v>
      </c>
      <c r="W82">
        <v>13</v>
      </c>
    </row>
    <row r="83" spans="1:23" x14ac:dyDescent="0.25">
      <c r="A83" t="s">
        <v>206</v>
      </c>
      <c r="B83">
        <v>2090001500</v>
      </c>
      <c r="C83" t="s">
        <v>207</v>
      </c>
      <c r="D83">
        <v>3681</v>
      </c>
      <c r="E83">
        <v>175</v>
      </c>
      <c r="F83">
        <v>117</v>
      </c>
      <c r="G83">
        <v>89</v>
      </c>
      <c r="H83">
        <v>52</v>
      </c>
      <c r="I83">
        <v>51</v>
      </c>
      <c r="J83">
        <v>83</v>
      </c>
      <c r="K83">
        <v>68</v>
      </c>
      <c r="L83">
        <v>2923</v>
      </c>
      <c r="M83">
        <v>269</v>
      </c>
      <c r="N83">
        <v>96</v>
      </c>
      <c r="O83">
        <v>85</v>
      </c>
      <c r="P83">
        <v>365</v>
      </c>
      <c r="Q83">
        <v>184</v>
      </c>
      <c r="R83">
        <v>0</v>
      </c>
      <c r="S83">
        <v>15</v>
      </c>
      <c r="T83">
        <v>45</v>
      </c>
      <c r="U83">
        <v>43</v>
      </c>
      <c r="V83">
        <v>0</v>
      </c>
      <c r="W83">
        <v>15</v>
      </c>
    </row>
    <row r="84" spans="1:23" x14ac:dyDescent="0.25">
      <c r="A84" t="s">
        <v>208</v>
      </c>
      <c r="B84">
        <v>2090001600</v>
      </c>
      <c r="C84" t="s">
        <v>209</v>
      </c>
      <c r="D84">
        <v>1829</v>
      </c>
      <c r="E84">
        <v>139</v>
      </c>
      <c r="F84">
        <v>42</v>
      </c>
      <c r="G84">
        <v>34</v>
      </c>
      <c r="H84">
        <v>54</v>
      </c>
      <c r="I84">
        <v>41</v>
      </c>
      <c r="J84">
        <v>22</v>
      </c>
      <c r="K84">
        <v>22</v>
      </c>
      <c r="L84">
        <v>1484</v>
      </c>
      <c r="M84">
        <v>165</v>
      </c>
      <c r="N84">
        <v>38</v>
      </c>
      <c r="O84">
        <v>33</v>
      </c>
      <c r="P84">
        <v>184</v>
      </c>
      <c r="Q84">
        <v>82</v>
      </c>
      <c r="R84">
        <v>0</v>
      </c>
      <c r="S84">
        <v>9</v>
      </c>
      <c r="T84">
        <v>5</v>
      </c>
      <c r="U84">
        <v>7</v>
      </c>
      <c r="V84">
        <v>0</v>
      </c>
      <c r="W84">
        <v>9</v>
      </c>
    </row>
    <row r="85" spans="1:23" x14ac:dyDescent="0.25">
      <c r="A85" t="s">
        <v>210</v>
      </c>
      <c r="B85">
        <v>2090001700</v>
      </c>
      <c r="C85" t="s">
        <v>211</v>
      </c>
      <c r="D85">
        <v>491</v>
      </c>
      <c r="E85">
        <v>76</v>
      </c>
      <c r="F85">
        <v>40</v>
      </c>
      <c r="G85">
        <v>50</v>
      </c>
      <c r="H85">
        <v>0</v>
      </c>
      <c r="I85">
        <v>9</v>
      </c>
      <c r="J85">
        <v>5</v>
      </c>
      <c r="K85">
        <v>8</v>
      </c>
      <c r="L85">
        <v>263</v>
      </c>
      <c r="M85">
        <v>79</v>
      </c>
      <c r="N85">
        <v>0</v>
      </c>
      <c r="O85">
        <v>9</v>
      </c>
      <c r="P85">
        <v>183</v>
      </c>
      <c r="Q85">
        <v>84</v>
      </c>
      <c r="R85">
        <v>0</v>
      </c>
      <c r="S85">
        <v>9</v>
      </c>
      <c r="T85">
        <v>0</v>
      </c>
      <c r="U85">
        <v>9</v>
      </c>
      <c r="V85">
        <v>0</v>
      </c>
      <c r="W85">
        <v>9</v>
      </c>
    </row>
    <row r="86" spans="1:23" x14ac:dyDescent="0.25">
      <c r="A86" t="s">
        <v>212</v>
      </c>
      <c r="B86">
        <v>2090001800</v>
      </c>
      <c r="C86" t="s">
        <v>213</v>
      </c>
      <c r="D86">
        <v>670</v>
      </c>
      <c r="E86">
        <v>120</v>
      </c>
      <c r="F86">
        <v>14</v>
      </c>
      <c r="G86">
        <v>15</v>
      </c>
      <c r="H86">
        <v>0</v>
      </c>
      <c r="I86">
        <v>9</v>
      </c>
      <c r="J86">
        <v>216</v>
      </c>
      <c r="K86">
        <v>77</v>
      </c>
      <c r="L86">
        <v>252</v>
      </c>
      <c r="M86">
        <v>119</v>
      </c>
      <c r="N86">
        <v>118</v>
      </c>
      <c r="O86">
        <v>51</v>
      </c>
      <c r="P86">
        <v>0</v>
      </c>
      <c r="Q86">
        <v>9</v>
      </c>
      <c r="R86">
        <v>0</v>
      </c>
      <c r="S86">
        <v>9</v>
      </c>
      <c r="T86">
        <v>46</v>
      </c>
      <c r="U86">
        <v>31</v>
      </c>
      <c r="V86">
        <v>24</v>
      </c>
      <c r="W86">
        <v>22</v>
      </c>
    </row>
    <row r="87" spans="1:23" x14ac:dyDescent="0.25">
      <c r="A87" t="s">
        <v>214</v>
      </c>
      <c r="B87">
        <v>2090001900</v>
      </c>
      <c r="C87" t="s">
        <v>215</v>
      </c>
      <c r="D87">
        <v>4509</v>
      </c>
      <c r="E87">
        <v>328</v>
      </c>
      <c r="F87">
        <v>92</v>
      </c>
      <c r="G87">
        <v>91</v>
      </c>
      <c r="H87">
        <v>0</v>
      </c>
      <c r="I87">
        <v>15</v>
      </c>
      <c r="J87">
        <v>229</v>
      </c>
      <c r="K87">
        <v>169</v>
      </c>
      <c r="L87">
        <v>3483</v>
      </c>
      <c r="M87">
        <v>376</v>
      </c>
      <c r="N87">
        <v>10</v>
      </c>
      <c r="O87">
        <v>16</v>
      </c>
      <c r="P87">
        <v>683</v>
      </c>
      <c r="Q87">
        <v>211</v>
      </c>
      <c r="R87">
        <v>0</v>
      </c>
      <c r="S87">
        <v>15</v>
      </c>
      <c r="T87">
        <v>12</v>
      </c>
      <c r="U87">
        <v>19</v>
      </c>
      <c r="V87">
        <v>0</v>
      </c>
      <c r="W87">
        <v>15</v>
      </c>
    </row>
    <row r="88" spans="1:23" x14ac:dyDescent="0.25">
      <c r="A88" t="s">
        <v>216</v>
      </c>
      <c r="B88">
        <v>2100000100</v>
      </c>
      <c r="C88" t="s">
        <v>217</v>
      </c>
      <c r="D88">
        <v>1245</v>
      </c>
      <c r="E88">
        <v>108</v>
      </c>
      <c r="F88">
        <v>40</v>
      </c>
      <c r="G88">
        <v>48</v>
      </c>
      <c r="H88">
        <v>9</v>
      </c>
      <c r="I88">
        <v>23</v>
      </c>
      <c r="J88">
        <v>52</v>
      </c>
      <c r="K88">
        <v>36</v>
      </c>
      <c r="L88">
        <v>745</v>
      </c>
      <c r="M88">
        <v>140</v>
      </c>
      <c r="N88">
        <v>0</v>
      </c>
      <c r="O88">
        <v>9</v>
      </c>
      <c r="P88">
        <v>399</v>
      </c>
      <c r="Q88">
        <v>100</v>
      </c>
      <c r="R88">
        <v>0</v>
      </c>
      <c r="S88">
        <v>9</v>
      </c>
      <c r="T88">
        <v>0</v>
      </c>
      <c r="U88">
        <v>9</v>
      </c>
      <c r="V88">
        <v>0</v>
      </c>
      <c r="W88">
        <v>9</v>
      </c>
    </row>
    <row r="89" spans="1:23" x14ac:dyDescent="0.25">
      <c r="A89" t="s">
        <v>218</v>
      </c>
      <c r="B89">
        <v>2105000200</v>
      </c>
      <c r="C89" t="s">
        <v>219</v>
      </c>
      <c r="D89">
        <v>44</v>
      </c>
      <c r="E89">
        <v>17</v>
      </c>
      <c r="F89">
        <v>7</v>
      </c>
      <c r="G89">
        <v>8</v>
      </c>
      <c r="H89">
        <v>0</v>
      </c>
      <c r="I89">
        <v>9</v>
      </c>
      <c r="J89">
        <v>0</v>
      </c>
      <c r="K89">
        <v>9</v>
      </c>
      <c r="L89">
        <v>26</v>
      </c>
      <c r="M89">
        <v>13</v>
      </c>
      <c r="N89">
        <v>0</v>
      </c>
      <c r="O89">
        <v>9</v>
      </c>
      <c r="P89">
        <v>11</v>
      </c>
      <c r="Q89">
        <v>9</v>
      </c>
      <c r="R89">
        <v>0</v>
      </c>
      <c r="S89">
        <v>9</v>
      </c>
      <c r="T89">
        <v>0</v>
      </c>
      <c r="U89">
        <v>9</v>
      </c>
      <c r="V89">
        <v>0</v>
      </c>
      <c r="W89">
        <v>9</v>
      </c>
    </row>
    <row r="90" spans="1:23" x14ac:dyDescent="0.25">
      <c r="A90" t="s">
        <v>220</v>
      </c>
      <c r="B90">
        <v>2105000300</v>
      </c>
      <c r="C90" t="s">
        <v>221</v>
      </c>
      <c r="D90">
        <v>886</v>
      </c>
      <c r="E90">
        <v>65</v>
      </c>
      <c r="F90">
        <v>12</v>
      </c>
      <c r="G90">
        <v>9</v>
      </c>
      <c r="H90">
        <v>14</v>
      </c>
      <c r="I90">
        <v>11</v>
      </c>
      <c r="J90">
        <v>13</v>
      </c>
      <c r="K90">
        <v>11</v>
      </c>
      <c r="L90">
        <v>571</v>
      </c>
      <c r="M90">
        <v>62</v>
      </c>
      <c r="N90">
        <v>0</v>
      </c>
      <c r="O90">
        <v>9</v>
      </c>
      <c r="P90">
        <v>271</v>
      </c>
      <c r="Q90">
        <v>51</v>
      </c>
      <c r="R90">
        <v>4</v>
      </c>
      <c r="S90">
        <v>6</v>
      </c>
      <c r="T90">
        <v>1</v>
      </c>
      <c r="U90">
        <v>4</v>
      </c>
      <c r="V90">
        <v>0</v>
      </c>
      <c r="W90">
        <v>9</v>
      </c>
    </row>
    <row r="91" spans="1:23" x14ac:dyDescent="0.25">
      <c r="A91" t="s">
        <v>222</v>
      </c>
      <c r="B91">
        <v>2110000100</v>
      </c>
      <c r="C91" t="s">
        <v>223</v>
      </c>
      <c r="D91">
        <v>1826</v>
      </c>
      <c r="E91">
        <v>118</v>
      </c>
      <c r="F91">
        <v>31</v>
      </c>
      <c r="G91">
        <v>29</v>
      </c>
      <c r="H91">
        <v>133</v>
      </c>
      <c r="I91">
        <v>84</v>
      </c>
      <c r="J91">
        <v>211</v>
      </c>
      <c r="K91">
        <v>85</v>
      </c>
      <c r="L91">
        <v>1266</v>
      </c>
      <c r="M91">
        <v>156</v>
      </c>
      <c r="N91">
        <v>0</v>
      </c>
      <c r="O91">
        <v>9</v>
      </c>
      <c r="P91">
        <v>142</v>
      </c>
      <c r="Q91">
        <v>87</v>
      </c>
      <c r="R91">
        <v>0</v>
      </c>
      <c r="S91">
        <v>9</v>
      </c>
      <c r="T91">
        <v>43</v>
      </c>
      <c r="U91">
        <v>39</v>
      </c>
      <c r="V91">
        <v>0</v>
      </c>
      <c r="W91">
        <v>9</v>
      </c>
    </row>
    <row r="92" spans="1:23" x14ac:dyDescent="0.25">
      <c r="A92" t="s">
        <v>224</v>
      </c>
      <c r="B92">
        <v>2110000200</v>
      </c>
      <c r="C92" t="s">
        <v>225</v>
      </c>
      <c r="D92">
        <v>2592</v>
      </c>
      <c r="E92">
        <v>112</v>
      </c>
      <c r="F92">
        <v>59</v>
      </c>
      <c r="G92">
        <v>50</v>
      </c>
      <c r="H92">
        <v>70</v>
      </c>
      <c r="I92">
        <v>59</v>
      </c>
      <c r="J92">
        <v>370</v>
      </c>
      <c r="K92">
        <v>153</v>
      </c>
      <c r="L92">
        <v>1978</v>
      </c>
      <c r="M92">
        <v>191</v>
      </c>
      <c r="N92">
        <v>14</v>
      </c>
      <c r="O92">
        <v>24</v>
      </c>
      <c r="P92">
        <v>61</v>
      </c>
      <c r="Q92">
        <v>55</v>
      </c>
      <c r="R92">
        <v>0</v>
      </c>
      <c r="S92">
        <v>13</v>
      </c>
      <c r="T92">
        <v>33</v>
      </c>
      <c r="U92">
        <v>35</v>
      </c>
      <c r="V92">
        <v>7</v>
      </c>
      <c r="W92">
        <v>12</v>
      </c>
    </row>
    <row r="93" spans="1:23" x14ac:dyDescent="0.25">
      <c r="A93" t="s">
        <v>226</v>
      </c>
      <c r="B93">
        <v>2110000300</v>
      </c>
      <c r="C93" t="s">
        <v>227</v>
      </c>
      <c r="D93">
        <v>1952</v>
      </c>
      <c r="E93">
        <v>121</v>
      </c>
      <c r="F93">
        <v>93</v>
      </c>
      <c r="G93">
        <v>46</v>
      </c>
      <c r="H93">
        <v>37</v>
      </c>
      <c r="I93">
        <v>27</v>
      </c>
      <c r="J93">
        <v>529</v>
      </c>
      <c r="K93">
        <v>140</v>
      </c>
      <c r="L93">
        <v>1196</v>
      </c>
      <c r="M93">
        <v>147</v>
      </c>
      <c r="N93">
        <v>0</v>
      </c>
      <c r="O93">
        <v>13</v>
      </c>
      <c r="P93">
        <v>69</v>
      </c>
      <c r="Q93">
        <v>58</v>
      </c>
      <c r="R93">
        <v>0</v>
      </c>
      <c r="S93">
        <v>13</v>
      </c>
      <c r="T93">
        <v>21</v>
      </c>
      <c r="U93">
        <v>21</v>
      </c>
      <c r="V93">
        <v>7</v>
      </c>
      <c r="W93">
        <v>12</v>
      </c>
    </row>
    <row r="94" spans="1:23" x14ac:dyDescent="0.25">
      <c r="A94" t="s">
        <v>228</v>
      </c>
      <c r="B94">
        <v>2110000400</v>
      </c>
      <c r="C94" t="s">
        <v>229</v>
      </c>
      <c r="D94">
        <v>1549</v>
      </c>
      <c r="E94">
        <v>120</v>
      </c>
      <c r="F94">
        <v>35</v>
      </c>
      <c r="G94">
        <v>25</v>
      </c>
      <c r="H94">
        <v>41</v>
      </c>
      <c r="I94">
        <v>30</v>
      </c>
      <c r="J94">
        <v>345</v>
      </c>
      <c r="K94">
        <v>107</v>
      </c>
      <c r="L94">
        <v>1069</v>
      </c>
      <c r="M94">
        <v>143</v>
      </c>
      <c r="N94">
        <v>0</v>
      </c>
      <c r="O94">
        <v>9</v>
      </c>
      <c r="P94">
        <v>49</v>
      </c>
      <c r="Q94">
        <v>48</v>
      </c>
      <c r="R94">
        <v>0</v>
      </c>
      <c r="S94">
        <v>9</v>
      </c>
      <c r="T94">
        <v>10</v>
      </c>
      <c r="U94">
        <v>16</v>
      </c>
      <c r="V94">
        <v>0</v>
      </c>
      <c r="W94">
        <v>9</v>
      </c>
    </row>
    <row r="95" spans="1:23" x14ac:dyDescent="0.25">
      <c r="A95" t="s">
        <v>230</v>
      </c>
      <c r="B95">
        <v>2110000500</v>
      </c>
      <c r="C95" t="s">
        <v>231</v>
      </c>
      <c r="D95">
        <v>1715</v>
      </c>
      <c r="E95">
        <v>132</v>
      </c>
      <c r="F95">
        <v>42</v>
      </c>
      <c r="G95">
        <v>35</v>
      </c>
      <c r="H95">
        <v>32</v>
      </c>
      <c r="I95">
        <v>31</v>
      </c>
      <c r="J95">
        <v>516</v>
      </c>
      <c r="K95">
        <v>119</v>
      </c>
      <c r="L95">
        <v>1076</v>
      </c>
      <c r="M95">
        <v>146</v>
      </c>
      <c r="N95">
        <v>0</v>
      </c>
      <c r="O95">
        <v>9</v>
      </c>
      <c r="P95">
        <v>8</v>
      </c>
      <c r="Q95">
        <v>13</v>
      </c>
      <c r="R95">
        <v>0</v>
      </c>
      <c r="S95">
        <v>9</v>
      </c>
      <c r="T95">
        <v>9</v>
      </c>
      <c r="U95">
        <v>15</v>
      </c>
      <c r="V95">
        <v>32</v>
      </c>
      <c r="W95">
        <v>27</v>
      </c>
    </row>
    <row r="96" spans="1:23" x14ac:dyDescent="0.25">
      <c r="A96" t="s">
        <v>232</v>
      </c>
      <c r="B96">
        <v>2110000600</v>
      </c>
      <c r="C96" t="s">
        <v>233</v>
      </c>
      <c r="D96">
        <v>2465</v>
      </c>
      <c r="E96">
        <v>116</v>
      </c>
      <c r="F96">
        <v>24</v>
      </c>
      <c r="G96">
        <v>17</v>
      </c>
      <c r="H96">
        <v>49</v>
      </c>
      <c r="I96">
        <v>25</v>
      </c>
      <c r="J96">
        <v>758</v>
      </c>
      <c r="K96">
        <v>80</v>
      </c>
      <c r="L96">
        <v>1531</v>
      </c>
      <c r="M96">
        <v>107</v>
      </c>
      <c r="N96">
        <v>0</v>
      </c>
      <c r="O96">
        <v>13</v>
      </c>
      <c r="P96">
        <v>76</v>
      </c>
      <c r="Q96">
        <v>26</v>
      </c>
      <c r="R96">
        <v>0</v>
      </c>
      <c r="S96">
        <v>13</v>
      </c>
      <c r="T96">
        <v>7</v>
      </c>
      <c r="U96">
        <v>7</v>
      </c>
      <c r="V96">
        <v>20</v>
      </c>
      <c r="W96">
        <v>12</v>
      </c>
    </row>
    <row r="97" spans="1:23" x14ac:dyDescent="0.25">
      <c r="A97" t="s">
        <v>234</v>
      </c>
      <c r="B97">
        <v>2122000100</v>
      </c>
      <c r="C97" t="s">
        <v>235</v>
      </c>
      <c r="D97">
        <v>91</v>
      </c>
      <c r="E97">
        <v>28</v>
      </c>
      <c r="F97">
        <v>0</v>
      </c>
      <c r="G97">
        <v>9</v>
      </c>
      <c r="H97">
        <v>0</v>
      </c>
      <c r="I97">
        <v>9</v>
      </c>
      <c r="J97">
        <v>19</v>
      </c>
      <c r="K97">
        <v>14</v>
      </c>
      <c r="L97">
        <v>24</v>
      </c>
      <c r="M97">
        <v>15</v>
      </c>
      <c r="N97">
        <v>0</v>
      </c>
      <c r="O97">
        <v>9</v>
      </c>
      <c r="P97">
        <v>48</v>
      </c>
      <c r="Q97">
        <v>21</v>
      </c>
      <c r="R97">
        <v>0</v>
      </c>
      <c r="S97">
        <v>9</v>
      </c>
      <c r="T97">
        <v>0</v>
      </c>
      <c r="U97">
        <v>9</v>
      </c>
      <c r="V97">
        <v>0</v>
      </c>
      <c r="W97">
        <v>9</v>
      </c>
    </row>
    <row r="98" spans="1:23" x14ac:dyDescent="0.25">
      <c r="A98" t="s">
        <v>236</v>
      </c>
      <c r="B98">
        <v>2122000200</v>
      </c>
      <c r="C98" t="s">
        <v>237</v>
      </c>
      <c r="D98">
        <v>1990</v>
      </c>
      <c r="E98">
        <v>137</v>
      </c>
      <c r="F98">
        <v>1260</v>
      </c>
      <c r="G98">
        <v>151</v>
      </c>
      <c r="H98">
        <v>38</v>
      </c>
      <c r="I98">
        <v>33</v>
      </c>
      <c r="J98">
        <v>85</v>
      </c>
      <c r="K98">
        <v>42</v>
      </c>
      <c r="L98">
        <v>326</v>
      </c>
      <c r="M98">
        <v>100</v>
      </c>
      <c r="N98">
        <v>2</v>
      </c>
      <c r="O98">
        <v>3</v>
      </c>
      <c r="P98">
        <v>259</v>
      </c>
      <c r="Q98">
        <v>98</v>
      </c>
      <c r="R98">
        <v>0</v>
      </c>
      <c r="S98">
        <v>13</v>
      </c>
      <c r="T98">
        <v>20</v>
      </c>
      <c r="U98">
        <v>27</v>
      </c>
      <c r="V98">
        <v>0</v>
      </c>
      <c r="W98">
        <v>13</v>
      </c>
    </row>
    <row r="99" spans="1:23" x14ac:dyDescent="0.25">
      <c r="A99" t="s">
        <v>238</v>
      </c>
      <c r="B99">
        <v>2122000300</v>
      </c>
      <c r="C99" t="s">
        <v>239</v>
      </c>
      <c r="D99">
        <v>401</v>
      </c>
      <c r="E99">
        <v>90</v>
      </c>
      <c r="F99">
        <v>25</v>
      </c>
      <c r="G99">
        <v>23</v>
      </c>
      <c r="H99">
        <v>37</v>
      </c>
      <c r="I99">
        <v>38</v>
      </c>
      <c r="J99">
        <v>14</v>
      </c>
      <c r="K99">
        <v>21</v>
      </c>
      <c r="L99">
        <v>149</v>
      </c>
      <c r="M99">
        <v>81</v>
      </c>
      <c r="N99">
        <v>0</v>
      </c>
      <c r="O99">
        <v>9</v>
      </c>
      <c r="P99">
        <v>155</v>
      </c>
      <c r="Q99">
        <v>74</v>
      </c>
      <c r="R99">
        <v>0</v>
      </c>
      <c r="S99">
        <v>9</v>
      </c>
      <c r="T99">
        <v>21</v>
      </c>
      <c r="U99">
        <v>32</v>
      </c>
      <c r="V99">
        <v>0</v>
      </c>
      <c r="W99">
        <v>9</v>
      </c>
    </row>
    <row r="100" spans="1:23" x14ac:dyDescent="0.25">
      <c r="A100" t="s">
        <v>240</v>
      </c>
      <c r="B100">
        <v>2122000400</v>
      </c>
      <c r="C100" t="s">
        <v>241</v>
      </c>
      <c r="D100">
        <v>2460</v>
      </c>
      <c r="E100">
        <v>224</v>
      </c>
      <c r="F100">
        <v>1646</v>
      </c>
      <c r="G100">
        <v>215</v>
      </c>
      <c r="H100">
        <v>62</v>
      </c>
      <c r="I100">
        <v>40</v>
      </c>
      <c r="J100">
        <v>29</v>
      </c>
      <c r="K100">
        <v>36</v>
      </c>
      <c r="L100">
        <v>529</v>
      </c>
      <c r="M100">
        <v>143</v>
      </c>
      <c r="N100">
        <v>0</v>
      </c>
      <c r="O100">
        <v>13</v>
      </c>
      <c r="P100">
        <v>194</v>
      </c>
      <c r="Q100">
        <v>72</v>
      </c>
      <c r="R100">
        <v>0</v>
      </c>
      <c r="S100">
        <v>13</v>
      </c>
      <c r="T100">
        <v>0</v>
      </c>
      <c r="U100">
        <v>13</v>
      </c>
      <c r="V100">
        <v>0</v>
      </c>
      <c r="W100">
        <v>13</v>
      </c>
    </row>
    <row r="101" spans="1:23" x14ac:dyDescent="0.25">
      <c r="A101" t="s">
        <v>242</v>
      </c>
      <c r="B101">
        <v>2122000500</v>
      </c>
      <c r="C101" t="s">
        <v>243</v>
      </c>
      <c r="D101">
        <v>2525</v>
      </c>
      <c r="E101">
        <v>169</v>
      </c>
      <c r="F101">
        <v>2134</v>
      </c>
      <c r="G101">
        <v>183</v>
      </c>
      <c r="H101">
        <v>19</v>
      </c>
      <c r="I101">
        <v>22</v>
      </c>
      <c r="J101">
        <v>218</v>
      </c>
      <c r="K101">
        <v>79</v>
      </c>
      <c r="L101">
        <v>66</v>
      </c>
      <c r="M101">
        <v>48</v>
      </c>
      <c r="N101">
        <v>0</v>
      </c>
      <c r="O101">
        <v>13</v>
      </c>
      <c r="P101">
        <v>52</v>
      </c>
      <c r="Q101">
        <v>46</v>
      </c>
      <c r="R101">
        <v>0</v>
      </c>
      <c r="S101">
        <v>13</v>
      </c>
      <c r="T101">
        <v>11</v>
      </c>
      <c r="U101">
        <v>13</v>
      </c>
      <c r="V101">
        <v>25</v>
      </c>
      <c r="W101">
        <v>26</v>
      </c>
    </row>
    <row r="102" spans="1:23" x14ac:dyDescent="0.25">
      <c r="A102" t="s">
        <v>244</v>
      </c>
      <c r="B102">
        <v>2122000600</v>
      </c>
      <c r="C102" t="s">
        <v>245</v>
      </c>
      <c r="D102">
        <v>2820</v>
      </c>
      <c r="E102">
        <v>185</v>
      </c>
      <c r="F102">
        <v>2477</v>
      </c>
      <c r="G102">
        <v>188</v>
      </c>
      <c r="H102">
        <v>0</v>
      </c>
      <c r="I102">
        <v>13</v>
      </c>
      <c r="J102">
        <v>267</v>
      </c>
      <c r="K102">
        <v>97</v>
      </c>
      <c r="L102">
        <v>42</v>
      </c>
      <c r="M102">
        <v>34</v>
      </c>
      <c r="N102">
        <v>0</v>
      </c>
      <c r="O102">
        <v>13</v>
      </c>
      <c r="P102">
        <v>22</v>
      </c>
      <c r="Q102">
        <v>42</v>
      </c>
      <c r="R102">
        <v>0</v>
      </c>
      <c r="S102">
        <v>13</v>
      </c>
      <c r="T102">
        <v>0</v>
      </c>
      <c r="U102">
        <v>13</v>
      </c>
      <c r="V102">
        <v>12</v>
      </c>
      <c r="W102">
        <v>14</v>
      </c>
    </row>
    <row r="103" spans="1:23" x14ac:dyDescent="0.25">
      <c r="A103" t="s">
        <v>246</v>
      </c>
      <c r="B103">
        <v>2122000700</v>
      </c>
      <c r="C103" t="s">
        <v>247</v>
      </c>
      <c r="D103">
        <v>3801</v>
      </c>
      <c r="E103">
        <v>200</v>
      </c>
      <c r="F103">
        <v>2330</v>
      </c>
      <c r="G103">
        <v>210</v>
      </c>
      <c r="H103">
        <v>169</v>
      </c>
      <c r="I103">
        <v>80</v>
      </c>
      <c r="J103">
        <v>95</v>
      </c>
      <c r="K103">
        <v>53</v>
      </c>
      <c r="L103">
        <v>703</v>
      </c>
      <c r="M103">
        <v>123</v>
      </c>
      <c r="N103">
        <v>4</v>
      </c>
      <c r="O103">
        <v>6</v>
      </c>
      <c r="P103">
        <v>492</v>
      </c>
      <c r="Q103">
        <v>131</v>
      </c>
      <c r="R103">
        <v>0</v>
      </c>
      <c r="S103">
        <v>15</v>
      </c>
      <c r="T103">
        <v>8</v>
      </c>
      <c r="U103">
        <v>9</v>
      </c>
      <c r="V103">
        <v>0</v>
      </c>
      <c r="W103">
        <v>15</v>
      </c>
    </row>
    <row r="104" spans="1:23" x14ac:dyDescent="0.25">
      <c r="A104" t="s">
        <v>248</v>
      </c>
      <c r="B104">
        <v>2122000800</v>
      </c>
      <c r="C104" t="s">
        <v>249</v>
      </c>
      <c r="D104">
        <v>1661</v>
      </c>
      <c r="E104">
        <v>99</v>
      </c>
      <c r="F104">
        <v>46</v>
      </c>
      <c r="G104">
        <v>29</v>
      </c>
      <c r="H104">
        <v>137</v>
      </c>
      <c r="I104">
        <v>49</v>
      </c>
      <c r="J104">
        <v>76</v>
      </c>
      <c r="K104">
        <v>31</v>
      </c>
      <c r="L104">
        <v>834</v>
      </c>
      <c r="M104">
        <v>89</v>
      </c>
      <c r="N104">
        <v>20</v>
      </c>
      <c r="O104">
        <v>14</v>
      </c>
      <c r="P104">
        <v>540</v>
      </c>
      <c r="Q104">
        <v>79</v>
      </c>
      <c r="R104">
        <v>0</v>
      </c>
      <c r="S104">
        <v>9</v>
      </c>
      <c r="T104">
        <v>8</v>
      </c>
      <c r="U104">
        <v>8</v>
      </c>
      <c r="V104">
        <v>0</v>
      </c>
      <c r="W104">
        <v>9</v>
      </c>
    </row>
    <row r="105" spans="1:23" x14ac:dyDescent="0.25">
      <c r="A105" t="s">
        <v>250</v>
      </c>
      <c r="B105">
        <v>2122000900</v>
      </c>
      <c r="C105" t="s">
        <v>251</v>
      </c>
      <c r="D105">
        <v>799</v>
      </c>
      <c r="E105">
        <v>66</v>
      </c>
      <c r="F105">
        <v>23</v>
      </c>
      <c r="G105">
        <v>21</v>
      </c>
      <c r="H105">
        <v>59</v>
      </c>
      <c r="I105">
        <v>26</v>
      </c>
      <c r="J105">
        <v>31</v>
      </c>
      <c r="K105">
        <v>20</v>
      </c>
      <c r="L105">
        <v>561</v>
      </c>
      <c r="M105">
        <v>66</v>
      </c>
      <c r="N105">
        <v>0</v>
      </c>
      <c r="O105">
        <v>9</v>
      </c>
      <c r="P105">
        <v>122</v>
      </c>
      <c r="Q105">
        <v>35</v>
      </c>
      <c r="R105">
        <v>0</v>
      </c>
      <c r="S105">
        <v>9</v>
      </c>
      <c r="T105">
        <v>3</v>
      </c>
      <c r="U105">
        <v>5</v>
      </c>
      <c r="V105">
        <v>0</v>
      </c>
      <c r="W105">
        <v>9</v>
      </c>
    </row>
    <row r="106" spans="1:23" x14ac:dyDescent="0.25">
      <c r="A106" t="s">
        <v>252</v>
      </c>
      <c r="B106">
        <v>2122001000</v>
      </c>
      <c r="C106" t="s">
        <v>253</v>
      </c>
      <c r="D106">
        <v>1838</v>
      </c>
      <c r="E106">
        <v>119</v>
      </c>
      <c r="F106">
        <v>23</v>
      </c>
      <c r="G106">
        <v>13</v>
      </c>
      <c r="H106">
        <v>224</v>
      </c>
      <c r="I106">
        <v>43</v>
      </c>
      <c r="J106">
        <v>262</v>
      </c>
      <c r="K106">
        <v>49</v>
      </c>
      <c r="L106">
        <v>1171</v>
      </c>
      <c r="M106">
        <v>102</v>
      </c>
      <c r="N106">
        <v>9</v>
      </c>
      <c r="O106">
        <v>7</v>
      </c>
      <c r="P106">
        <v>114</v>
      </c>
      <c r="Q106">
        <v>31</v>
      </c>
      <c r="R106">
        <v>0</v>
      </c>
      <c r="S106">
        <v>9</v>
      </c>
      <c r="T106">
        <v>35</v>
      </c>
      <c r="U106">
        <v>24</v>
      </c>
      <c r="V106">
        <v>0</v>
      </c>
      <c r="W106">
        <v>9</v>
      </c>
    </row>
    <row r="107" spans="1:23" x14ac:dyDescent="0.25">
      <c r="A107" t="s">
        <v>254</v>
      </c>
      <c r="B107">
        <v>2122001100</v>
      </c>
      <c r="C107" t="s">
        <v>255</v>
      </c>
      <c r="D107">
        <v>1250</v>
      </c>
      <c r="E107">
        <v>77</v>
      </c>
      <c r="F107">
        <v>29</v>
      </c>
      <c r="G107">
        <v>21</v>
      </c>
      <c r="H107">
        <v>60</v>
      </c>
      <c r="I107">
        <v>19</v>
      </c>
      <c r="J107">
        <v>27</v>
      </c>
      <c r="K107">
        <v>17</v>
      </c>
      <c r="L107">
        <v>868</v>
      </c>
      <c r="M107">
        <v>80</v>
      </c>
      <c r="N107">
        <v>23</v>
      </c>
      <c r="O107">
        <v>19</v>
      </c>
      <c r="P107">
        <v>241</v>
      </c>
      <c r="Q107">
        <v>60</v>
      </c>
      <c r="R107">
        <v>0</v>
      </c>
      <c r="S107">
        <v>9</v>
      </c>
      <c r="T107">
        <v>2</v>
      </c>
      <c r="U107">
        <v>3</v>
      </c>
      <c r="V107">
        <v>0</v>
      </c>
      <c r="W107">
        <v>9</v>
      </c>
    </row>
    <row r="108" spans="1:23" x14ac:dyDescent="0.25">
      <c r="A108" t="s">
        <v>256</v>
      </c>
      <c r="B108">
        <v>2122001200</v>
      </c>
      <c r="C108" t="s">
        <v>257</v>
      </c>
      <c r="D108">
        <v>380</v>
      </c>
      <c r="E108">
        <v>56</v>
      </c>
      <c r="F108">
        <v>15</v>
      </c>
      <c r="G108">
        <v>12</v>
      </c>
      <c r="H108">
        <v>2</v>
      </c>
      <c r="I108">
        <v>3</v>
      </c>
      <c r="J108">
        <v>34</v>
      </c>
      <c r="K108">
        <v>19</v>
      </c>
      <c r="L108">
        <v>208</v>
      </c>
      <c r="M108">
        <v>48</v>
      </c>
      <c r="N108">
        <v>0</v>
      </c>
      <c r="O108">
        <v>9</v>
      </c>
      <c r="P108">
        <v>119</v>
      </c>
      <c r="Q108">
        <v>29</v>
      </c>
      <c r="R108">
        <v>0</v>
      </c>
      <c r="S108">
        <v>9</v>
      </c>
      <c r="T108">
        <v>0</v>
      </c>
      <c r="U108">
        <v>9</v>
      </c>
      <c r="V108">
        <v>2</v>
      </c>
      <c r="W108">
        <v>3</v>
      </c>
    </row>
    <row r="109" spans="1:23" x14ac:dyDescent="0.25">
      <c r="A109" t="s">
        <v>258</v>
      </c>
      <c r="B109">
        <v>2122001300</v>
      </c>
      <c r="C109" t="s">
        <v>259</v>
      </c>
      <c r="D109">
        <v>1704</v>
      </c>
      <c r="E109">
        <v>223</v>
      </c>
      <c r="F109">
        <v>23</v>
      </c>
      <c r="G109">
        <v>38</v>
      </c>
      <c r="H109">
        <v>116</v>
      </c>
      <c r="I109">
        <v>78</v>
      </c>
      <c r="J109">
        <v>227</v>
      </c>
      <c r="K109">
        <v>105</v>
      </c>
      <c r="L109">
        <v>1131</v>
      </c>
      <c r="M109">
        <v>206</v>
      </c>
      <c r="N109">
        <v>12</v>
      </c>
      <c r="O109">
        <v>18</v>
      </c>
      <c r="P109">
        <v>195</v>
      </c>
      <c r="Q109">
        <v>100</v>
      </c>
      <c r="R109">
        <v>0</v>
      </c>
      <c r="S109">
        <v>9</v>
      </c>
      <c r="T109">
        <v>0</v>
      </c>
      <c r="U109">
        <v>9</v>
      </c>
      <c r="V109">
        <v>0</v>
      </c>
      <c r="W109">
        <v>9</v>
      </c>
    </row>
    <row r="110" spans="1:23" x14ac:dyDescent="0.25">
      <c r="A110" t="s">
        <v>260</v>
      </c>
      <c r="B110">
        <v>2130000100</v>
      </c>
      <c r="C110" t="s">
        <v>261</v>
      </c>
      <c r="D110">
        <v>1325</v>
      </c>
      <c r="E110">
        <v>108</v>
      </c>
      <c r="F110">
        <v>28</v>
      </c>
      <c r="G110">
        <v>30</v>
      </c>
      <c r="H110">
        <v>64</v>
      </c>
      <c r="I110">
        <v>32</v>
      </c>
      <c r="J110">
        <v>164</v>
      </c>
      <c r="K110">
        <v>81</v>
      </c>
      <c r="L110">
        <v>898</v>
      </c>
      <c r="M110">
        <v>109</v>
      </c>
      <c r="N110">
        <v>0</v>
      </c>
      <c r="O110">
        <v>9</v>
      </c>
      <c r="P110">
        <v>171</v>
      </c>
      <c r="Q110">
        <v>64</v>
      </c>
      <c r="R110">
        <v>0</v>
      </c>
      <c r="S110">
        <v>9</v>
      </c>
      <c r="T110">
        <v>0</v>
      </c>
      <c r="U110">
        <v>9</v>
      </c>
      <c r="V110">
        <v>0</v>
      </c>
      <c r="W110">
        <v>9</v>
      </c>
    </row>
    <row r="111" spans="1:23" x14ac:dyDescent="0.25">
      <c r="A111" t="s">
        <v>262</v>
      </c>
      <c r="B111">
        <v>2130000200</v>
      </c>
      <c r="C111" t="s">
        <v>263</v>
      </c>
      <c r="D111">
        <v>1914</v>
      </c>
      <c r="E111">
        <v>137</v>
      </c>
      <c r="F111">
        <v>50</v>
      </c>
      <c r="G111">
        <v>33</v>
      </c>
      <c r="H111">
        <v>85</v>
      </c>
      <c r="I111">
        <v>37</v>
      </c>
      <c r="J111">
        <v>509</v>
      </c>
      <c r="K111">
        <v>118</v>
      </c>
      <c r="L111">
        <v>1155</v>
      </c>
      <c r="M111">
        <v>143</v>
      </c>
      <c r="N111">
        <v>0</v>
      </c>
      <c r="O111">
        <v>9</v>
      </c>
      <c r="P111">
        <v>87</v>
      </c>
      <c r="Q111">
        <v>56</v>
      </c>
      <c r="R111">
        <v>0</v>
      </c>
      <c r="S111">
        <v>9</v>
      </c>
      <c r="T111">
        <v>28</v>
      </c>
      <c r="U111">
        <v>32</v>
      </c>
      <c r="V111">
        <v>0</v>
      </c>
      <c r="W111">
        <v>9</v>
      </c>
    </row>
    <row r="112" spans="1:23" x14ac:dyDescent="0.25">
      <c r="A112" t="s">
        <v>264</v>
      </c>
      <c r="B112">
        <v>2130000300</v>
      </c>
      <c r="C112" t="s">
        <v>265</v>
      </c>
      <c r="D112">
        <v>1226</v>
      </c>
      <c r="E112">
        <v>95</v>
      </c>
      <c r="F112">
        <v>25</v>
      </c>
      <c r="G112">
        <v>28</v>
      </c>
      <c r="H112">
        <v>6</v>
      </c>
      <c r="I112">
        <v>8</v>
      </c>
      <c r="J112">
        <v>481</v>
      </c>
      <c r="K112">
        <v>91</v>
      </c>
      <c r="L112">
        <v>662</v>
      </c>
      <c r="M112">
        <v>106</v>
      </c>
      <c r="N112">
        <v>0</v>
      </c>
      <c r="O112">
        <v>9</v>
      </c>
      <c r="P112">
        <v>38</v>
      </c>
      <c r="Q112">
        <v>21</v>
      </c>
      <c r="R112">
        <v>0</v>
      </c>
      <c r="S112">
        <v>9</v>
      </c>
      <c r="T112">
        <v>14</v>
      </c>
      <c r="U112">
        <v>15</v>
      </c>
      <c r="V112">
        <v>0</v>
      </c>
      <c r="W112">
        <v>9</v>
      </c>
    </row>
    <row r="113" spans="1:23" x14ac:dyDescent="0.25">
      <c r="A113" t="s">
        <v>266</v>
      </c>
      <c r="B113">
        <v>2130000400</v>
      </c>
      <c r="C113" t="s">
        <v>267</v>
      </c>
      <c r="D113">
        <v>830</v>
      </c>
      <c r="E113">
        <v>69</v>
      </c>
      <c r="F113">
        <v>8</v>
      </c>
      <c r="G113">
        <v>12</v>
      </c>
      <c r="H113">
        <v>27</v>
      </c>
      <c r="I113">
        <v>20</v>
      </c>
      <c r="J113">
        <v>177</v>
      </c>
      <c r="K113">
        <v>57</v>
      </c>
      <c r="L113">
        <v>483</v>
      </c>
      <c r="M113">
        <v>88</v>
      </c>
      <c r="N113">
        <v>0</v>
      </c>
      <c r="O113">
        <v>9</v>
      </c>
      <c r="P113">
        <v>118</v>
      </c>
      <c r="Q113">
        <v>66</v>
      </c>
      <c r="R113">
        <v>0</v>
      </c>
      <c r="S113">
        <v>9</v>
      </c>
      <c r="T113">
        <v>15</v>
      </c>
      <c r="U113">
        <v>16</v>
      </c>
      <c r="V113">
        <v>2</v>
      </c>
      <c r="W113">
        <v>4</v>
      </c>
    </row>
    <row r="114" spans="1:23" x14ac:dyDescent="0.25">
      <c r="A114" t="s">
        <v>268</v>
      </c>
      <c r="B114">
        <v>2150000100</v>
      </c>
      <c r="C114" t="s">
        <v>269</v>
      </c>
      <c r="D114">
        <v>714</v>
      </c>
      <c r="E114">
        <v>97</v>
      </c>
      <c r="F114">
        <v>5</v>
      </c>
      <c r="G114">
        <v>8</v>
      </c>
      <c r="H114">
        <v>2</v>
      </c>
      <c r="I114">
        <v>5</v>
      </c>
      <c r="J114">
        <v>14</v>
      </c>
      <c r="K114">
        <v>19</v>
      </c>
      <c r="L114">
        <v>575</v>
      </c>
      <c r="M114">
        <v>95</v>
      </c>
      <c r="N114">
        <v>0</v>
      </c>
      <c r="O114">
        <v>9</v>
      </c>
      <c r="P114">
        <v>107</v>
      </c>
      <c r="Q114">
        <v>39</v>
      </c>
      <c r="R114">
        <v>0</v>
      </c>
      <c r="S114">
        <v>9</v>
      </c>
      <c r="T114">
        <v>11</v>
      </c>
      <c r="U114">
        <v>11</v>
      </c>
      <c r="V114">
        <v>0</v>
      </c>
      <c r="W114">
        <v>9</v>
      </c>
    </row>
    <row r="115" spans="1:23" x14ac:dyDescent="0.25">
      <c r="A115" t="s">
        <v>270</v>
      </c>
      <c r="B115">
        <v>2150000200</v>
      </c>
      <c r="C115" t="s">
        <v>271</v>
      </c>
      <c r="D115">
        <v>2385</v>
      </c>
      <c r="E115">
        <v>166</v>
      </c>
      <c r="F115">
        <v>75</v>
      </c>
      <c r="G115">
        <v>63</v>
      </c>
      <c r="H115">
        <v>0</v>
      </c>
      <c r="I115">
        <v>13</v>
      </c>
      <c r="J115">
        <v>195</v>
      </c>
      <c r="K115">
        <v>108</v>
      </c>
      <c r="L115">
        <v>1971</v>
      </c>
      <c r="M115">
        <v>197</v>
      </c>
      <c r="N115">
        <v>0</v>
      </c>
      <c r="O115">
        <v>13</v>
      </c>
      <c r="P115">
        <v>119</v>
      </c>
      <c r="Q115">
        <v>88</v>
      </c>
      <c r="R115">
        <v>0</v>
      </c>
      <c r="S115">
        <v>13</v>
      </c>
      <c r="T115">
        <v>25</v>
      </c>
      <c r="U115">
        <v>36</v>
      </c>
      <c r="V115">
        <v>0</v>
      </c>
      <c r="W115">
        <v>13</v>
      </c>
    </row>
    <row r="116" spans="1:23" x14ac:dyDescent="0.25">
      <c r="A116" t="s">
        <v>272</v>
      </c>
      <c r="B116">
        <v>2150000300</v>
      </c>
      <c r="C116" t="s">
        <v>273</v>
      </c>
      <c r="D116">
        <v>657</v>
      </c>
      <c r="E116">
        <v>92</v>
      </c>
      <c r="F116">
        <v>35</v>
      </c>
      <c r="G116">
        <v>31</v>
      </c>
      <c r="H116">
        <v>0</v>
      </c>
      <c r="I116">
        <v>9</v>
      </c>
      <c r="J116">
        <v>54</v>
      </c>
      <c r="K116">
        <v>30</v>
      </c>
      <c r="L116">
        <v>540</v>
      </c>
      <c r="M116">
        <v>104</v>
      </c>
      <c r="N116">
        <v>0</v>
      </c>
      <c r="O116">
        <v>9</v>
      </c>
      <c r="P116">
        <v>28</v>
      </c>
      <c r="Q116">
        <v>27</v>
      </c>
      <c r="R116">
        <v>0</v>
      </c>
      <c r="S116">
        <v>9</v>
      </c>
      <c r="T116">
        <v>0</v>
      </c>
      <c r="U116">
        <v>9</v>
      </c>
      <c r="V116">
        <v>0</v>
      </c>
      <c r="W116">
        <v>9</v>
      </c>
    </row>
    <row r="117" spans="1:23" x14ac:dyDescent="0.25">
      <c r="A117" t="s">
        <v>274</v>
      </c>
      <c r="B117">
        <v>2150000400</v>
      </c>
      <c r="C117" t="s">
        <v>275</v>
      </c>
      <c r="D117">
        <v>381</v>
      </c>
      <c r="E117">
        <v>81</v>
      </c>
      <c r="F117">
        <v>4</v>
      </c>
      <c r="G117">
        <v>8</v>
      </c>
      <c r="H117">
        <v>13</v>
      </c>
      <c r="I117">
        <v>18</v>
      </c>
      <c r="J117">
        <v>60</v>
      </c>
      <c r="K117">
        <v>36</v>
      </c>
      <c r="L117">
        <v>285</v>
      </c>
      <c r="M117">
        <v>76</v>
      </c>
      <c r="N117">
        <v>0</v>
      </c>
      <c r="O117">
        <v>9</v>
      </c>
      <c r="P117">
        <v>0</v>
      </c>
      <c r="Q117">
        <v>9</v>
      </c>
      <c r="R117">
        <v>0</v>
      </c>
      <c r="S117">
        <v>9</v>
      </c>
      <c r="T117">
        <v>19</v>
      </c>
      <c r="U117">
        <v>21</v>
      </c>
      <c r="V117">
        <v>0</v>
      </c>
      <c r="W117">
        <v>9</v>
      </c>
    </row>
    <row r="118" spans="1:23" x14ac:dyDescent="0.25">
      <c r="A118" t="s">
        <v>276</v>
      </c>
      <c r="B118">
        <v>2150000500</v>
      </c>
      <c r="C118" t="s">
        <v>277</v>
      </c>
      <c r="D118">
        <v>364</v>
      </c>
      <c r="E118">
        <v>73</v>
      </c>
      <c r="F118">
        <v>36</v>
      </c>
      <c r="G118">
        <v>24</v>
      </c>
      <c r="H118">
        <v>7</v>
      </c>
      <c r="I118">
        <v>10</v>
      </c>
      <c r="J118">
        <v>40</v>
      </c>
      <c r="K118">
        <v>28</v>
      </c>
      <c r="L118">
        <v>252</v>
      </c>
      <c r="M118">
        <v>67</v>
      </c>
      <c r="N118">
        <v>0</v>
      </c>
      <c r="O118">
        <v>9</v>
      </c>
      <c r="P118">
        <v>0</v>
      </c>
      <c r="Q118">
        <v>9</v>
      </c>
      <c r="R118">
        <v>0</v>
      </c>
      <c r="S118">
        <v>9</v>
      </c>
      <c r="T118">
        <v>22</v>
      </c>
      <c r="U118">
        <v>22</v>
      </c>
      <c r="V118">
        <v>7</v>
      </c>
      <c r="W118">
        <v>9</v>
      </c>
    </row>
    <row r="119" spans="1:23" x14ac:dyDescent="0.25">
      <c r="A119" t="s">
        <v>278</v>
      </c>
      <c r="B119">
        <v>2164000100</v>
      </c>
      <c r="C119" t="s">
        <v>279</v>
      </c>
      <c r="D119">
        <v>508</v>
      </c>
      <c r="E119">
        <v>59</v>
      </c>
      <c r="F119">
        <v>0</v>
      </c>
      <c r="G119">
        <v>9</v>
      </c>
      <c r="H119">
        <v>0</v>
      </c>
      <c r="I119">
        <v>9</v>
      </c>
      <c r="J119">
        <v>6</v>
      </c>
      <c r="K119">
        <v>6</v>
      </c>
      <c r="L119">
        <v>440</v>
      </c>
      <c r="M119">
        <v>57</v>
      </c>
      <c r="N119">
        <v>0</v>
      </c>
      <c r="O119">
        <v>9</v>
      </c>
      <c r="P119">
        <v>58</v>
      </c>
      <c r="Q119">
        <v>16</v>
      </c>
      <c r="R119">
        <v>0</v>
      </c>
      <c r="S119">
        <v>9</v>
      </c>
      <c r="T119">
        <v>4</v>
      </c>
      <c r="U119">
        <v>4</v>
      </c>
      <c r="V119">
        <v>0</v>
      </c>
      <c r="W119">
        <v>9</v>
      </c>
    </row>
    <row r="120" spans="1:23" x14ac:dyDescent="0.25">
      <c r="A120" t="s">
        <v>280</v>
      </c>
      <c r="B120">
        <v>2170000101</v>
      </c>
      <c r="C120" t="s">
        <v>281</v>
      </c>
      <c r="D120">
        <v>316</v>
      </c>
      <c r="E120">
        <v>84</v>
      </c>
      <c r="F120">
        <v>54</v>
      </c>
      <c r="G120">
        <v>64</v>
      </c>
      <c r="H120">
        <v>14</v>
      </c>
      <c r="I120">
        <v>16</v>
      </c>
      <c r="J120">
        <v>19</v>
      </c>
      <c r="K120">
        <v>13</v>
      </c>
      <c r="L120">
        <v>95</v>
      </c>
      <c r="M120">
        <v>46</v>
      </c>
      <c r="N120">
        <v>0</v>
      </c>
      <c r="O120">
        <v>9</v>
      </c>
      <c r="P120">
        <v>120</v>
      </c>
      <c r="Q120">
        <v>44</v>
      </c>
      <c r="R120">
        <v>0</v>
      </c>
      <c r="S120">
        <v>9</v>
      </c>
      <c r="T120">
        <v>4</v>
      </c>
      <c r="U120">
        <v>6</v>
      </c>
      <c r="V120">
        <v>10</v>
      </c>
      <c r="W120">
        <v>12</v>
      </c>
    </row>
    <row r="121" spans="1:23" x14ac:dyDescent="0.25">
      <c r="A121" t="s">
        <v>282</v>
      </c>
      <c r="B121">
        <v>2170000102</v>
      </c>
      <c r="C121" t="s">
        <v>283</v>
      </c>
      <c r="D121">
        <v>925</v>
      </c>
      <c r="E121">
        <v>111</v>
      </c>
      <c r="F121">
        <v>73</v>
      </c>
      <c r="G121">
        <v>64</v>
      </c>
      <c r="H121">
        <v>51</v>
      </c>
      <c r="I121">
        <v>33</v>
      </c>
      <c r="J121">
        <v>7</v>
      </c>
      <c r="K121">
        <v>11</v>
      </c>
      <c r="L121">
        <v>414</v>
      </c>
      <c r="M121">
        <v>89</v>
      </c>
      <c r="N121">
        <v>0</v>
      </c>
      <c r="O121">
        <v>9</v>
      </c>
      <c r="P121">
        <v>342</v>
      </c>
      <c r="Q121">
        <v>96</v>
      </c>
      <c r="R121">
        <v>0</v>
      </c>
      <c r="S121">
        <v>9</v>
      </c>
      <c r="T121">
        <v>8</v>
      </c>
      <c r="U121">
        <v>13</v>
      </c>
      <c r="V121">
        <v>30</v>
      </c>
      <c r="W121">
        <v>36</v>
      </c>
    </row>
    <row r="122" spans="1:23" x14ac:dyDescent="0.25">
      <c r="A122" t="s">
        <v>284</v>
      </c>
      <c r="B122">
        <v>2170000200</v>
      </c>
      <c r="C122" t="s">
        <v>285</v>
      </c>
      <c r="D122">
        <v>498</v>
      </c>
      <c r="E122">
        <v>65</v>
      </c>
      <c r="F122">
        <v>17</v>
      </c>
      <c r="G122">
        <v>19</v>
      </c>
      <c r="H122">
        <v>13</v>
      </c>
      <c r="I122">
        <v>11</v>
      </c>
      <c r="J122">
        <v>10</v>
      </c>
      <c r="K122">
        <v>9</v>
      </c>
      <c r="L122">
        <v>273</v>
      </c>
      <c r="M122">
        <v>58</v>
      </c>
      <c r="N122">
        <v>0</v>
      </c>
      <c r="O122">
        <v>9</v>
      </c>
      <c r="P122">
        <v>185</v>
      </c>
      <c r="Q122">
        <v>48</v>
      </c>
      <c r="R122">
        <v>0</v>
      </c>
      <c r="S122">
        <v>9</v>
      </c>
      <c r="T122">
        <v>0</v>
      </c>
      <c r="U122">
        <v>9</v>
      </c>
      <c r="V122">
        <v>0</v>
      </c>
      <c r="W122">
        <v>9</v>
      </c>
    </row>
    <row r="123" spans="1:23" x14ac:dyDescent="0.25">
      <c r="A123" t="s">
        <v>286</v>
      </c>
      <c r="B123">
        <v>2170000300</v>
      </c>
      <c r="C123" t="s">
        <v>287</v>
      </c>
      <c r="D123">
        <v>1861</v>
      </c>
      <c r="E123">
        <v>83</v>
      </c>
      <c r="F123">
        <v>1367</v>
      </c>
      <c r="G123">
        <v>94</v>
      </c>
      <c r="H123">
        <v>57</v>
      </c>
      <c r="I123">
        <v>32</v>
      </c>
      <c r="J123">
        <v>52</v>
      </c>
      <c r="K123">
        <v>27</v>
      </c>
      <c r="L123">
        <v>227</v>
      </c>
      <c r="M123">
        <v>45</v>
      </c>
      <c r="N123">
        <v>17</v>
      </c>
      <c r="O123">
        <v>19</v>
      </c>
      <c r="P123">
        <v>141</v>
      </c>
      <c r="Q123">
        <v>43</v>
      </c>
      <c r="R123">
        <v>0</v>
      </c>
      <c r="S123">
        <v>13</v>
      </c>
      <c r="T123">
        <v>0</v>
      </c>
      <c r="U123">
        <v>13</v>
      </c>
      <c r="V123">
        <v>0</v>
      </c>
      <c r="W123">
        <v>13</v>
      </c>
    </row>
    <row r="124" spans="1:23" x14ac:dyDescent="0.25">
      <c r="A124" t="s">
        <v>288</v>
      </c>
      <c r="B124">
        <v>2170000401</v>
      </c>
      <c r="C124" t="s">
        <v>289</v>
      </c>
      <c r="D124">
        <v>716</v>
      </c>
      <c r="E124">
        <v>50</v>
      </c>
      <c r="F124">
        <v>101</v>
      </c>
      <c r="G124">
        <v>32</v>
      </c>
      <c r="H124">
        <v>11</v>
      </c>
      <c r="I124">
        <v>10</v>
      </c>
      <c r="J124">
        <v>64</v>
      </c>
      <c r="K124">
        <v>27</v>
      </c>
      <c r="L124">
        <v>362</v>
      </c>
      <c r="M124">
        <v>50</v>
      </c>
      <c r="N124">
        <v>8</v>
      </c>
      <c r="O124">
        <v>9</v>
      </c>
      <c r="P124">
        <v>161</v>
      </c>
      <c r="Q124">
        <v>38</v>
      </c>
      <c r="R124">
        <v>0</v>
      </c>
      <c r="S124">
        <v>9</v>
      </c>
      <c r="T124">
        <v>9</v>
      </c>
      <c r="U124">
        <v>11</v>
      </c>
      <c r="V124">
        <v>0</v>
      </c>
      <c r="W124">
        <v>9</v>
      </c>
    </row>
    <row r="125" spans="1:23" x14ac:dyDescent="0.25">
      <c r="A125" t="s">
        <v>290</v>
      </c>
      <c r="B125">
        <v>2170000402</v>
      </c>
      <c r="C125" t="s">
        <v>291</v>
      </c>
      <c r="D125">
        <v>752</v>
      </c>
      <c r="E125">
        <v>90</v>
      </c>
      <c r="F125">
        <v>28</v>
      </c>
      <c r="G125">
        <v>31</v>
      </c>
      <c r="H125">
        <v>5</v>
      </c>
      <c r="I125">
        <v>9</v>
      </c>
      <c r="J125">
        <v>59</v>
      </c>
      <c r="K125">
        <v>33</v>
      </c>
      <c r="L125">
        <v>439</v>
      </c>
      <c r="M125">
        <v>78</v>
      </c>
      <c r="N125">
        <v>9</v>
      </c>
      <c r="O125">
        <v>11</v>
      </c>
      <c r="P125">
        <v>202</v>
      </c>
      <c r="Q125">
        <v>66</v>
      </c>
      <c r="R125">
        <v>0</v>
      </c>
      <c r="S125">
        <v>9</v>
      </c>
      <c r="T125">
        <v>10</v>
      </c>
      <c r="U125">
        <v>16</v>
      </c>
      <c r="V125">
        <v>0</v>
      </c>
      <c r="W125">
        <v>9</v>
      </c>
    </row>
    <row r="126" spans="1:23" x14ac:dyDescent="0.25">
      <c r="A126" t="s">
        <v>292</v>
      </c>
      <c r="B126">
        <v>2170000501</v>
      </c>
      <c r="C126" t="s">
        <v>293</v>
      </c>
      <c r="D126">
        <v>720</v>
      </c>
      <c r="E126">
        <v>94</v>
      </c>
      <c r="F126">
        <v>200</v>
      </c>
      <c r="G126">
        <v>67</v>
      </c>
      <c r="H126">
        <v>50</v>
      </c>
      <c r="I126">
        <v>43</v>
      </c>
      <c r="J126">
        <v>24</v>
      </c>
      <c r="K126">
        <v>23</v>
      </c>
      <c r="L126">
        <v>331</v>
      </c>
      <c r="M126">
        <v>82</v>
      </c>
      <c r="N126">
        <v>10</v>
      </c>
      <c r="O126">
        <v>12</v>
      </c>
      <c r="P126">
        <v>86</v>
      </c>
      <c r="Q126">
        <v>37</v>
      </c>
      <c r="R126">
        <v>0</v>
      </c>
      <c r="S126">
        <v>9</v>
      </c>
      <c r="T126">
        <v>19</v>
      </c>
      <c r="U126">
        <v>29</v>
      </c>
      <c r="V126">
        <v>0</v>
      </c>
      <c r="W126">
        <v>9</v>
      </c>
    </row>
    <row r="127" spans="1:23" x14ac:dyDescent="0.25">
      <c r="A127" t="s">
        <v>294</v>
      </c>
      <c r="B127">
        <v>2170000502</v>
      </c>
      <c r="C127" t="s">
        <v>295</v>
      </c>
      <c r="D127">
        <v>715</v>
      </c>
      <c r="E127">
        <v>90</v>
      </c>
      <c r="F127">
        <v>384</v>
      </c>
      <c r="G127">
        <v>72</v>
      </c>
      <c r="H127">
        <v>18</v>
      </c>
      <c r="I127">
        <v>16</v>
      </c>
      <c r="J127">
        <v>0</v>
      </c>
      <c r="K127">
        <v>9</v>
      </c>
      <c r="L127">
        <v>220</v>
      </c>
      <c r="M127">
        <v>58</v>
      </c>
      <c r="N127">
        <v>27</v>
      </c>
      <c r="O127">
        <v>29</v>
      </c>
      <c r="P127">
        <v>66</v>
      </c>
      <c r="Q127">
        <v>35</v>
      </c>
      <c r="R127">
        <v>0</v>
      </c>
      <c r="S127">
        <v>9</v>
      </c>
      <c r="T127">
        <v>0</v>
      </c>
      <c r="U127">
        <v>9</v>
      </c>
      <c r="V127">
        <v>0</v>
      </c>
      <c r="W127">
        <v>9</v>
      </c>
    </row>
    <row r="128" spans="1:23" x14ac:dyDescent="0.25">
      <c r="A128" t="s">
        <v>296</v>
      </c>
      <c r="B128">
        <v>2170000601</v>
      </c>
      <c r="C128" t="s">
        <v>297</v>
      </c>
      <c r="D128">
        <v>1474</v>
      </c>
      <c r="E128">
        <v>88</v>
      </c>
      <c r="F128">
        <v>1291</v>
      </c>
      <c r="G128">
        <v>112</v>
      </c>
      <c r="H128">
        <v>0</v>
      </c>
      <c r="I128">
        <v>9</v>
      </c>
      <c r="J128">
        <v>52</v>
      </c>
      <c r="K128">
        <v>41</v>
      </c>
      <c r="L128">
        <v>77</v>
      </c>
      <c r="M128">
        <v>56</v>
      </c>
      <c r="N128">
        <v>0</v>
      </c>
      <c r="O128">
        <v>9</v>
      </c>
      <c r="P128">
        <v>54</v>
      </c>
      <c r="Q128">
        <v>41</v>
      </c>
      <c r="R128">
        <v>0</v>
      </c>
      <c r="S128">
        <v>9</v>
      </c>
      <c r="T128">
        <v>0</v>
      </c>
      <c r="U128">
        <v>9</v>
      </c>
      <c r="V128">
        <v>0</v>
      </c>
      <c r="W128">
        <v>9</v>
      </c>
    </row>
    <row r="129" spans="1:23" x14ac:dyDescent="0.25">
      <c r="A129" t="s">
        <v>298</v>
      </c>
      <c r="B129">
        <v>2170000603</v>
      </c>
      <c r="C129" t="s">
        <v>299</v>
      </c>
      <c r="D129">
        <v>2051</v>
      </c>
      <c r="E129">
        <v>115</v>
      </c>
      <c r="F129">
        <v>1332</v>
      </c>
      <c r="G129">
        <v>173</v>
      </c>
      <c r="H129">
        <v>33</v>
      </c>
      <c r="I129">
        <v>36</v>
      </c>
      <c r="J129">
        <v>245</v>
      </c>
      <c r="K129">
        <v>146</v>
      </c>
      <c r="L129">
        <v>330</v>
      </c>
      <c r="M129">
        <v>108</v>
      </c>
      <c r="N129">
        <v>0</v>
      </c>
      <c r="O129">
        <v>13</v>
      </c>
      <c r="P129">
        <v>111</v>
      </c>
      <c r="Q129">
        <v>62</v>
      </c>
      <c r="R129">
        <v>0</v>
      </c>
      <c r="S129">
        <v>13</v>
      </c>
      <c r="T129">
        <v>0</v>
      </c>
      <c r="U129">
        <v>13</v>
      </c>
      <c r="V129">
        <v>0</v>
      </c>
      <c r="W129">
        <v>13</v>
      </c>
    </row>
    <row r="130" spans="1:23" x14ac:dyDescent="0.25">
      <c r="A130" t="s">
        <v>300</v>
      </c>
      <c r="B130">
        <v>2170000604</v>
      </c>
      <c r="C130" t="s">
        <v>301</v>
      </c>
      <c r="D130">
        <v>1398</v>
      </c>
      <c r="E130">
        <v>103</v>
      </c>
      <c r="F130">
        <v>891</v>
      </c>
      <c r="G130">
        <v>126</v>
      </c>
      <c r="H130">
        <v>20</v>
      </c>
      <c r="I130">
        <v>32</v>
      </c>
      <c r="J130">
        <v>49</v>
      </c>
      <c r="K130">
        <v>37</v>
      </c>
      <c r="L130">
        <v>265</v>
      </c>
      <c r="M130">
        <v>98</v>
      </c>
      <c r="N130">
        <v>0</v>
      </c>
      <c r="O130">
        <v>9</v>
      </c>
      <c r="P130">
        <v>165</v>
      </c>
      <c r="Q130">
        <v>68</v>
      </c>
      <c r="R130">
        <v>0</v>
      </c>
      <c r="S130">
        <v>9</v>
      </c>
      <c r="T130">
        <v>8</v>
      </c>
      <c r="U130">
        <v>13</v>
      </c>
      <c r="V130">
        <v>0</v>
      </c>
      <c r="W130">
        <v>9</v>
      </c>
    </row>
    <row r="131" spans="1:23" x14ac:dyDescent="0.25">
      <c r="A131" t="s">
        <v>302</v>
      </c>
      <c r="B131">
        <v>2170000701</v>
      </c>
      <c r="C131" t="s">
        <v>303</v>
      </c>
      <c r="D131">
        <v>1119</v>
      </c>
      <c r="E131">
        <v>148</v>
      </c>
      <c r="F131">
        <v>605</v>
      </c>
      <c r="G131">
        <v>120</v>
      </c>
      <c r="H131">
        <v>25</v>
      </c>
      <c r="I131">
        <v>30</v>
      </c>
      <c r="J131">
        <v>30</v>
      </c>
      <c r="K131">
        <v>28</v>
      </c>
      <c r="L131">
        <v>345</v>
      </c>
      <c r="M131">
        <v>92</v>
      </c>
      <c r="N131">
        <v>0</v>
      </c>
      <c r="O131">
        <v>9</v>
      </c>
      <c r="P131">
        <v>90</v>
      </c>
      <c r="Q131">
        <v>52</v>
      </c>
      <c r="R131">
        <v>0</v>
      </c>
      <c r="S131">
        <v>9</v>
      </c>
      <c r="T131">
        <v>24</v>
      </c>
      <c r="U131">
        <v>38</v>
      </c>
      <c r="V131">
        <v>0</v>
      </c>
      <c r="W131">
        <v>9</v>
      </c>
    </row>
    <row r="132" spans="1:23" x14ac:dyDescent="0.25">
      <c r="A132" t="s">
        <v>304</v>
      </c>
      <c r="B132">
        <v>2170000703</v>
      </c>
      <c r="C132" t="s">
        <v>305</v>
      </c>
      <c r="D132">
        <v>1265</v>
      </c>
      <c r="E132">
        <v>109</v>
      </c>
      <c r="F132">
        <v>882</v>
      </c>
      <c r="G132">
        <v>135</v>
      </c>
      <c r="H132">
        <v>0</v>
      </c>
      <c r="I132">
        <v>9</v>
      </c>
      <c r="J132">
        <v>130</v>
      </c>
      <c r="K132">
        <v>96</v>
      </c>
      <c r="L132">
        <v>193</v>
      </c>
      <c r="M132">
        <v>96</v>
      </c>
      <c r="N132">
        <v>0</v>
      </c>
      <c r="O132">
        <v>9</v>
      </c>
      <c r="P132">
        <v>53</v>
      </c>
      <c r="Q132">
        <v>42</v>
      </c>
      <c r="R132">
        <v>0</v>
      </c>
      <c r="S132">
        <v>9</v>
      </c>
      <c r="T132">
        <v>7</v>
      </c>
      <c r="U132">
        <v>11</v>
      </c>
      <c r="V132">
        <v>0</v>
      </c>
      <c r="W132">
        <v>9</v>
      </c>
    </row>
    <row r="133" spans="1:23" x14ac:dyDescent="0.25">
      <c r="A133" t="s">
        <v>306</v>
      </c>
      <c r="B133">
        <v>2170000705</v>
      </c>
      <c r="C133" t="s">
        <v>307</v>
      </c>
      <c r="D133">
        <v>1349</v>
      </c>
      <c r="E133">
        <v>70</v>
      </c>
      <c r="F133">
        <v>1167</v>
      </c>
      <c r="G133">
        <v>96</v>
      </c>
      <c r="H133">
        <v>0</v>
      </c>
      <c r="I133">
        <v>9</v>
      </c>
      <c r="J133">
        <v>71</v>
      </c>
      <c r="K133">
        <v>34</v>
      </c>
      <c r="L133">
        <v>24</v>
      </c>
      <c r="M133">
        <v>19</v>
      </c>
      <c r="N133">
        <v>0</v>
      </c>
      <c r="O133">
        <v>9</v>
      </c>
      <c r="P133">
        <v>87</v>
      </c>
      <c r="Q133">
        <v>65</v>
      </c>
      <c r="R133">
        <v>0</v>
      </c>
      <c r="S133">
        <v>9</v>
      </c>
      <c r="T133">
        <v>0</v>
      </c>
      <c r="U133">
        <v>9</v>
      </c>
      <c r="V133">
        <v>0</v>
      </c>
      <c r="W133">
        <v>9</v>
      </c>
    </row>
    <row r="134" spans="1:23" x14ac:dyDescent="0.25">
      <c r="A134" t="s">
        <v>308</v>
      </c>
      <c r="B134">
        <v>2170000706</v>
      </c>
      <c r="C134" t="s">
        <v>309</v>
      </c>
      <c r="D134">
        <v>1636</v>
      </c>
      <c r="E134">
        <v>92</v>
      </c>
      <c r="F134">
        <v>1299</v>
      </c>
      <c r="G134">
        <v>127</v>
      </c>
      <c r="H134">
        <v>23</v>
      </c>
      <c r="I134">
        <v>21</v>
      </c>
      <c r="J134">
        <v>76</v>
      </c>
      <c r="K134">
        <v>57</v>
      </c>
      <c r="L134">
        <v>188</v>
      </c>
      <c r="M134">
        <v>75</v>
      </c>
      <c r="N134">
        <v>0</v>
      </c>
      <c r="O134">
        <v>13</v>
      </c>
      <c r="P134">
        <v>50</v>
      </c>
      <c r="Q134">
        <v>33</v>
      </c>
      <c r="R134">
        <v>0</v>
      </c>
      <c r="S134">
        <v>13</v>
      </c>
      <c r="T134">
        <v>0</v>
      </c>
      <c r="U134">
        <v>13</v>
      </c>
      <c r="V134">
        <v>0</v>
      </c>
      <c r="W134">
        <v>13</v>
      </c>
    </row>
    <row r="135" spans="1:23" x14ac:dyDescent="0.25">
      <c r="A135" t="s">
        <v>310</v>
      </c>
      <c r="B135">
        <v>2170000800</v>
      </c>
      <c r="C135" t="s">
        <v>311</v>
      </c>
      <c r="D135">
        <v>1896</v>
      </c>
      <c r="E135">
        <v>125</v>
      </c>
      <c r="F135">
        <v>1675</v>
      </c>
      <c r="G135">
        <v>140</v>
      </c>
      <c r="H135">
        <v>0</v>
      </c>
      <c r="I135">
        <v>9</v>
      </c>
      <c r="J135">
        <v>109</v>
      </c>
      <c r="K135">
        <v>56</v>
      </c>
      <c r="L135">
        <v>112</v>
      </c>
      <c r="M135">
        <v>71</v>
      </c>
      <c r="N135">
        <v>0</v>
      </c>
      <c r="O135">
        <v>9</v>
      </c>
      <c r="P135">
        <v>0</v>
      </c>
      <c r="Q135">
        <v>9</v>
      </c>
      <c r="R135">
        <v>0</v>
      </c>
      <c r="S135">
        <v>9</v>
      </c>
      <c r="T135">
        <v>0</v>
      </c>
      <c r="U135">
        <v>9</v>
      </c>
      <c r="V135">
        <v>0</v>
      </c>
      <c r="W135">
        <v>9</v>
      </c>
    </row>
    <row r="136" spans="1:23" x14ac:dyDescent="0.25">
      <c r="A136" t="s">
        <v>312</v>
      </c>
      <c r="B136">
        <v>2170000900</v>
      </c>
      <c r="C136" t="s">
        <v>313</v>
      </c>
      <c r="D136">
        <v>1160</v>
      </c>
      <c r="E136">
        <v>103</v>
      </c>
      <c r="F136">
        <v>1047</v>
      </c>
      <c r="G136">
        <v>115</v>
      </c>
      <c r="H136">
        <v>0</v>
      </c>
      <c r="I136">
        <v>9</v>
      </c>
      <c r="J136">
        <v>50</v>
      </c>
      <c r="K136">
        <v>32</v>
      </c>
      <c r="L136">
        <v>34</v>
      </c>
      <c r="M136">
        <v>41</v>
      </c>
      <c r="N136">
        <v>0</v>
      </c>
      <c r="O136">
        <v>9</v>
      </c>
      <c r="P136">
        <v>19</v>
      </c>
      <c r="Q136">
        <v>30</v>
      </c>
      <c r="R136">
        <v>0</v>
      </c>
      <c r="S136">
        <v>9</v>
      </c>
      <c r="T136">
        <v>10</v>
      </c>
      <c r="U136">
        <v>15</v>
      </c>
      <c r="V136">
        <v>0</v>
      </c>
      <c r="W136">
        <v>9</v>
      </c>
    </row>
    <row r="137" spans="1:23" x14ac:dyDescent="0.25">
      <c r="A137" t="s">
        <v>314</v>
      </c>
      <c r="B137">
        <v>2170001001</v>
      </c>
      <c r="C137" t="s">
        <v>315</v>
      </c>
      <c r="D137">
        <v>1178</v>
      </c>
      <c r="E137">
        <v>89</v>
      </c>
      <c r="F137">
        <v>1055</v>
      </c>
      <c r="G137">
        <v>95</v>
      </c>
      <c r="H137">
        <v>5</v>
      </c>
      <c r="I137">
        <v>9</v>
      </c>
      <c r="J137">
        <v>33</v>
      </c>
      <c r="K137">
        <v>32</v>
      </c>
      <c r="L137">
        <v>35</v>
      </c>
      <c r="M137">
        <v>21</v>
      </c>
      <c r="N137">
        <v>0</v>
      </c>
      <c r="O137">
        <v>9</v>
      </c>
      <c r="P137">
        <v>42</v>
      </c>
      <c r="Q137">
        <v>36</v>
      </c>
      <c r="R137">
        <v>0</v>
      </c>
      <c r="S137">
        <v>9</v>
      </c>
      <c r="T137">
        <v>0</v>
      </c>
      <c r="U137">
        <v>9</v>
      </c>
      <c r="V137">
        <v>8</v>
      </c>
      <c r="W137">
        <v>12</v>
      </c>
    </row>
    <row r="138" spans="1:23" x14ac:dyDescent="0.25">
      <c r="A138" t="s">
        <v>316</v>
      </c>
      <c r="B138">
        <v>2170001003</v>
      </c>
      <c r="C138" t="s">
        <v>317</v>
      </c>
      <c r="D138">
        <v>1231</v>
      </c>
      <c r="E138">
        <v>91</v>
      </c>
      <c r="F138">
        <v>1116</v>
      </c>
      <c r="G138">
        <v>103</v>
      </c>
      <c r="H138">
        <v>9</v>
      </c>
      <c r="I138">
        <v>14</v>
      </c>
      <c r="J138">
        <v>35</v>
      </c>
      <c r="K138">
        <v>24</v>
      </c>
      <c r="L138">
        <v>49</v>
      </c>
      <c r="M138">
        <v>37</v>
      </c>
      <c r="N138">
        <v>0</v>
      </c>
      <c r="O138">
        <v>9</v>
      </c>
      <c r="P138">
        <v>22</v>
      </c>
      <c r="Q138">
        <v>25</v>
      </c>
      <c r="R138">
        <v>0</v>
      </c>
      <c r="S138">
        <v>9</v>
      </c>
      <c r="T138">
        <v>0</v>
      </c>
      <c r="U138">
        <v>9</v>
      </c>
      <c r="V138">
        <v>0</v>
      </c>
      <c r="W138">
        <v>9</v>
      </c>
    </row>
    <row r="139" spans="1:23" x14ac:dyDescent="0.25">
      <c r="A139" t="s">
        <v>318</v>
      </c>
      <c r="B139">
        <v>2170001004</v>
      </c>
      <c r="C139" t="s">
        <v>319</v>
      </c>
      <c r="D139">
        <v>1788</v>
      </c>
      <c r="E139">
        <v>91</v>
      </c>
      <c r="F139">
        <v>1523</v>
      </c>
      <c r="G139">
        <v>133</v>
      </c>
      <c r="H139">
        <v>0</v>
      </c>
      <c r="I139">
        <v>13</v>
      </c>
      <c r="J139">
        <v>238</v>
      </c>
      <c r="K139">
        <v>101</v>
      </c>
      <c r="L139">
        <v>0</v>
      </c>
      <c r="M139">
        <v>13</v>
      </c>
      <c r="N139">
        <v>0</v>
      </c>
      <c r="O139">
        <v>13</v>
      </c>
      <c r="P139">
        <v>27</v>
      </c>
      <c r="Q139">
        <v>32</v>
      </c>
      <c r="R139">
        <v>0</v>
      </c>
      <c r="S139">
        <v>13</v>
      </c>
      <c r="T139">
        <v>0</v>
      </c>
      <c r="U139">
        <v>13</v>
      </c>
      <c r="V139">
        <v>0</v>
      </c>
      <c r="W139">
        <v>13</v>
      </c>
    </row>
    <row r="140" spans="1:23" x14ac:dyDescent="0.25">
      <c r="A140" t="s">
        <v>320</v>
      </c>
      <c r="B140">
        <v>2170001100</v>
      </c>
      <c r="C140" t="s">
        <v>321</v>
      </c>
      <c r="D140">
        <v>1815</v>
      </c>
      <c r="E140">
        <v>86</v>
      </c>
      <c r="F140">
        <v>1673</v>
      </c>
      <c r="G140">
        <v>90</v>
      </c>
      <c r="H140">
        <v>0</v>
      </c>
      <c r="I140">
        <v>13</v>
      </c>
      <c r="J140">
        <v>64</v>
      </c>
      <c r="K140">
        <v>33</v>
      </c>
      <c r="L140">
        <v>52</v>
      </c>
      <c r="M140">
        <v>30</v>
      </c>
      <c r="N140">
        <v>0</v>
      </c>
      <c r="O140">
        <v>13</v>
      </c>
      <c r="P140">
        <v>20</v>
      </c>
      <c r="Q140">
        <v>14</v>
      </c>
      <c r="R140">
        <v>0</v>
      </c>
      <c r="S140">
        <v>13</v>
      </c>
      <c r="T140">
        <v>6</v>
      </c>
      <c r="U140">
        <v>9</v>
      </c>
      <c r="V140">
        <v>0</v>
      </c>
      <c r="W140">
        <v>13</v>
      </c>
    </row>
    <row r="141" spans="1:23" x14ac:dyDescent="0.25">
      <c r="A141" t="s">
        <v>322</v>
      </c>
      <c r="B141">
        <v>2170001201</v>
      </c>
      <c r="C141" t="s">
        <v>323</v>
      </c>
      <c r="D141">
        <v>1740</v>
      </c>
      <c r="E141">
        <v>87</v>
      </c>
      <c r="F141">
        <v>1488</v>
      </c>
      <c r="G141">
        <v>76</v>
      </c>
      <c r="H141">
        <v>3</v>
      </c>
      <c r="I141">
        <v>5</v>
      </c>
      <c r="J141">
        <v>143</v>
      </c>
      <c r="K141">
        <v>36</v>
      </c>
      <c r="L141">
        <v>59</v>
      </c>
      <c r="M141">
        <v>30</v>
      </c>
      <c r="N141">
        <v>0</v>
      </c>
      <c r="O141">
        <v>9</v>
      </c>
      <c r="P141">
        <v>28</v>
      </c>
      <c r="Q141">
        <v>16</v>
      </c>
      <c r="R141">
        <v>0</v>
      </c>
      <c r="S141">
        <v>9</v>
      </c>
      <c r="T141">
        <v>12</v>
      </c>
      <c r="U141">
        <v>10</v>
      </c>
      <c r="V141">
        <v>7</v>
      </c>
      <c r="W141">
        <v>6</v>
      </c>
    </row>
    <row r="142" spans="1:23" x14ac:dyDescent="0.25">
      <c r="A142" t="s">
        <v>324</v>
      </c>
      <c r="B142">
        <v>2170001202</v>
      </c>
      <c r="C142" t="s">
        <v>325</v>
      </c>
      <c r="D142">
        <v>1632</v>
      </c>
      <c r="E142">
        <v>83</v>
      </c>
      <c r="F142">
        <v>1438</v>
      </c>
      <c r="G142">
        <v>91</v>
      </c>
      <c r="H142">
        <v>13</v>
      </c>
      <c r="I142">
        <v>15</v>
      </c>
      <c r="J142">
        <v>157</v>
      </c>
      <c r="K142">
        <v>45</v>
      </c>
      <c r="L142">
        <v>14</v>
      </c>
      <c r="M142">
        <v>10</v>
      </c>
      <c r="N142">
        <v>0</v>
      </c>
      <c r="O142">
        <v>13</v>
      </c>
      <c r="P142">
        <v>6</v>
      </c>
      <c r="Q142">
        <v>8</v>
      </c>
      <c r="R142">
        <v>0</v>
      </c>
      <c r="S142">
        <v>13</v>
      </c>
      <c r="T142">
        <v>4</v>
      </c>
      <c r="U142">
        <v>6</v>
      </c>
      <c r="V142">
        <v>0</v>
      </c>
      <c r="W142">
        <v>13</v>
      </c>
    </row>
    <row r="143" spans="1:23" x14ac:dyDescent="0.25">
      <c r="A143" t="s">
        <v>326</v>
      </c>
      <c r="B143">
        <v>2170001300</v>
      </c>
      <c r="C143" t="s">
        <v>327</v>
      </c>
      <c r="D143">
        <v>1888</v>
      </c>
      <c r="E143">
        <v>83</v>
      </c>
      <c r="F143">
        <v>1045</v>
      </c>
      <c r="G143">
        <v>73</v>
      </c>
      <c r="H143">
        <v>29</v>
      </c>
      <c r="I143">
        <v>17</v>
      </c>
      <c r="J143">
        <v>83</v>
      </c>
      <c r="K143">
        <v>32</v>
      </c>
      <c r="L143">
        <v>492</v>
      </c>
      <c r="M143">
        <v>68</v>
      </c>
      <c r="N143">
        <v>7</v>
      </c>
      <c r="O143">
        <v>8</v>
      </c>
      <c r="P143">
        <v>221</v>
      </c>
      <c r="Q143">
        <v>42</v>
      </c>
      <c r="R143">
        <v>0</v>
      </c>
      <c r="S143">
        <v>13</v>
      </c>
      <c r="T143">
        <v>11</v>
      </c>
      <c r="U143">
        <v>9</v>
      </c>
      <c r="V143">
        <v>0</v>
      </c>
      <c r="W143">
        <v>13</v>
      </c>
    </row>
    <row r="144" spans="1:23" x14ac:dyDescent="0.25">
      <c r="A144" t="s">
        <v>328</v>
      </c>
      <c r="B144">
        <v>2180000100</v>
      </c>
      <c r="C144" t="s">
        <v>329</v>
      </c>
      <c r="D144">
        <v>1423</v>
      </c>
      <c r="E144">
        <v>90</v>
      </c>
      <c r="F144">
        <v>10</v>
      </c>
      <c r="G144">
        <v>10</v>
      </c>
      <c r="H144">
        <v>0</v>
      </c>
      <c r="I144">
        <v>13</v>
      </c>
      <c r="J144">
        <v>25</v>
      </c>
      <c r="K144">
        <v>12</v>
      </c>
      <c r="L144">
        <v>1286</v>
      </c>
      <c r="M144">
        <v>79</v>
      </c>
      <c r="N144">
        <v>0</v>
      </c>
      <c r="O144">
        <v>13</v>
      </c>
      <c r="P144">
        <v>99</v>
      </c>
      <c r="Q144">
        <v>26</v>
      </c>
      <c r="R144">
        <v>0</v>
      </c>
      <c r="S144">
        <v>13</v>
      </c>
      <c r="T144">
        <v>3</v>
      </c>
      <c r="U144">
        <v>4</v>
      </c>
      <c r="V144">
        <v>0</v>
      </c>
      <c r="W144">
        <v>13</v>
      </c>
    </row>
    <row r="145" spans="1:23" x14ac:dyDescent="0.25">
      <c r="A145" t="s">
        <v>330</v>
      </c>
      <c r="B145">
        <v>2180000200</v>
      </c>
      <c r="C145" t="s">
        <v>331</v>
      </c>
      <c r="D145">
        <v>1374</v>
      </c>
      <c r="E145">
        <v>75</v>
      </c>
      <c r="F145">
        <v>26</v>
      </c>
      <c r="G145">
        <v>18</v>
      </c>
      <c r="H145">
        <v>10</v>
      </c>
      <c r="I145">
        <v>10</v>
      </c>
      <c r="J145">
        <v>53</v>
      </c>
      <c r="K145">
        <v>35</v>
      </c>
      <c r="L145">
        <v>1270</v>
      </c>
      <c r="M145">
        <v>80</v>
      </c>
      <c r="N145">
        <v>0</v>
      </c>
      <c r="O145">
        <v>9</v>
      </c>
      <c r="P145">
        <v>15</v>
      </c>
      <c r="Q145">
        <v>14</v>
      </c>
      <c r="R145">
        <v>0</v>
      </c>
      <c r="S145">
        <v>9</v>
      </c>
      <c r="T145">
        <v>0</v>
      </c>
      <c r="U145">
        <v>9</v>
      </c>
      <c r="V145">
        <v>0</v>
      </c>
      <c r="W145">
        <v>9</v>
      </c>
    </row>
    <row r="146" spans="1:23" x14ac:dyDescent="0.25">
      <c r="A146" t="s">
        <v>332</v>
      </c>
      <c r="B146">
        <v>2185000100</v>
      </c>
      <c r="C146" t="s">
        <v>333</v>
      </c>
      <c r="D146">
        <v>1280</v>
      </c>
      <c r="E146">
        <v>96</v>
      </c>
      <c r="F146">
        <v>1237</v>
      </c>
      <c r="G146">
        <v>103</v>
      </c>
      <c r="H146">
        <v>0</v>
      </c>
      <c r="I146">
        <v>9</v>
      </c>
      <c r="J146">
        <v>37</v>
      </c>
      <c r="K146">
        <v>30</v>
      </c>
      <c r="L146">
        <v>6</v>
      </c>
      <c r="M146">
        <v>9</v>
      </c>
      <c r="N146">
        <v>0</v>
      </c>
      <c r="O146">
        <v>9</v>
      </c>
      <c r="P146">
        <v>0</v>
      </c>
      <c r="Q146">
        <v>9</v>
      </c>
      <c r="R146">
        <v>0</v>
      </c>
      <c r="S146">
        <v>9</v>
      </c>
      <c r="T146">
        <v>0</v>
      </c>
      <c r="U146">
        <v>9</v>
      </c>
      <c r="V146">
        <v>0</v>
      </c>
      <c r="W146">
        <v>9</v>
      </c>
    </row>
    <row r="147" spans="1:23" x14ac:dyDescent="0.25">
      <c r="A147" t="s">
        <v>334</v>
      </c>
      <c r="B147">
        <v>2185000200</v>
      </c>
      <c r="C147" t="s">
        <v>335</v>
      </c>
      <c r="D147">
        <v>710</v>
      </c>
      <c r="E147">
        <v>107</v>
      </c>
      <c r="F147">
        <v>88</v>
      </c>
      <c r="G147">
        <v>20</v>
      </c>
      <c r="H147">
        <v>1</v>
      </c>
      <c r="I147">
        <v>3</v>
      </c>
      <c r="J147">
        <v>18</v>
      </c>
      <c r="K147">
        <v>10</v>
      </c>
      <c r="L147">
        <v>598</v>
      </c>
      <c r="M147">
        <v>94</v>
      </c>
      <c r="N147">
        <v>0</v>
      </c>
      <c r="O147">
        <v>9</v>
      </c>
      <c r="P147">
        <v>0</v>
      </c>
      <c r="Q147">
        <v>9</v>
      </c>
      <c r="R147">
        <v>0</v>
      </c>
      <c r="S147">
        <v>9</v>
      </c>
      <c r="T147">
        <v>5</v>
      </c>
      <c r="U147">
        <v>4</v>
      </c>
      <c r="V147">
        <v>0</v>
      </c>
      <c r="W147">
        <v>9</v>
      </c>
    </row>
    <row r="148" spans="1:23" x14ac:dyDescent="0.25">
      <c r="A148" t="s">
        <v>336</v>
      </c>
      <c r="B148">
        <v>2185000300</v>
      </c>
      <c r="C148" t="s">
        <v>337</v>
      </c>
      <c r="D148">
        <v>0</v>
      </c>
      <c r="E148">
        <v>9</v>
      </c>
      <c r="F148">
        <v>0</v>
      </c>
      <c r="G148">
        <v>9</v>
      </c>
      <c r="H148">
        <v>0</v>
      </c>
      <c r="I148">
        <v>9</v>
      </c>
      <c r="J148">
        <v>0</v>
      </c>
      <c r="K148">
        <v>9</v>
      </c>
      <c r="L148">
        <v>0</v>
      </c>
      <c r="M148">
        <v>9</v>
      </c>
      <c r="N148">
        <v>0</v>
      </c>
      <c r="O148">
        <v>9</v>
      </c>
      <c r="P148">
        <v>0</v>
      </c>
      <c r="Q148">
        <v>9</v>
      </c>
      <c r="R148">
        <v>0</v>
      </c>
      <c r="S148">
        <v>9</v>
      </c>
      <c r="T148">
        <v>0</v>
      </c>
      <c r="U148">
        <v>9</v>
      </c>
      <c r="V148">
        <v>0</v>
      </c>
      <c r="W148">
        <v>9</v>
      </c>
    </row>
    <row r="149" spans="1:23" x14ac:dyDescent="0.25">
      <c r="A149" t="s">
        <v>338</v>
      </c>
      <c r="B149">
        <v>2188000100</v>
      </c>
      <c r="C149" t="s">
        <v>339</v>
      </c>
      <c r="D149">
        <v>911</v>
      </c>
      <c r="E149">
        <v>55</v>
      </c>
      <c r="F149">
        <v>20</v>
      </c>
      <c r="G149">
        <v>13</v>
      </c>
      <c r="H149">
        <v>0</v>
      </c>
      <c r="I149">
        <v>9</v>
      </c>
      <c r="J149">
        <v>17</v>
      </c>
      <c r="K149">
        <v>9</v>
      </c>
      <c r="L149">
        <v>785</v>
      </c>
      <c r="M149">
        <v>50</v>
      </c>
      <c r="N149">
        <v>0</v>
      </c>
      <c r="O149">
        <v>9</v>
      </c>
      <c r="P149">
        <v>82</v>
      </c>
      <c r="Q149">
        <v>18</v>
      </c>
      <c r="R149">
        <v>2</v>
      </c>
      <c r="S149">
        <v>3</v>
      </c>
      <c r="T149">
        <v>5</v>
      </c>
      <c r="U149">
        <v>5</v>
      </c>
      <c r="V149">
        <v>0</v>
      </c>
      <c r="W149">
        <v>9</v>
      </c>
    </row>
    <row r="150" spans="1:23" x14ac:dyDescent="0.25">
      <c r="A150" t="s">
        <v>340</v>
      </c>
      <c r="B150">
        <v>2188000200</v>
      </c>
      <c r="C150" t="s">
        <v>341</v>
      </c>
      <c r="D150">
        <v>917</v>
      </c>
      <c r="E150">
        <v>45</v>
      </c>
      <c r="F150">
        <v>14</v>
      </c>
      <c r="G150">
        <v>14</v>
      </c>
      <c r="H150">
        <v>3</v>
      </c>
      <c r="I150">
        <v>6</v>
      </c>
      <c r="J150">
        <v>29</v>
      </c>
      <c r="K150">
        <v>16</v>
      </c>
      <c r="L150">
        <v>772</v>
      </c>
      <c r="M150">
        <v>60</v>
      </c>
      <c r="N150">
        <v>0</v>
      </c>
      <c r="O150">
        <v>9</v>
      </c>
      <c r="P150">
        <v>27</v>
      </c>
      <c r="Q150">
        <v>14</v>
      </c>
      <c r="R150">
        <v>0</v>
      </c>
      <c r="S150">
        <v>9</v>
      </c>
      <c r="T150">
        <v>72</v>
      </c>
      <c r="U150">
        <v>30</v>
      </c>
      <c r="V150">
        <v>0</v>
      </c>
      <c r="W150">
        <v>9</v>
      </c>
    </row>
    <row r="151" spans="1:23" x14ac:dyDescent="0.25">
      <c r="A151" t="s">
        <v>342</v>
      </c>
      <c r="B151">
        <v>2195000200</v>
      </c>
      <c r="C151" t="s">
        <v>343</v>
      </c>
      <c r="D151">
        <v>1643</v>
      </c>
      <c r="E151">
        <v>133</v>
      </c>
      <c r="F151">
        <v>77</v>
      </c>
      <c r="G151">
        <v>49</v>
      </c>
      <c r="H151">
        <v>15</v>
      </c>
      <c r="I151">
        <v>12</v>
      </c>
      <c r="J151">
        <v>448</v>
      </c>
      <c r="K151">
        <v>82</v>
      </c>
      <c r="L151">
        <v>863</v>
      </c>
      <c r="M151">
        <v>112</v>
      </c>
      <c r="N151">
        <v>0</v>
      </c>
      <c r="O151">
        <v>9</v>
      </c>
      <c r="P151">
        <v>234</v>
      </c>
      <c r="Q151">
        <v>61</v>
      </c>
      <c r="R151">
        <v>0</v>
      </c>
      <c r="S151">
        <v>9</v>
      </c>
      <c r="T151">
        <v>5</v>
      </c>
      <c r="U151">
        <v>5</v>
      </c>
      <c r="V151">
        <v>1</v>
      </c>
      <c r="W151">
        <v>4</v>
      </c>
    </row>
    <row r="152" spans="1:23" x14ac:dyDescent="0.25">
      <c r="A152" t="s">
        <v>344</v>
      </c>
      <c r="B152">
        <v>2198000100</v>
      </c>
      <c r="C152" t="s">
        <v>345</v>
      </c>
      <c r="D152">
        <v>690</v>
      </c>
      <c r="E152">
        <v>59</v>
      </c>
      <c r="F152">
        <v>2</v>
      </c>
      <c r="G152">
        <v>5</v>
      </c>
      <c r="H152">
        <v>25</v>
      </c>
      <c r="I152">
        <v>15</v>
      </c>
      <c r="J152">
        <v>6</v>
      </c>
      <c r="K152">
        <v>7</v>
      </c>
      <c r="L152">
        <v>233</v>
      </c>
      <c r="M152">
        <v>48</v>
      </c>
      <c r="N152">
        <v>0</v>
      </c>
      <c r="O152">
        <v>9</v>
      </c>
      <c r="P152">
        <v>420</v>
      </c>
      <c r="Q152">
        <v>63</v>
      </c>
      <c r="R152">
        <v>0</v>
      </c>
      <c r="S152">
        <v>9</v>
      </c>
      <c r="T152">
        <v>4</v>
      </c>
      <c r="U152">
        <v>5</v>
      </c>
      <c r="V152">
        <v>0</v>
      </c>
      <c r="W152">
        <v>9</v>
      </c>
    </row>
    <row r="153" spans="1:23" x14ac:dyDescent="0.25">
      <c r="A153" t="s">
        <v>346</v>
      </c>
      <c r="B153">
        <v>2198000200</v>
      </c>
      <c r="C153" t="s">
        <v>347</v>
      </c>
      <c r="D153">
        <v>959</v>
      </c>
      <c r="E153">
        <v>65</v>
      </c>
      <c r="F153">
        <v>12</v>
      </c>
      <c r="G153">
        <v>9</v>
      </c>
      <c r="H153">
        <v>43</v>
      </c>
      <c r="I153">
        <v>23</v>
      </c>
      <c r="J153">
        <v>46</v>
      </c>
      <c r="K153">
        <v>14</v>
      </c>
      <c r="L153">
        <v>632</v>
      </c>
      <c r="M153">
        <v>52</v>
      </c>
      <c r="N153">
        <v>2</v>
      </c>
      <c r="O153">
        <v>3</v>
      </c>
      <c r="P153">
        <v>217</v>
      </c>
      <c r="Q153">
        <v>39</v>
      </c>
      <c r="R153">
        <v>0</v>
      </c>
      <c r="S153">
        <v>9</v>
      </c>
      <c r="T153">
        <v>5</v>
      </c>
      <c r="U153">
        <v>4</v>
      </c>
      <c r="V153">
        <v>2</v>
      </c>
      <c r="W153">
        <v>3</v>
      </c>
    </row>
    <row r="154" spans="1:23" x14ac:dyDescent="0.25">
      <c r="A154" t="s">
        <v>348</v>
      </c>
      <c r="B154">
        <v>2198000300</v>
      </c>
      <c r="C154" t="s">
        <v>349</v>
      </c>
      <c r="D154">
        <v>48</v>
      </c>
      <c r="E154">
        <v>27</v>
      </c>
      <c r="F154">
        <v>0</v>
      </c>
      <c r="G154">
        <v>9</v>
      </c>
      <c r="H154">
        <v>0</v>
      </c>
      <c r="I154">
        <v>9</v>
      </c>
      <c r="J154">
        <v>27</v>
      </c>
      <c r="K154">
        <v>29</v>
      </c>
      <c r="L154">
        <v>17</v>
      </c>
      <c r="M154">
        <v>19</v>
      </c>
      <c r="N154">
        <v>0</v>
      </c>
      <c r="O154">
        <v>9</v>
      </c>
      <c r="P154">
        <v>4</v>
      </c>
      <c r="Q154">
        <v>7</v>
      </c>
      <c r="R154">
        <v>0</v>
      </c>
      <c r="S154">
        <v>9</v>
      </c>
      <c r="T154">
        <v>0</v>
      </c>
      <c r="U154">
        <v>9</v>
      </c>
      <c r="V154">
        <v>0</v>
      </c>
      <c r="W154">
        <v>9</v>
      </c>
    </row>
    <row r="155" spans="1:23" x14ac:dyDescent="0.25">
      <c r="A155" t="s">
        <v>350</v>
      </c>
      <c r="B155">
        <v>2198940100</v>
      </c>
      <c r="C155" t="s">
        <v>351</v>
      </c>
      <c r="D155">
        <v>543</v>
      </c>
      <c r="E155">
        <v>67</v>
      </c>
      <c r="F155">
        <v>0</v>
      </c>
      <c r="G155">
        <v>9</v>
      </c>
      <c r="H155">
        <v>5</v>
      </c>
      <c r="I155">
        <v>7</v>
      </c>
      <c r="J155">
        <v>212</v>
      </c>
      <c r="K155">
        <v>50</v>
      </c>
      <c r="L155">
        <v>200</v>
      </c>
      <c r="M155">
        <v>39</v>
      </c>
      <c r="N155">
        <v>0</v>
      </c>
      <c r="O155">
        <v>9</v>
      </c>
      <c r="P155">
        <v>126</v>
      </c>
      <c r="Q155">
        <v>35</v>
      </c>
      <c r="R155">
        <v>0</v>
      </c>
      <c r="S155">
        <v>9</v>
      </c>
      <c r="T155">
        <v>0</v>
      </c>
      <c r="U155">
        <v>9</v>
      </c>
      <c r="V155">
        <v>0</v>
      </c>
      <c r="W155">
        <v>9</v>
      </c>
    </row>
    <row r="156" spans="1:23" x14ac:dyDescent="0.25">
      <c r="A156" t="s">
        <v>352</v>
      </c>
      <c r="B156">
        <v>2220000100</v>
      </c>
      <c r="C156" t="s">
        <v>353</v>
      </c>
      <c r="D156">
        <v>1428</v>
      </c>
      <c r="E156">
        <v>101</v>
      </c>
      <c r="F156">
        <v>21</v>
      </c>
      <c r="G156">
        <v>30</v>
      </c>
      <c r="H156">
        <v>84</v>
      </c>
      <c r="I156">
        <v>54</v>
      </c>
      <c r="J156">
        <v>552</v>
      </c>
      <c r="K156">
        <v>113</v>
      </c>
      <c r="L156">
        <v>646</v>
      </c>
      <c r="M156">
        <v>103</v>
      </c>
      <c r="N156">
        <v>0</v>
      </c>
      <c r="O156">
        <v>9</v>
      </c>
      <c r="P156">
        <v>116</v>
      </c>
      <c r="Q156">
        <v>52</v>
      </c>
      <c r="R156">
        <v>0</v>
      </c>
      <c r="S156">
        <v>9</v>
      </c>
      <c r="T156">
        <v>0</v>
      </c>
      <c r="U156">
        <v>9</v>
      </c>
      <c r="V156">
        <v>9</v>
      </c>
      <c r="W156">
        <v>15</v>
      </c>
    </row>
    <row r="157" spans="1:23" x14ac:dyDescent="0.25">
      <c r="A157" t="s">
        <v>354</v>
      </c>
      <c r="B157">
        <v>2220000200</v>
      </c>
      <c r="C157" t="s">
        <v>355</v>
      </c>
      <c r="D157">
        <v>2126</v>
      </c>
      <c r="E157">
        <v>158</v>
      </c>
      <c r="F157">
        <v>46</v>
      </c>
      <c r="G157">
        <v>37</v>
      </c>
      <c r="H157">
        <v>95</v>
      </c>
      <c r="I157">
        <v>48</v>
      </c>
      <c r="J157">
        <v>516</v>
      </c>
      <c r="K157">
        <v>92</v>
      </c>
      <c r="L157">
        <v>1352</v>
      </c>
      <c r="M157">
        <v>157</v>
      </c>
      <c r="N157">
        <v>5</v>
      </c>
      <c r="O157">
        <v>10</v>
      </c>
      <c r="P157">
        <v>95</v>
      </c>
      <c r="Q157">
        <v>42</v>
      </c>
      <c r="R157">
        <v>0</v>
      </c>
      <c r="S157">
        <v>13</v>
      </c>
      <c r="T157">
        <v>9</v>
      </c>
      <c r="U157">
        <v>8</v>
      </c>
      <c r="V157">
        <v>8</v>
      </c>
      <c r="W157">
        <v>12</v>
      </c>
    </row>
    <row r="158" spans="1:23" x14ac:dyDescent="0.25">
      <c r="A158" t="s">
        <v>356</v>
      </c>
      <c r="B158">
        <v>2230000100</v>
      </c>
      <c r="C158" t="s">
        <v>357</v>
      </c>
      <c r="D158">
        <v>412</v>
      </c>
      <c r="E158">
        <v>61</v>
      </c>
      <c r="F158">
        <v>10</v>
      </c>
      <c r="G158">
        <v>12</v>
      </c>
      <c r="H158">
        <v>21</v>
      </c>
      <c r="I158">
        <v>17</v>
      </c>
      <c r="J158">
        <v>14</v>
      </c>
      <c r="K158">
        <v>8</v>
      </c>
      <c r="L158">
        <v>330</v>
      </c>
      <c r="M158">
        <v>55</v>
      </c>
      <c r="N158">
        <v>0</v>
      </c>
      <c r="O158">
        <v>9</v>
      </c>
      <c r="P158">
        <v>37</v>
      </c>
      <c r="Q158">
        <v>15</v>
      </c>
      <c r="R158">
        <v>0</v>
      </c>
      <c r="S158">
        <v>9</v>
      </c>
      <c r="T158">
        <v>0</v>
      </c>
      <c r="U158">
        <v>9</v>
      </c>
      <c r="V158">
        <v>0</v>
      </c>
      <c r="W158">
        <v>9</v>
      </c>
    </row>
    <row r="159" spans="1:23" x14ac:dyDescent="0.25">
      <c r="A159" t="s">
        <v>358</v>
      </c>
      <c r="B159">
        <v>2240000100</v>
      </c>
      <c r="C159" t="s">
        <v>359</v>
      </c>
      <c r="D159">
        <v>870</v>
      </c>
      <c r="E159">
        <v>87</v>
      </c>
      <c r="F159">
        <v>47</v>
      </c>
      <c r="G159">
        <v>33</v>
      </c>
      <c r="H159">
        <v>0</v>
      </c>
      <c r="I159">
        <v>9</v>
      </c>
      <c r="J159">
        <v>27</v>
      </c>
      <c r="K159">
        <v>34</v>
      </c>
      <c r="L159">
        <v>348</v>
      </c>
      <c r="M159">
        <v>65</v>
      </c>
      <c r="N159">
        <v>0</v>
      </c>
      <c r="O159">
        <v>9</v>
      </c>
      <c r="P159">
        <v>447</v>
      </c>
      <c r="Q159">
        <v>74</v>
      </c>
      <c r="R159">
        <v>1</v>
      </c>
      <c r="S159">
        <v>2</v>
      </c>
      <c r="T159">
        <v>0</v>
      </c>
      <c r="U159">
        <v>9</v>
      </c>
      <c r="V159">
        <v>0</v>
      </c>
      <c r="W159">
        <v>9</v>
      </c>
    </row>
    <row r="160" spans="1:23" x14ac:dyDescent="0.25">
      <c r="A160" t="s">
        <v>360</v>
      </c>
      <c r="B160">
        <v>2240000400</v>
      </c>
      <c r="C160" t="s">
        <v>361</v>
      </c>
      <c r="D160">
        <v>1456</v>
      </c>
      <c r="E160">
        <v>126</v>
      </c>
      <c r="F160">
        <v>36</v>
      </c>
      <c r="G160">
        <v>39</v>
      </c>
      <c r="H160">
        <v>11</v>
      </c>
      <c r="I160">
        <v>17</v>
      </c>
      <c r="J160">
        <v>88</v>
      </c>
      <c r="K160">
        <v>45</v>
      </c>
      <c r="L160">
        <v>897</v>
      </c>
      <c r="M160">
        <v>119</v>
      </c>
      <c r="N160">
        <v>7</v>
      </c>
      <c r="O160">
        <v>10</v>
      </c>
      <c r="P160">
        <v>398</v>
      </c>
      <c r="Q160">
        <v>81</v>
      </c>
      <c r="R160">
        <v>0</v>
      </c>
      <c r="S160">
        <v>9</v>
      </c>
      <c r="T160">
        <v>5</v>
      </c>
      <c r="U160">
        <v>9</v>
      </c>
      <c r="V160">
        <v>14</v>
      </c>
      <c r="W160">
        <v>21</v>
      </c>
    </row>
    <row r="161" spans="1:23" x14ac:dyDescent="0.25">
      <c r="A161" t="s">
        <v>362</v>
      </c>
      <c r="B161">
        <v>2261000100</v>
      </c>
      <c r="C161" t="s">
        <v>363</v>
      </c>
      <c r="D161">
        <v>1067</v>
      </c>
      <c r="E161">
        <v>128</v>
      </c>
      <c r="F161">
        <v>3</v>
      </c>
      <c r="G161">
        <v>6</v>
      </c>
      <c r="H161">
        <v>4</v>
      </c>
      <c r="I161">
        <v>5</v>
      </c>
      <c r="J161">
        <v>25</v>
      </c>
      <c r="K161">
        <v>21</v>
      </c>
      <c r="L161">
        <v>524</v>
      </c>
      <c r="M161">
        <v>102</v>
      </c>
      <c r="N161">
        <v>13</v>
      </c>
      <c r="O161">
        <v>12</v>
      </c>
      <c r="P161">
        <v>485</v>
      </c>
      <c r="Q161">
        <v>90</v>
      </c>
      <c r="R161">
        <v>0</v>
      </c>
      <c r="S161">
        <v>9</v>
      </c>
      <c r="T161">
        <v>13</v>
      </c>
      <c r="U161">
        <v>14</v>
      </c>
      <c r="V161">
        <v>0</v>
      </c>
      <c r="W161">
        <v>9</v>
      </c>
    </row>
    <row r="162" spans="1:23" x14ac:dyDescent="0.25">
      <c r="A162" t="s">
        <v>364</v>
      </c>
      <c r="B162">
        <v>2261000200</v>
      </c>
      <c r="C162" t="s">
        <v>365</v>
      </c>
      <c r="D162">
        <v>831</v>
      </c>
      <c r="E162">
        <v>108</v>
      </c>
      <c r="F162">
        <v>0</v>
      </c>
      <c r="G162">
        <v>9</v>
      </c>
      <c r="H162">
        <v>1</v>
      </c>
      <c r="I162">
        <v>3</v>
      </c>
      <c r="J162">
        <v>34</v>
      </c>
      <c r="K162">
        <v>40</v>
      </c>
      <c r="L162">
        <v>694</v>
      </c>
      <c r="M162">
        <v>118</v>
      </c>
      <c r="N162">
        <v>0</v>
      </c>
      <c r="O162">
        <v>9</v>
      </c>
      <c r="P162">
        <v>94</v>
      </c>
      <c r="Q162">
        <v>58</v>
      </c>
      <c r="R162">
        <v>0</v>
      </c>
      <c r="S162">
        <v>9</v>
      </c>
      <c r="T162">
        <v>0</v>
      </c>
      <c r="U162">
        <v>9</v>
      </c>
      <c r="V162">
        <v>8</v>
      </c>
      <c r="W162">
        <v>13</v>
      </c>
    </row>
    <row r="163" spans="1:23" x14ac:dyDescent="0.25">
      <c r="A163" t="s">
        <v>366</v>
      </c>
      <c r="B163">
        <v>2261000300</v>
      </c>
      <c r="C163" t="s">
        <v>367</v>
      </c>
      <c r="D163">
        <v>1526</v>
      </c>
      <c r="E163">
        <v>119</v>
      </c>
      <c r="F163">
        <v>156</v>
      </c>
      <c r="G163">
        <v>61</v>
      </c>
      <c r="H163">
        <v>95</v>
      </c>
      <c r="I163">
        <v>69</v>
      </c>
      <c r="J163">
        <v>19</v>
      </c>
      <c r="K163">
        <v>15</v>
      </c>
      <c r="L163">
        <v>1106</v>
      </c>
      <c r="M163">
        <v>141</v>
      </c>
      <c r="N163">
        <v>0</v>
      </c>
      <c r="O163">
        <v>9</v>
      </c>
      <c r="P163">
        <v>150</v>
      </c>
      <c r="Q163">
        <v>81</v>
      </c>
      <c r="R163">
        <v>0</v>
      </c>
      <c r="S163">
        <v>9</v>
      </c>
      <c r="T163">
        <v>0</v>
      </c>
      <c r="U163">
        <v>9</v>
      </c>
      <c r="V163">
        <v>0</v>
      </c>
      <c r="W163">
        <v>9</v>
      </c>
    </row>
    <row r="164" spans="1:23" x14ac:dyDescent="0.25">
      <c r="A164" t="s">
        <v>368</v>
      </c>
      <c r="B164">
        <v>2270000100</v>
      </c>
      <c r="C164" t="s">
        <v>369</v>
      </c>
      <c r="D164">
        <v>1744</v>
      </c>
      <c r="E164">
        <v>62</v>
      </c>
      <c r="F164">
        <v>30</v>
      </c>
      <c r="G164">
        <v>18</v>
      </c>
      <c r="H164">
        <v>7</v>
      </c>
      <c r="I164">
        <v>7</v>
      </c>
      <c r="J164">
        <v>29</v>
      </c>
      <c r="K164">
        <v>15</v>
      </c>
      <c r="L164">
        <v>1338</v>
      </c>
      <c r="M164">
        <v>63</v>
      </c>
      <c r="N164">
        <v>2</v>
      </c>
      <c r="O164">
        <v>3</v>
      </c>
      <c r="P164">
        <v>333</v>
      </c>
      <c r="Q164">
        <v>36</v>
      </c>
      <c r="R164">
        <v>0</v>
      </c>
      <c r="S164">
        <v>13</v>
      </c>
      <c r="T164">
        <v>5</v>
      </c>
      <c r="U164">
        <v>5</v>
      </c>
      <c r="V164">
        <v>0</v>
      </c>
      <c r="W164">
        <v>13</v>
      </c>
    </row>
    <row r="165" spans="1:23" x14ac:dyDescent="0.25">
      <c r="A165" t="s">
        <v>370</v>
      </c>
      <c r="B165">
        <v>2275000300</v>
      </c>
      <c r="C165" t="s">
        <v>371</v>
      </c>
      <c r="D165">
        <v>1149</v>
      </c>
      <c r="E165">
        <v>89</v>
      </c>
      <c r="F165">
        <v>24</v>
      </c>
      <c r="G165">
        <v>25</v>
      </c>
      <c r="H165">
        <v>2</v>
      </c>
      <c r="I165">
        <v>4</v>
      </c>
      <c r="J165">
        <v>407</v>
      </c>
      <c r="K165">
        <v>76</v>
      </c>
      <c r="L165">
        <v>422</v>
      </c>
      <c r="M165">
        <v>78</v>
      </c>
      <c r="N165">
        <v>0</v>
      </c>
      <c r="O165">
        <v>9</v>
      </c>
      <c r="P165">
        <v>279</v>
      </c>
      <c r="Q165">
        <v>74</v>
      </c>
      <c r="R165">
        <v>0</v>
      </c>
      <c r="S165">
        <v>9</v>
      </c>
      <c r="T165">
        <v>12</v>
      </c>
      <c r="U165">
        <v>16</v>
      </c>
      <c r="V165">
        <v>3</v>
      </c>
      <c r="W165">
        <v>4</v>
      </c>
    </row>
    <row r="166" spans="1:23" x14ac:dyDescent="0.25">
      <c r="A166" t="s">
        <v>372</v>
      </c>
      <c r="B166">
        <v>2282000100</v>
      </c>
      <c r="C166" t="s">
        <v>373</v>
      </c>
      <c r="D166">
        <v>254</v>
      </c>
      <c r="E166">
        <v>42</v>
      </c>
      <c r="F166">
        <v>10</v>
      </c>
      <c r="G166">
        <v>11</v>
      </c>
      <c r="H166">
        <v>1</v>
      </c>
      <c r="I166">
        <v>3</v>
      </c>
      <c r="J166">
        <v>11</v>
      </c>
      <c r="K166">
        <v>8</v>
      </c>
      <c r="L166">
        <v>198</v>
      </c>
      <c r="M166">
        <v>36</v>
      </c>
      <c r="N166">
        <v>0</v>
      </c>
      <c r="O166">
        <v>9</v>
      </c>
      <c r="P166">
        <v>33</v>
      </c>
      <c r="Q166">
        <v>15</v>
      </c>
      <c r="R166">
        <v>0</v>
      </c>
      <c r="S166">
        <v>9</v>
      </c>
      <c r="T166">
        <v>1</v>
      </c>
      <c r="U166">
        <v>2</v>
      </c>
      <c r="V166">
        <v>0</v>
      </c>
      <c r="W166">
        <v>9</v>
      </c>
    </row>
    <row r="167" spans="1:23" x14ac:dyDescent="0.25">
      <c r="A167" t="s">
        <v>374</v>
      </c>
      <c r="B167">
        <v>2290000100</v>
      </c>
      <c r="C167" t="s">
        <v>375</v>
      </c>
      <c r="D167">
        <v>523</v>
      </c>
      <c r="E167">
        <v>48</v>
      </c>
      <c r="F167">
        <v>10</v>
      </c>
      <c r="G167">
        <v>12</v>
      </c>
      <c r="H167">
        <v>0</v>
      </c>
      <c r="I167">
        <v>9</v>
      </c>
      <c r="J167">
        <v>5</v>
      </c>
      <c r="K167">
        <v>7</v>
      </c>
      <c r="L167">
        <v>171</v>
      </c>
      <c r="M167">
        <v>29</v>
      </c>
      <c r="N167">
        <v>0</v>
      </c>
      <c r="O167">
        <v>9</v>
      </c>
      <c r="P167">
        <v>335</v>
      </c>
      <c r="Q167">
        <v>39</v>
      </c>
      <c r="R167">
        <v>2</v>
      </c>
      <c r="S167">
        <v>3</v>
      </c>
      <c r="T167">
        <v>0</v>
      </c>
      <c r="U167">
        <v>9</v>
      </c>
      <c r="V167">
        <v>0</v>
      </c>
      <c r="W167">
        <v>9</v>
      </c>
    </row>
    <row r="168" spans="1:23" x14ac:dyDescent="0.25">
      <c r="A168" t="s">
        <v>376</v>
      </c>
      <c r="B168">
        <v>2290000200</v>
      </c>
      <c r="C168" t="s">
        <v>377</v>
      </c>
      <c r="D168">
        <v>549</v>
      </c>
      <c r="E168">
        <v>53</v>
      </c>
      <c r="F168">
        <v>0</v>
      </c>
      <c r="G168">
        <v>9</v>
      </c>
      <c r="H168">
        <v>0</v>
      </c>
      <c r="I168">
        <v>9</v>
      </c>
      <c r="J168">
        <v>6</v>
      </c>
      <c r="K168">
        <v>7</v>
      </c>
      <c r="L168">
        <v>313</v>
      </c>
      <c r="M168">
        <v>43</v>
      </c>
      <c r="N168">
        <v>13</v>
      </c>
      <c r="O168">
        <v>9</v>
      </c>
      <c r="P168">
        <v>215</v>
      </c>
      <c r="Q168">
        <v>37</v>
      </c>
      <c r="R168">
        <v>0</v>
      </c>
      <c r="S168">
        <v>9</v>
      </c>
      <c r="T168">
        <v>0</v>
      </c>
      <c r="U168">
        <v>9</v>
      </c>
      <c r="V168">
        <v>2</v>
      </c>
      <c r="W168">
        <v>3</v>
      </c>
    </row>
    <row r="169" spans="1:23" x14ac:dyDescent="0.25">
      <c r="A169" t="s">
        <v>378</v>
      </c>
      <c r="B169">
        <v>2290000300</v>
      </c>
      <c r="C169" t="s">
        <v>379</v>
      </c>
      <c r="D169">
        <v>612</v>
      </c>
      <c r="E169">
        <v>38</v>
      </c>
      <c r="F169">
        <v>0</v>
      </c>
      <c r="G169">
        <v>9</v>
      </c>
      <c r="H169">
        <v>2</v>
      </c>
      <c r="I169">
        <v>3</v>
      </c>
      <c r="J169">
        <v>7</v>
      </c>
      <c r="K169">
        <v>6</v>
      </c>
      <c r="L169">
        <v>379</v>
      </c>
      <c r="M169">
        <v>34</v>
      </c>
      <c r="N169">
        <v>0</v>
      </c>
      <c r="O169">
        <v>9</v>
      </c>
      <c r="P169">
        <v>221</v>
      </c>
      <c r="Q169">
        <v>34</v>
      </c>
      <c r="R169">
        <v>0</v>
      </c>
      <c r="S169">
        <v>9</v>
      </c>
      <c r="T169">
        <v>3</v>
      </c>
      <c r="U169">
        <v>4</v>
      </c>
      <c r="V169">
        <v>0</v>
      </c>
      <c r="W169">
        <v>9</v>
      </c>
    </row>
    <row r="170" spans="1:23" x14ac:dyDescent="0.25">
      <c r="A170" t="s">
        <v>380</v>
      </c>
      <c r="B170">
        <v>2290000400</v>
      </c>
      <c r="C170" t="s">
        <v>381</v>
      </c>
      <c r="D170">
        <v>372</v>
      </c>
      <c r="E170">
        <v>38</v>
      </c>
      <c r="F170">
        <v>0</v>
      </c>
      <c r="G170">
        <v>9</v>
      </c>
      <c r="H170">
        <v>0</v>
      </c>
      <c r="I170">
        <v>9</v>
      </c>
      <c r="J170">
        <v>0</v>
      </c>
      <c r="K170">
        <v>9</v>
      </c>
      <c r="L170">
        <v>186</v>
      </c>
      <c r="M170">
        <v>28</v>
      </c>
      <c r="N170">
        <v>3</v>
      </c>
      <c r="O170">
        <v>5</v>
      </c>
      <c r="P170">
        <v>181</v>
      </c>
      <c r="Q170">
        <v>26</v>
      </c>
      <c r="R170">
        <v>0</v>
      </c>
      <c r="S170">
        <v>9</v>
      </c>
      <c r="T170">
        <v>0</v>
      </c>
      <c r="U170">
        <v>9</v>
      </c>
      <c r="V170">
        <v>2</v>
      </c>
      <c r="W170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6"/>
  <sheetViews>
    <sheetView workbookViewId="0">
      <selection activeCell="E147" sqref="E147:W147"/>
    </sheetView>
  </sheetViews>
  <sheetFormatPr defaultRowHeight="15" x14ac:dyDescent="0.25"/>
  <cols>
    <col min="3" max="3" width="56.7109375" bestFit="1" customWidth="1"/>
    <col min="4" max="23" width="9.140625" style="3"/>
  </cols>
  <sheetData>
    <row r="1" spans="1:23" ht="90" x14ac:dyDescent="0.25">
      <c r="D1" s="2" t="str">
        <f>[1]ACS_13_5YR_B25040_with_ann!D1</f>
        <v>Estimate; Total:</v>
      </c>
      <c r="E1" s="2" t="str">
        <f>[1]ACS_13_5YR_B25040_with_ann!E1</f>
        <v>Margin of Error; Total:</v>
      </c>
      <c r="F1" s="2" t="str">
        <f>[1]ACS_13_5YR_B25040_with_ann!F1</f>
        <v>Utility gas</v>
      </c>
      <c r="G1" s="2" t="s">
        <v>382</v>
      </c>
      <c r="H1" s="2" t="str">
        <f>[1]ACS_13_5YR_B25040_with_ann!H1</f>
        <v>Bottled, tank, or LP gas</v>
      </c>
      <c r="I1" s="2" t="str">
        <f>[1]ACS_13_5YR_B25040_with_ann!I1</f>
        <v>Margin of Error; Total: - Bottled, tank, or LP gas</v>
      </c>
      <c r="J1" s="2" t="str">
        <f>[1]ACS_13_5YR_B25040_with_ann!J1</f>
        <v>Electricity</v>
      </c>
      <c r="K1" s="2" t="str">
        <f>[1]ACS_13_5YR_B25040_with_ann!K1</f>
        <v>Margin of Error; Total: - Electricity</v>
      </c>
      <c r="L1" s="2" t="str">
        <f>[1]ACS_13_5YR_B25040_with_ann!L1</f>
        <v>Fuel oil, kerosene, etc.</v>
      </c>
      <c r="M1" s="2" t="str">
        <f>[1]ACS_13_5YR_B25040_with_ann!M1</f>
        <v>Margin of Error; Total: - Fuel oil, kerosene, etc.</v>
      </c>
      <c r="N1" s="2" t="str">
        <f>[1]ACS_13_5YR_B25040_with_ann!N1</f>
        <v>Coal or coke</v>
      </c>
      <c r="O1" s="2" t="str">
        <f>[1]ACS_13_5YR_B25040_with_ann!O1</f>
        <v>Margin of Error; Total: - Coal or coke</v>
      </c>
      <c r="P1" s="2" t="str">
        <f>[1]ACS_13_5YR_B25040_with_ann!P1</f>
        <v>Wood</v>
      </c>
      <c r="Q1" s="2" t="str">
        <f>[1]ACS_13_5YR_B25040_with_ann!Q1</f>
        <v>Margin of Error; Total: - Wood</v>
      </c>
      <c r="R1" s="2" t="str">
        <f>[1]ACS_13_5YR_B25040_with_ann!R1</f>
        <v>ESolar energy</v>
      </c>
      <c r="S1" s="2" t="str">
        <f>[1]ACS_13_5YR_B25040_with_ann!S1</f>
        <v>Margin of Error; Total: - Solar energy</v>
      </c>
      <c r="T1" s="2" t="str">
        <f>[1]ACS_13_5YR_B25040_with_ann!T1</f>
        <v>Other fuel</v>
      </c>
      <c r="U1" s="2" t="str">
        <f>[1]ACS_13_5YR_B25040_with_ann!U1</f>
        <v>Margin of Error; Total: - Other fuel</v>
      </c>
      <c r="V1" s="2" t="str">
        <f>[1]ACS_13_5YR_B25040_with_ann!V1</f>
        <v>No fuel used</v>
      </c>
      <c r="W1" s="2" t="str">
        <f>[1]ACS_13_5YR_B25040_with_ann!W1</f>
        <v>Margin of Error; Total: - No fuel used</v>
      </c>
    </row>
    <row r="2" spans="1:23" x14ac:dyDescent="0.25">
      <c r="A2" t="str">
        <f>ACS_13_5YR_B25040_with_ann!A4</f>
        <v>1400000US02013000100</v>
      </c>
      <c r="B2">
        <f>ACS_13_5YR_B25040_with_ann!B4</f>
        <v>2013000100</v>
      </c>
      <c r="C2" t="str">
        <f>ACS_13_5YR_B25040_with_ann!C4</f>
        <v>Census Tract 1, Aleutians East Borough, Alaska</v>
      </c>
      <c r="D2" s="3">
        <f>ACS_13_5YR_B25040_with_ann!D4</f>
        <v>435</v>
      </c>
      <c r="E2" s="4">
        <f>ACS_13_5YR_B25040_with_ann!E4/ACS_13_5YR_B25040_with_ann!D4</f>
        <v>0.39770114942528734</v>
      </c>
      <c r="F2" s="4">
        <f>ACS_13_5YR_B25040_with_ann!F4/$D2</f>
        <v>1.3793103448275862E-2</v>
      </c>
      <c r="G2" s="4">
        <f>ACS_13_5YR_B25040_with_ann!G4/$D2</f>
        <v>2.2988505747126436E-2</v>
      </c>
      <c r="H2" s="4">
        <f>ACS_13_5YR_B25040_with_ann!H4/$D2</f>
        <v>2.2988505747126436E-3</v>
      </c>
      <c r="I2" s="4">
        <f>ACS_13_5YR_B25040_with_ann!I4/$D2</f>
        <v>1.1494252873563218E-2</v>
      </c>
      <c r="J2" s="4">
        <f>ACS_13_5YR_B25040_with_ann!J4/$D2</f>
        <v>2.7586206896551724E-2</v>
      </c>
      <c r="K2" s="4">
        <f>ACS_13_5YR_B25040_with_ann!K4/$D2</f>
        <v>2.528735632183908E-2</v>
      </c>
      <c r="L2" s="4">
        <f>ACS_13_5YR_B25040_with_ann!L4/$D2</f>
        <v>0.92183908045977014</v>
      </c>
      <c r="M2" s="4">
        <f>ACS_13_5YR_B25040_with_ann!M4/$D2</f>
        <v>0.35632183908045978</v>
      </c>
      <c r="N2" s="4">
        <f>ACS_13_5YR_B25040_with_ann!N4/$D2</f>
        <v>0</v>
      </c>
      <c r="O2" s="4">
        <f>ACS_13_5YR_B25040_with_ann!O4/$D2</f>
        <v>2.0689655172413793E-2</v>
      </c>
      <c r="P2" s="4">
        <f>ACS_13_5YR_B25040_with_ann!P4/$D2</f>
        <v>2.9885057471264367E-2</v>
      </c>
      <c r="Q2" s="4">
        <f>ACS_13_5YR_B25040_with_ann!Q4/$D2</f>
        <v>2.528735632183908E-2</v>
      </c>
      <c r="R2" s="4">
        <f>ACS_13_5YR_B25040_with_ann!R4/$D2</f>
        <v>0</v>
      </c>
      <c r="S2" s="4">
        <f>ACS_13_5YR_B25040_with_ann!S4/$D2</f>
        <v>2.0689655172413793E-2</v>
      </c>
      <c r="T2" s="4">
        <f>ACS_13_5YR_B25040_with_ann!T4/$D2</f>
        <v>4.5977011494252873E-3</v>
      </c>
      <c r="U2" s="4">
        <f>ACS_13_5YR_B25040_with_ann!U4/$D2</f>
        <v>6.8965517241379309E-3</v>
      </c>
      <c r="V2" s="4">
        <f>ACS_13_5YR_B25040_with_ann!V4/$D2</f>
        <v>0</v>
      </c>
      <c r="W2" s="4">
        <f>ACS_13_5YR_B25040_with_ann!W4/$D2</f>
        <v>2.0689655172413793E-2</v>
      </c>
    </row>
    <row r="3" spans="1:23" x14ac:dyDescent="0.25">
      <c r="A3" t="str">
        <f>ACS_13_5YR_B25040_with_ann!A5</f>
        <v>1400000US02016000100</v>
      </c>
      <c r="B3">
        <f>ACS_13_5YR_B25040_with_ann!B5</f>
        <v>2016000100</v>
      </c>
      <c r="C3" t="str">
        <f>ACS_13_5YR_B25040_with_ann!C5</f>
        <v>Census Tract 1, Aleutians West Census Area, Alaska</v>
      </c>
      <c r="D3" s="3">
        <f>ACS_13_5YR_B25040_with_ann!D5</f>
        <v>245</v>
      </c>
      <c r="E3" s="4">
        <f>ACS_13_5YR_B25040_with_ann!E5/ACS_13_5YR_B25040_with_ann!D5</f>
        <v>0.12653061224489795</v>
      </c>
      <c r="F3" s="4">
        <f>ACS_13_5YR_B25040_with_ann!F5/$D3</f>
        <v>5.7142857142857141E-2</v>
      </c>
      <c r="G3" s="4">
        <f>ACS_13_5YR_B25040_with_ann!G5/$D3</f>
        <v>5.3061224489795916E-2</v>
      </c>
      <c r="H3" s="4">
        <f>ACS_13_5YR_B25040_with_ann!H5/$D3</f>
        <v>8.1632653061224497E-3</v>
      </c>
      <c r="I3" s="4">
        <f>ACS_13_5YR_B25040_with_ann!I5/$D3</f>
        <v>1.2244897959183673E-2</v>
      </c>
      <c r="J3" s="4">
        <f>ACS_13_5YR_B25040_with_ann!J5/$D3</f>
        <v>1.2244897959183673E-2</v>
      </c>
      <c r="K3" s="4">
        <f>ACS_13_5YR_B25040_with_ann!K5/$D3</f>
        <v>1.6326530612244899E-2</v>
      </c>
      <c r="L3" s="4">
        <f>ACS_13_5YR_B25040_with_ann!L5/$D3</f>
        <v>0.75102040816326532</v>
      </c>
      <c r="M3" s="4">
        <f>ACS_13_5YR_B25040_with_ann!M5/$D3</f>
        <v>0.11428571428571428</v>
      </c>
      <c r="N3" s="4">
        <f>ACS_13_5YR_B25040_with_ann!N5/$D3</f>
        <v>0</v>
      </c>
      <c r="O3" s="4">
        <f>ACS_13_5YR_B25040_with_ann!O5/$D3</f>
        <v>3.6734693877551024E-2</v>
      </c>
      <c r="P3" s="4">
        <f>ACS_13_5YR_B25040_with_ann!P5/$D3</f>
        <v>3.2653061224489799E-2</v>
      </c>
      <c r="Q3" s="4">
        <f>ACS_13_5YR_B25040_with_ann!Q5/$D3</f>
        <v>3.2653061224489799E-2</v>
      </c>
      <c r="R3" s="4">
        <f>ACS_13_5YR_B25040_with_ann!R5/$D3</f>
        <v>0</v>
      </c>
      <c r="S3" s="4">
        <f>ACS_13_5YR_B25040_with_ann!S5/$D3</f>
        <v>3.6734693877551024E-2</v>
      </c>
      <c r="T3" s="4">
        <f>ACS_13_5YR_B25040_with_ann!T5/$D3</f>
        <v>0.13877551020408163</v>
      </c>
      <c r="U3" s="4">
        <f>ACS_13_5YR_B25040_with_ann!U5/$D3</f>
        <v>6.9387755102040816E-2</v>
      </c>
      <c r="V3" s="4">
        <f>ACS_13_5YR_B25040_with_ann!V5/$D3</f>
        <v>0</v>
      </c>
      <c r="W3" s="4">
        <f>ACS_13_5YR_B25040_with_ann!W5/$D3</f>
        <v>3.6734693877551024E-2</v>
      </c>
    </row>
    <row r="4" spans="1:23" x14ac:dyDescent="0.25">
      <c r="A4" t="str">
        <f>ACS_13_5YR_B25040_with_ann!A6</f>
        <v>1400000US02016000200</v>
      </c>
      <c r="B4">
        <f>ACS_13_5YR_B25040_with_ann!B6</f>
        <v>2016000200</v>
      </c>
      <c r="C4" t="str">
        <f>ACS_13_5YR_B25040_with_ann!C6</f>
        <v>Census Tract 2, Aleutians West Census Area, Alaska</v>
      </c>
      <c r="D4" s="3">
        <f>ACS_13_5YR_B25040_with_ann!D6</f>
        <v>788</v>
      </c>
      <c r="E4" s="4">
        <f>ACS_13_5YR_B25040_with_ann!E6/ACS_13_5YR_B25040_with_ann!D6</f>
        <v>0.11421319796954314</v>
      </c>
      <c r="F4" s="4">
        <f>ACS_13_5YR_B25040_with_ann!F6/$D4</f>
        <v>7.6142131979695434E-3</v>
      </c>
      <c r="G4" s="4">
        <f>ACS_13_5YR_B25040_with_ann!G6/$D4</f>
        <v>6.3451776649746192E-3</v>
      </c>
      <c r="H4" s="4">
        <f>ACS_13_5YR_B25040_with_ann!H6/$D4</f>
        <v>1.5228426395939087E-2</v>
      </c>
      <c r="I4" s="4">
        <f>ACS_13_5YR_B25040_with_ann!I6/$D4</f>
        <v>1.1421319796954314E-2</v>
      </c>
      <c r="J4" s="4">
        <f>ACS_13_5YR_B25040_with_ann!J6/$D4</f>
        <v>4.6954314720812185E-2</v>
      </c>
      <c r="K4" s="4">
        <f>ACS_13_5YR_B25040_with_ann!K6/$D4</f>
        <v>2.5380710659898477E-2</v>
      </c>
      <c r="L4" s="4">
        <f>ACS_13_5YR_B25040_with_ann!L6/$D4</f>
        <v>0.9124365482233503</v>
      </c>
      <c r="M4" s="4">
        <f>ACS_13_5YR_B25040_with_ann!M6/$D4</f>
        <v>0.11294416243654823</v>
      </c>
      <c r="N4" s="4">
        <f>ACS_13_5YR_B25040_with_ann!N6/$D4</f>
        <v>0</v>
      </c>
      <c r="O4" s="4">
        <f>ACS_13_5YR_B25040_with_ann!O6/$D4</f>
        <v>1.1421319796954314E-2</v>
      </c>
      <c r="P4" s="4">
        <f>ACS_13_5YR_B25040_with_ann!P6/$D4</f>
        <v>8.8832487309644676E-3</v>
      </c>
      <c r="Q4" s="4">
        <f>ACS_13_5YR_B25040_with_ann!Q6/$D4</f>
        <v>8.8832487309644676E-3</v>
      </c>
      <c r="R4" s="4">
        <f>ACS_13_5YR_B25040_with_ann!R6/$D4</f>
        <v>0</v>
      </c>
      <c r="S4" s="4">
        <f>ACS_13_5YR_B25040_with_ann!S6/$D4</f>
        <v>1.1421319796954314E-2</v>
      </c>
      <c r="T4" s="4">
        <f>ACS_13_5YR_B25040_with_ann!T6/$D4</f>
        <v>6.3451776649746192E-3</v>
      </c>
      <c r="U4" s="4">
        <f>ACS_13_5YR_B25040_with_ann!U6/$D4</f>
        <v>5.076142131979695E-3</v>
      </c>
      <c r="V4" s="4">
        <f>ACS_13_5YR_B25040_with_ann!V6/$D4</f>
        <v>2.5380710659898475E-3</v>
      </c>
      <c r="W4" s="4">
        <f>ACS_13_5YR_B25040_with_ann!W6/$D4</f>
        <v>5.076142131979695E-3</v>
      </c>
    </row>
    <row r="5" spans="1:23" x14ac:dyDescent="0.25">
      <c r="A5" t="str">
        <f>ACS_13_5YR_B25040_with_ann!A7</f>
        <v>1400000US02020000101</v>
      </c>
      <c r="B5">
        <f>ACS_13_5YR_B25040_with_ann!B7</f>
        <v>2020000101</v>
      </c>
      <c r="C5" t="str">
        <f>ACS_13_5YR_B25040_with_ann!C7</f>
        <v>Census Tract 1.01, Anchorage Municipality, Alaska</v>
      </c>
      <c r="D5" s="3">
        <f>ACS_13_5YR_B25040_with_ann!D7</f>
        <v>1935</v>
      </c>
      <c r="E5" s="4">
        <f>ACS_13_5YR_B25040_with_ann!E7/ACS_13_5YR_B25040_with_ann!D7</f>
        <v>4.7028423772609816E-2</v>
      </c>
      <c r="F5" s="4">
        <f>ACS_13_5YR_B25040_with_ann!F7/$D5</f>
        <v>0.92919896640826871</v>
      </c>
      <c r="G5" s="4">
        <f>ACS_13_5YR_B25040_with_ann!G7/$D5</f>
        <v>5.6330749354005165E-2</v>
      </c>
      <c r="H5" s="4">
        <f>ACS_13_5YR_B25040_with_ann!H7/$D5</f>
        <v>6.2015503875968991E-3</v>
      </c>
      <c r="I5" s="4">
        <f>ACS_13_5YR_B25040_with_ann!I7/$D5</f>
        <v>1.0335917312661499E-2</v>
      </c>
      <c r="J5" s="4">
        <f>ACS_13_5YR_B25040_with_ann!J7/$D5</f>
        <v>2.7906976744186046E-2</v>
      </c>
      <c r="K5" s="4">
        <f>ACS_13_5YR_B25040_with_ann!K7/$D5</f>
        <v>2.2739018087855296E-2</v>
      </c>
      <c r="L5" s="4">
        <f>ACS_13_5YR_B25040_with_ann!L7/$D5</f>
        <v>9.3023255813953487E-3</v>
      </c>
      <c r="M5" s="4">
        <f>ACS_13_5YR_B25040_with_ann!M7/$D5</f>
        <v>1.0852713178294573E-2</v>
      </c>
      <c r="N5" s="4">
        <f>ACS_13_5YR_B25040_with_ann!N7/$D5</f>
        <v>1.0335917312661498E-3</v>
      </c>
      <c r="O5" s="4">
        <f>ACS_13_5YR_B25040_with_ann!O7/$D5</f>
        <v>1.5503875968992248E-3</v>
      </c>
      <c r="P5" s="4">
        <f>ACS_13_5YR_B25040_with_ann!P7/$D5</f>
        <v>1.6020671834625324E-2</v>
      </c>
      <c r="Q5" s="4">
        <f>ACS_13_5YR_B25040_with_ann!Q7/$D5</f>
        <v>1.9638242894056846E-2</v>
      </c>
      <c r="R5" s="4">
        <f>ACS_13_5YR_B25040_with_ann!R7/$D5</f>
        <v>0</v>
      </c>
      <c r="S5" s="4">
        <f>ACS_13_5YR_B25040_with_ann!S7/$D5</f>
        <v>6.7183462532299744E-3</v>
      </c>
      <c r="T5" s="4">
        <f>ACS_13_5YR_B25040_with_ann!T7/$D5</f>
        <v>0</v>
      </c>
      <c r="U5" s="4">
        <f>ACS_13_5YR_B25040_with_ann!U7/$D5</f>
        <v>6.7183462532299744E-3</v>
      </c>
      <c r="V5" s="4">
        <f>ACS_13_5YR_B25040_with_ann!V7/$D5</f>
        <v>1.0335917312661499E-2</v>
      </c>
      <c r="W5" s="4">
        <f>ACS_13_5YR_B25040_with_ann!W7/$D5</f>
        <v>1.7571059431524549E-2</v>
      </c>
    </row>
    <row r="6" spans="1:23" x14ac:dyDescent="0.25">
      <c r="A6" t="str">
        <f>ACS_13_5YR_B25040_with_ann!A8</f>
        <v>1400000US02020000102</v>
      </c>
      <c r="B6">
        <f>ACS_13_5YR_B25040_with_ann!B8</f>
        <v>2020000102</v>
      </c>
      <c r="C6" t="str">
        <f>ACS_13_5YR_B25040_with_ann!C8</f>
        <v>Census Tract 1.02, Anchorage Municipality, Alaska</v>
      </c>
      <c r="D6" s="3">
        <f>ACS_13_5YR_B25040_with_ann!D8</f>
        <v>1957</v>
      </c>
      <c r="E6" s="4">
        <f>ACS_13_5YR_B25040_with_ann!E8/ACS_13_5YR_B25040_with_ann!D8</f>
        <v>8.2779764946346451E-2</v>
      </c>
      <c r="F6" s="4">
        <f>ACS_13_5YR_B25040_with_ann!F8/$D6</f>
        <v>0.87940725600408787</v>
      </c>
      <c r="G6" s="4">
        <f>ACS_13_5YR_B25040_with_ann!G8/$D6</f>
        <v>8.8911599386816559E-2</v>
      </c>
      <c r="H6" s="4">
        <f>ACS_13_5YR_B25040_with_ann!H8/$D6</f>
        <v>0</v>
      </c>
      <c r="I6" s="4">
        <f>ACS_13_5YR_B25040_with_ann!I8/$D6</f>
        <v>6.6428206438426162E-3</v>
      </c>
      <c r="J6" s="4">
        <f>ACS_13_5YR_B25040_with_ann!J8/$D6</f>
        <v>6.8983137455288709E-2</v>
      </c>
      <c r="K6" s="4">
        <f>ACS_13_5YR_B25040_with_ann!K8/$D6</f>
        <v>3.8834951456310676E-2</v>
      </c>
      <c r="L6" s="4">
        <f>ACS_13_5YR_B25040_with_ann!L8/$D6</f>
        <v>1.1752682677567705E-2</v>
      </c>
      <c r="M6" s="4">
        <f>ACS_13_5YR_B25040_with_ann!M8/$D6</f>
        <v>1.8395503321410323E-2</v>
      </c>
      <c r="N6" s="4">
        <f>ACS_13_5YR_B25040_with_ann!N8/$D6</f>
        <v>0</v>
      </c>
      <c r="O6" s="4">
        <f>ACS_13_5YR_B25040_with_ann!O8/$D6</f>
        <v>6.6428206438426162E-3</v>
      </c>
      <c r="P6" s="4">
        <f>ACS_13_5YR_B25040_with_ann!P8/$D6</f>
        <v>3.9856923863055699E-2</v>
      </c>
      <c r="Q6" s="4">
        <f>ACS_13_5YR_B25040_with_ann!Q8/$D6</f>
        <v>4.905467552376086E-2</v>
      </c>
      <c r="R6" s="4">
        <f>ACS_13_5YR_B25040_with_ann!R8/$D6</f>
        <v>0</v>
      </c>
      <c r="S6" s="4">
        <f>ACS_13_5YR_B25040_with_ann!S8/$D6</f>
        <v>6.6428206438426162E-3</v>
      </c>
      <c r="T6" s="4">
        <f>ACS_13_5YR_B25040_with_ann!T8/$D6</f>
        <v>0</v>
      </c>
      <c r="U6" s="4">
        <f>ACS_13_5YR_B25040_with_ann!U8/$D6</f>
        <v>6.6428206438426162E-3</v>
      </c>
      <c r="V6" s="4">
        <f>ACS_13_5YR_B25040_with_ann!V8/$D6</f>
        <v>0</v>
      </c>
      <c r="W6" s="4">
        <f>ACS_13_5YR_B25040_with_ann!W8/$D6</f>
        <v>6.6428206438426162E-3</v>
      </c>
    </row>
    <row r="7" spans="1:23" x14ac:dyDescent="0.25">
      <c r="A7" t="str">
        <f>ACS_13_5YR_B25040_with_ann!A9</f>
        <v>1400000US02020000201</v>
      </c>
      <c r="B7">
        <f>ACS_13_5YR_B25040_with_ann!B9</f>
        <v>2020000201</v>
      </c>
      <c r="C7" t="str">
        <f>ACS_13_5YR_B25040_with_ann!C9</f>
        <v>Census Tract 2.01, Anchorage Municipality, Alaska</v>
      </c>
      <c r="D7" s="3">
        <f>ACS_13_5YR_B25040_with_ann!D9</f>
        <v>1588</v>
      </c>
      <c r="E7" s="4">
        <f>ACS_13_5YR_B25040_with_ann!E9/ACS_13_5YR_B25040_with_ann!D9</f>
        <v>5.6675062972292189E-2</v>
      </c>
      <c r="F7" s="4">
        <f>ACS_13_5YR_B25040_with_ann!F9/$D7</f>
        <v>0.83501259445843834</v>
      </c>
      <c r="G7" s="4">
        <f>ACS_13_5YR_B25040_with_ann!G9/$D7</f>
        <v>8.0604534005037781E-2</v>
      </c>
      <c r="H7" s="4">
        <f>ACS_13_5YR_B25040_with_ann!H9/$D7</f>
        <v>0</v>
      </c>
      <c r="I7" s="4">
        <f>ACS_13_5YR_B25040_with_ann!I9/$D7</f>
        <v>5.6675062972292188E-3</v>
      </c>
      <c r="J7" s="4">
        <f>ACS_13_5YR_B25040_with_ann!J9/$D7</f>
        <v>0.15554156171284636</v>
      </c>
      <c r="K7" s="4">
        <f>ACS_13_5YR_B25040_with_ann!K9/$D7</f>
        <v>6.5491183879093195E-2</v>
      </c>
      <c r="L7" s="4">
        <f>ACS_13_5YR_B25040_with_ann!L9/$D7</f>
        <v>0</v>
      </c>
      <c r="M7" s="4">
        <f>ACS_13_5YR_B25040_with_ann!M9/$D7</f>
        <v>5.6675062972292188E-3</v>
      </c>
      <c r="N7" s="4">
        <f>ACS_13_5YR_B25040_with_ann!N9/$D7</f>
        <v>0</v>
      </c>
      <c r="O7" s="4">
        <f>ACS_13_5YR_B25040_with_ann!O9/$D7</f>
        <v>5.6675062972292188E-3</v>
      </c>
      <c r="P7" s="4">
        <f>ACS_13_5YR_B25040_with_ann!P9/$D7</f>
        <v>0</v>
      </c>
      <c r="Q7" s="4">
        <f>ACS_13_5YR_B25040_with_ann!Q9/$D7</f>
        <v>5.6675062972292188E-3</v>
      </c>
      <c r="R7" s="4">
        <f>ACS_13_5YR_B25040_with_ann!R9/$D7</f>
        <v>0</v>
      </c>
      <c r="S7" s="4">
        <f>ACS_13_5YR_B25040_with_ann!S9/$D7</f>
        <v>5.6675062972292188E-3</v>
      </c>
      <c r="T7" s="4">
        <f>ACS_13_5YR_B25040_with_ann!T9/$D7</f>
        <v>0</v>
      </c>
      <c r="U7" s="4">
        <f>ACS_13_5YR_B25040_with_ann!U9/$D7</f>
        <v>5.6675062972292188E-3</v>
      </c>
      <c r="V7" s="4">
        <f>ACS_13_5YR_B25040_with_ann!V9/$D7</f>
        <v>9.4458438287153661E-3</v>
      </c>
      <c r="W7" s="4">
        <f>ACS_13_5YR_B25040_with_ann!W9/$D7</f>
        <v>8.8161209068010078E-3</v>
      </c>
    </row>
    <row r="8" spans="1:23" x14ac:dyDescent="0.25">
      <c r="A8" t="str">
        <f>ACS_13_5YR_B25040_with_ann!A10</f>
        <v>1400000US02020000202</v>
      </c>
      <c r="B8">
        <f>ACS_13_5YR_B25040_with_ann!B10</f>
        <v>2020000202</v>
      </c>
      <c r="C8" t="str">
        <f>ACS_13_5YR_B25040_with_ann!C10</f>
        <v>Census Tract 2.02, Anchorage Municipality, Alaska</v>
      </c>
      <c r="D8" s="3">
        <f>ACS_13_5YR_B25040_with_ann!D10</f>
        <v>2152</v>
      </c>
      <c r="E8" s="4">
        <f>ACS_13_5YR_B25040_with_ann!E10/ACS_13_5YR_B25040_with_ann!D10</f>
        <v>6.3197026022304828E-2</v>
      </c>
      <c r="F8" s="4">
        <f>ACS_13_5YR_B25040_with_ann!F10/$D8</f>
        <v>0.86802973977695164</v>
      </c>
      <c r="G8" s="4">
        <f>ACS_13_5YR_B25040_with_ann!G10/$D8</f>
        <v>7.527881040892194E-2</v>
      </c>
      <c r="H8" s="4">
        <f>ACS_13_5YR_B25040_with_ann!H10/$D8</f>
        <v>0</v>
      </c>
      <c r="I8" s="4">
        <f>ACS_13_5YR_B25040_with_ann!I10/$D8</f>
        <v>6.0408921933085506E-3</v>
      </c>
      <c r="J8" s="4">
        <f>ACS_13_5YR_B25040_with_ann!J10/$D8</f>
        <v>9.5260223048327139E-2</v>
      </c>
      <c r="K8" s="4">
        <f>ACS_13_5YR_B25040_with_ann!K10/$D8</f>
        <v>4.8327137546468404E-2</v>
      </c>
      <c r="L8" s="4">
        <f>ACS_13_5YR_B25040_with_ann!L10/$D8</f>
        <v>1.7193308550185873E-2</v>
      </c>
      <c r="M8" s="4">
        <f>ACS_13_5YR_B25040_with_ann!M10/$D8</f>
        <v>1.5334572490706321E-2</v>
      </c>
      <c r="N8" s="4">
        <f>ACS_13_5YR_B25040_with_ann!N10/$D8</f>
        <v>0</v>
      </c>
      <c r="O8" s="4">
        <f>ACS_13_5YR_B25040_with_ann!O10/$D8</f>
        <v>6.0408921933085506E-3</v>
      </c>
      <c r="P8" s="4">
        <f>ACS_13_5YR_B25040_with_ann!P10/$D8</f>
        <v>0</v>
      </c>
      <c r="Q8" s="4">
        <f>ACS_13_5YR_B25040_with_ann!Q10/$D8</f>
        <v>6.0408921933085506E-3</v>
      </c>
      <c r="R8" s="4">
        <f>ACS_13_5YR_B25040_with_ann!R10/$D8</f>
        <v>0</v>
      </c>
      <c r="S8" s="4">
        <f>ACS_13_5YR_B25040_with_ann!S10/$D8</f>
        <v>6.0408921933085506E-3</v>
      </c>
      <c r="T8" s="4">
        <f>ACS_13_5YR_B25040_with_ann!T10/$D8</f>
        <v>1.9516728624535316E-2</v>
      </c>
      <c r="U8" s="4">
        <f>ACS_13_5YR_B25040_with_ann!U10/$D8</f>
        <v>2.6486988847583642E-2</v>
      </c>
      <c r="V8" s="4">
        <f>ACS_13_5YR_B25040_with_ann!V10/$D8</f>
        <v>0</v>
      </c>
      <c r="W8" s="4">
        <f>ACS_13_5YR_B25040_with_ann!W10/$D8</f>
        <v>6.0408921933085506E-3</v>
      </c>
    </row>
    <row r="9" spans="1:23" x14ac:dyDescent="0.25">
      <c r="A9" t="str">
        <f>ACS_13_5YR_B25040_with_ann!A11</f>
        <v>1400000US02020000203</v>
      </c>
      <c r="B9">
        <f>ACS_13_5YR_B25040_with_ann!B11</f>
        <v>2020000203</v>
      </c>
      <c r="C9" t="str">
        <f>ACS_13_5YR_B25040_with_ann!C11</f>
        <v>Census Tract 2.03, Anchorage Municipality, Alaska</v>
      </c>
      <c r="D9" s="3">
        <f>ACS_13_5YR_B25040_with_ann!D11</f>
        <v>3456</v>
      </c>
      <c r="E9" s="4">
        <f>ACS_13_5YR_B25040_with_ann!E11/ACS_13_5YR_B25040_with_ann!D11</f>
        <v>3.9641203703703706E-2</v>
      </c>
      <c r="F9" s="4">
        <f>ACS_13_5YR_B25040_with_ann!F11/$D9</f>
        <v>0.91203703703703709</v>
      </c>
      <c r="G9" s="4">
        <f>ACS_13_5YR_B25040_with_ann!G11/$D9</f>
        <v>5.7291666666666664E-2</v>
      </c>
      <c r="H9" s="4">
        <f>ACS_13_5YR_B25040_with_ann!H11/$D9</f>
        <v>6.3657407407407404E-3</v>
      </c>
      <c r="I9" s="4">
        <f>ACS_13_5YR_B25040_with_ann!I11/$D9</f>
        <v>1.1284722222222222E-2</v>
      </c>
      <c r="J9" s="4">
        <f>ACS_13_5YR_B25040_with_ann!J11/$D9</f>
        <v>7.7835648148148154E-2</v>
      </c>
      <c r="K9" s="4">
        <f>ACS_13_5YR_B25040_with_ann!K11/$D9</f>
        <v>3.9930555555555552E-2</v>
      </c>
      <c r="L9" s="4">
        <f>ACS_13_5YR_B25040_with_ann!L11/$D9</f>
        <v>3.7615740740740739E-3</v>
      </c>
      <c r="M9" s="4">
        <f>ACS_13_5YR_B25040_with_ann!M11/$D9</f>
        <v>6.6550925925925927E-3</v>
      </c>
      <c r="N9" s="4">
        <f>ACS_13_5YR_B25040_with_ann!N11/$D9</f>
        <v>0</v>
      </c>
      <c r="O9" s="4">
        <f>ACS_13_5YR_B25040_with_ann!O11/$D9</f>
        <v>4.340277777777778E-3</v>
      </c>
      <c r="P9" s="4">
        <f>ACS_13_5YR_B25040_with_ann!P11/$D9</f>
        <v>0</v>
      </c>
      <c r="Q9" s="4">
        <f>ACS_13_5YR_B25040_with_ann!Q11/$D9</f>
        <v>4.340277777777778E-3</v>
      </c>
      <c r="R9" s="4">
        <f>ACS_13_5YR_B25040_with_ann!R11/$D9</f>
        <v>0</v>
      </c>
      <c r="S9" s="4">
        <f>ACS_13_5YR_B25040_with_ann!S11/$D9</f>
        <v>4.340277777777778E-3</v>
      </c>
      <c r="T9" s="4">
        <f>ACS_13_5YR_B25040_with_ann!T11/$D9</f>
        <v>0</v>
      </c>
      <c r="U9" s="4">
        <f>ACS_13_5YR_B25040_with_ann!U11/$D9</f>
        <v>4.340277777777778E-3</v>
      </c>
      <c r="V9" s="4">
        <f>ACS_13_5YR_B25040_with_ann!V11/$D9</f>
        <v>0</v>
      </c>
      <c r="W9" s="4">
        <f>ACS_13_5YR_B25040_with_ann!W11/$D9</f>
        <v>4.340277777777778E-3</v>
      </c>
    </row>
    <row r="10" spans="1:23" x14ac:dyDescent="0.25">
      <c r="A10" t="str">
        <f>ACS_13_5YR_B25040_with_ann!A12</f>
        <v>1400000US02020000204</v>
      </c>
      <c r="B10">
        <f>ACS_13_5YR_B25040_with_ann!B12</f>
        <v>2020000204</v>
      </c>
      <c r="C10" t="str">
        <f>ACS_13_5YR_B25040_with_ann!C12</f>
        <v>Census Tract 2.04, Anchorage Municipality, Alaska</v>
      </c>
      <c r="D10" s="3">
        <f>ACS_13_5YR_B25040_with_ann!D12</f>
        <v>1129</v>
      </c>
      <c r="E10" s="4">
        <f>ACS_13_5YR_B25040_with_ann!E12/ACS_13_5YR_B25040_with_ann!D12</f>
        <v>4.8715677590788306E-2</v>
      </c>
      <c r="F10" s="4">
        <f>ACS_13_5YR_B25040_with_ann!F12/$D10</f>
        <v>0.86182462356067313</v>
      </c>
      <c r="G10" s="4">
        <f>ACS_13_5YR_B25040_with_ann!G12/$D10</f>
        <v>8.9459698848538535E-2</v>
      </c>
      <c r="H10" s="4">
        <f>ACS_13_5YR_B25040_with_ann!H12/$D10</f>
        <v>0</v>
      </c>
      <c r="I10" s="4">
        <f>ACS_13_5YR_B25040_with_ann!I12/$D10</f>
        <v>7.9716563330380873E-3</v>
      </c>
      <c r="J10" s="4">
        <f>ACS_13_5YR_B25040_with_ann!J12/$D10</f>
        <v>4.7829937998228524E-2</v>
      </c>
      <c r="K10" s="4">
        <f>ACS_13_5YR_B25040_with_ann!K12/$D10</f>
        <v>4.1629760850310012E-2</v>
      </c>
      <c r="L10" s="4">
        <f>ACS_13_5YR_B25040_with_ann!L12/$D10</f>
        <v>4.6058458813108945E-2</v>
      </c>
      <c r="M10" s="4">
        <f>ACS_13_5YR_B25040_with_ann!M12/$D10</f>
        <v>5.3144375553587246E-2</v>
      </c>
      <c r="N10" s="4">
        <f>ACS_13_5YR_B25040_with_ann!N12/$D10</f>
        <v>0</v>
      </c>
      <c r="O10" s="4">
        <f>ACS_13_5YR_B25040_with_ann!O12/$D10</f>
        <v>7.9716563330380873E-3</v>
      </c>
      <c r="P10" s="4">
        <f>ACS_13_5YR_B25040_with_ann!P12/$D10</f>
        <v>4.4286979627989373E-2</v>
      </c>
      <c r="Q10" s="4">
        <f>ACS_13_5YR_B25040_with_ann!Q12/$D10</f>
        <v>3.9858281665190433E-2</v>
      </c>
      <c r="R10" s="4">
        <f>ACS_13_5YR_B25040_with_ann!R12/$D10</f>
        <v>0</v>
      </c>
      <c r="S10" s="4">
        <f>ACS_13_5YR_B25040_with_ann!S12/$D10</f>
        <v>7.9716563330380873E-3</v>
      </c>
      <c r="T10" s="4">
        <f>ACS_13_5YR_B25040_with_ann!T12/$D10</f>
        <v>0</v>
      </c>
      <c r="U10" s="4">
        <f>ACS_13_5YR_B25040_with_ann!U12/$D10</f>
        <v>7.9716563330380873E-3</v>
      </c>
      <c r="V10" s="4">
        <f>ACS_13_5YR_B25040_with_ann!V12/$D10</f>
        <v>0</v>
      </c>
      <c r="W10" s="4">
        <f>ACS_13_5YR_B25040_with_ann!W12/$D10</f>
        <v>7.9716563330380873E-3</v>
      </c>
    </row>
    <row r="11" spans="1:23" x14ac:dyDescent="0.25">
      <c r="A11" t="str">
        <f>ACS_13_5YR_B25040_with_ann!A13</f>
        <v>1400000US02020000300</v>
      </c>
      <c r="B11">
        <f>ACS_13_5YR_B25040_with_ann!B13</f>
        <v>2020000300</v>
      </c>
      <c r="C11" t="str">
        <f>ACS_13_5YR_B25040_with_ann!C13</f>
        <v>Census Tract 3, Anchorage Municipality, Alaska</v>
      </c>
      <c r="D11" s="3">
        <f>ACS_13_5YR_B25040_with_ann!D13</f>
        <v>1842</v>
      </c>
      <c r="E11" s="4">
        <f>ACS_13_5YR_B25040_with_ann!E13/ACS_13_5YR_B25040_with_ann!D13</f>
        <v>7.0575461454940286E-2</v>
      </c>
      <c r="F11" s="4">
        <f>ACS_13_5YR_B25040_with_ann!F13/$D11</f>
        <v>0.48642779587404994</v>
      </c>
      <c r="G11" s="4">
        <f>ACS_13_5YR_B25040_with_ann!G13/$D11</f>
        <v>8.4690553745928335E-2</v>
      </c>
      <c r="H11" s="4">
        <f>ACS_13_5YR_B25040_with_ann!H13/$D11</f>
        <v>8.6862106406080351E-3</v>
      </c>
      <c r="I11" s="4">
        <f>ACS_13_5YR_B25040_with_ann!I13/$D11</f>
        <v>9.7719869706840382E-3</v>
      </c>
      <c r="J11" s="4">
        <f>ACS_13_5YR_B25040_with_ann!J13/$D11</f>
        <v>0.47557003257328989</v>
      </c>
      <c r="K11" s="4">
        <f>ACS_13_5YR_B25040_with_ann!K13/$D11</f>
        <v>7.9261672095548311E-2</v>
      </c>
      <c r="L11" s="4">
        <f>ACS_13_5YR_B25040_with_ann!L13/$D11</f>
        <v>5.9717698154180239E-3</v>
      </c>
      <c r="M11" s="4">
        <f>ACS_13_5YR_B25040_with_ann!M13/$D11</f>
        <v>9.7719869706840382E-3</v>
      </c>
      <c r="N11" s="4">
        <f>ACS_13_5YR_B25040_with_ann!N13/$D11</f>
        <v>0</v>
      </c>
      <c r="O11" s="4">
        <f>ACS_13_5YR_B25040_with_ann!O13/$D11</f>
        <v>7.0575461454940279E-3</v>
      </c>
      <c r="P11" s="4">
        <f>ACS_13_5YR_B25040_with_ann!P13/$D11</f>
        <v>0</v>
      </c>
      <c r="Q11" s="4">
        <f>ACS_13_5YR_B25040_with_ann!Q13/$D11</f>
        <v>7.0575461454940279E-3</v>
      </c>
      <c r="R11" s="4">
        <f>ACS_13_5YR_B25040_with_ann!R13/$D11</f>
        <v>0</v>
      </c>
      <c r="S11" s="4">
        <f>ACS_13_5YR_B25040_with_ann!S13/$D11</f>
        <v>7.0575461454940279E-3</v>
      </c>
      <c r="T11" s="4">
        <f>ACS_13_5YR_B25040_with_ann!T13/$D11</f>
        <v>5.9717698154180239E-3</v>
      </c>
      <c r="U11" s="4">
        <f>ACS_13_5YR_B25040_with_ann!U13/$D11</f>
        <v>8.6862106406080351E-3</v>
      </c>
      <c r="V11" s="4">
        <f>ACS_13_5YR_B25040_with_ann!V13/$D11</f>
        <v>1.737242128121607E-2</v>
      </c>
      <c r="W11" s="4">
        <f>ACS_13_5YR_B25040_with_ann!W13/$D11</f>
        <v>1.6286644951140065E-2</v>
      </c>
    </row>
    <row r="12" spans="1:23" x14ac:dyDescent="0.25">
      <c r="A12" t="str">
        <f>ACS_13_5YR_B25040_with_ann!A14</f>
        <v>1400000US02020000400</v>
      </c>
      <c r="B12">
        <f>ACS_13_5YR_B25040_with_ann!B14</f>
        <v>2020000400</v>
      </c>
      <c r="C12" t="str">
        <f>ACS_13_5YR_B25040_with_ann!C14</f>
        <v>Census Tract 4, Anchorage Municipality, Alaska</v>
      </c>
      <c r="D12" s="3">
        <f>ACS_13_5YR_B25040_with_ann!D14</f>
        <v>1437</v>
      </c>
      <c r="E12" s="4">
        <f>ACS_13_5YR_B25040_with_ann!E14/ACS_13_5YR_B25040_with_ann!D14</f>
        <v>8.7682672233820466E-2</v>
      </c>
      <c r="F12" s="4">
        <f>ACS_13_5YR_B25040_with_ann!F14/$D12</f>
        <v>0.64926931106471819</v>
      </c>
      <c r="G12" s="4">
        <f>ACS_13_5YR_B25040_with_ann!G14/$D12</f>
        <v>9.6729297146833676E-2</v>
      </c>
      <c r="H12" s="4">
        <f>ACS_13_5YR_B25040_with_ann!H14/$D12</f>
        <v>0</v>
      </c>
      <c r="I12" s="4">
        <f>ACS_13_5YR_B25040_with_ann!I14/$D12</f>
        <v>9.046624913013222E-3</v>
      </c>
      <c r="J12" s="4">
        <f>ACS_13_5YR_B25040_with_ann!J14/$D12</f>
        <v>0.32359081419624219</v>
      </c>
      <c r="K12" s="4">
        <f>ACS_13_5YR_B25040_with_ann!K14/$D12</f>
        <v>8.5594989561586635E-2</v>
      </c>
      <c r="L12" s="4">
        <f>ACS_13_5YR_B25040_with_ann!L14/$D12</f>
        <v>0</v>
      </c>
      <c r="M12" s="4">
        <f>ACS_13_5YR_B25040_with_ann!M14/$D12</f>
        <v>9.046624913013222E-3</v>
      </c>
      <c r="N12" s="4">
        <f>ACS_13_5YR_B25040_with_ann!N14/$D12</f>
        <v>0</v>
      </c>
      <c r="O12" s="4">
        <f>ACS_13_5YR_B25040_with_ann!O14/$D12</f>
        <v>9.046624913013222E-3</v>
      </c>
      <c r="P12" s="4">
        <f>ACS_13_5YR_B25040_with_ann!P14/$D12</f>
        <v>0</v>
      </c>
      <c r="Q12" s="4">
        <f>ACS_13_5YR_B25040_with_ann!Q14/$D12</f>
        <v>9.046624913013222E-3</v>
      </c>
      <c r="R12" s="4">
        <f>ACS_13_5YR_B25040_with_ann!R14/$D12</f>
        <v>0</v>
      </c>
      <c r="S12" s="4">
        <f>ACS_13_5YR_B25040_with_ann!S14/$D12</f>
        <v>9.046624913013222E-3</v>
      </c>
      <c r="T12" s="4">
        <f>ACS_13_5YR_B25040_with_ann!T14/$D12</f>
        <v>1.1134307585247043E-2</v>
      </c>
      <c r="U12" s="4">
        <f>ACS_13_5YR_B25040_with_ann!U14/$D12</f>
        <v>1.2526096033402923E-2</v>
      </c>
      <c r="V12" s="4">
        <f>ACS_13_5YR_B25040_with_ann!V14/$D12</f>
        <v>1.6005567153792623E-2</v>
      </c>
      <c r="W12" s="4">
        <f>ACS_13_5YR_B25040_with_ann!W14/$D12</f>
        <v>1.9485038274182326E-2</v>
      </c>
    </row>
    <row r="13" spans="1:23" x14ac:dyDescent="0.25">
      <c r="A13" t="str">
        <f>ACS_13_5YR_B25040_with_ann!A15</f>
        <v>1400000US02020000500</v>
      </c>
      <c r="B13">
        <f>ACS_13_5YR_B25040_with_ann!B15</f>
        <v>2020000500</v>
      </c>
      <c r="C13" t="str">
        <f>ACS_13_5YR_B25040_with_ann!C15</f>
        <v>Census Tract 5, Anchorage Municipality, Alaska</v>
      </c>
      <c r="D13" s="3">
        <f>ACS_13_5YR_B25040_with_ann!D15</f>
        <v>924</v>
      </c>
      <c r="E13" s="4">
        <f>ACS_13_5YR_B25040_with_ann!E15/ACS_13_5YR_B25040_with_ann!D15</f>
        <v>6.4935064935064929E-2</v>
      </c>
      <c r="F13" s="4">
        <f>ACS_13_5YR_B25040_with_ann!F15/$D13</f>
        <v>0.58874458874458879</v>
      </c>
      <c r="G13" s="4">
        <f>ACS_13_5YR_B25040_with_ann!G15/$D13</f>
        <v>0.10173160173160173</v>
      </c>
      <c r="H13" s="4">
        <f>ACS_13_5YR_B25040_with_ann!H15/$D13</f>
        <v>2.0562770562770564E-2</v>
      </c>
      <c r="I13" s="4">
        <f>ACS_13_5YR_B25040_with_ann!I15/$D13</f>
        <v>2.4891774891774892E-2</v>
      </c>
      <c r="J13" s="4">
        <f>ACS_13_5YR_B25040_with_ann!J15/$D13</f>
        <v>0.34956709956709958</v>
      </c>
      <c r="K13" s="4">
        <f>ACS_13_5YR_B25040_with_ann!K15/$D13</f>
        <v>0.10064935064935066</v>
      </c>
      <c r="L13" s="4">
        <f>ACS_13_5YR_B25040_with_ann!L15/$D13</f>
        <v>1.2987012987012988E-2</v>
      </c>
      <c r="M13" s="4">
        <f>ACS_13_5YR_B25040_with_ann!M15/$D13</f>
        <v>1.7316017316017316E-2</v>
      </c>
      <c r="N13" s="4">
        <f>ACS_13_5YR_B25040_with_ann!N15/$D13</f>
        <v>0</v>
      </c>
      <c r="O13" s="4">
        <f>ACS_13_5YR_B25040_with_ann!O15/$D13</f>
        <v>9.74025974025974E-3</v>
      </c>
      <c r="P13" s="4">
        <f>ACS_13_5YR_B25040_with_ann!P15/$D13</f>
        <v>0</v>
      </c>
      <c r="Q13" s="4">
        <f>ACS_13_5YR_B25040_with_ann!Q15/$D13</f>
        <v>9.74025974025974E-3</v>
      </c>
      <c r="R13" s="4">
        <f>ACS_13_5YR_B25040_with_ann!R15/$D13</f>
        <v>0</v>
      </c>
      <c r="S13" s="4">
        <f>ACS_13_5YR_B25040_with_ann!S15/$D13</f>
        <v>9.74025974025974E-3</v>
      </c>
      <c r="T13" s="4">
        <f>ACS_13_5YR_B25040_with_ann!T15/$D13</f>
        <v>1.406926406926407E-2</v>
      </c>
      <c r="U13" s="4">
        <f>ACS_13_5YR_B25040_with_ann!U15/$D13</f>
        <v>1.5151515151515152E-2</v>
      </c>
      <c r="V13" s="4">
        <f>ACS_13_5YR_B25040_with_ann!V15/$D13</f>
        <v>1.406926406926407E-2</v>
      </c>
      <c r="W13" s="4">
        <f>ACS_13_5YR_B25040_with_ann!W15/$D13</f>
        <v>1.406926406926407E-2</v>
      </c>
    </row>
    <row r="14" spans="1:23" x14ac:dyDescent="0.25">
      <c r="A14" t="str">
        <f>ACS_13_5YR_B25040_with_ann!A16</f>
        <v>1400000US02020000600</v>
      </c>
      <c r="B14">
        <f>ACS_13_5YR_B25040_with_ann!B16</f>
        <v>2020000600</v>
      </c>
      <c r="C14" t="str">
        <f>ACS_13_5YR_B25040_with_ann!C16</f>
        <v>Census Tract 6, Anchorage Municipality, Alaska</v>
      </c>
      <c r="D14" s="3">
        <f>ACS_13_5YR_B25040_with_ann!D16</f>
        <v>2396</v>
      </c>
      <c r="E14" s="4">
        <f>ACS_13_5YR_B25040_with_ann!E16/ACS_13_5YR_B25040_with_ann!D16</f>
        <v>6.2186978297161938E-2</v>
      </c>
      <c r="F14" s="4">
        <f>ACS_13_5YR_B25040_with_ann!F16/$D14</f>
        <v>0.73455759599332215</v>
      </c>
      <c r="G14" s="4">
        <f>ACS_13_5YR_B25040_with_ann!G16/$D14</f>
        <v>8.2637729549248751E-2</v>
      </c>
      <c r="H14" s="4">
        <f>ACS_13_5YR_B25040_with_ann!H16/$D14</f>
        <v>5.8430717863105176E-3</v>
      </c>
      <c r="I14" s="4">
        <f>ACS_13_5YR_B25040_with_ann!I16/$D14</f>
        <v>9.5993322203672786E-3</v>
      </c>
      <c r="J14" s="4">
        <f>ACS_13_5YR_B25040_with_ann!J16/$D14</f>
        <v>0.24123539232053423</v>
      </c>
      <c r="K14" s="4">
        <f>ACS_13_5YR_B25040_with_ann!K16/$D14</f>
        <v>6.8447412353923209E-2</v>
      </c>
      <c r="L14" s="4">
        <f>ACS_13_5YR_B25040_with_ann!L16/$D14</f>
        <v>1.5025041736227046E-2</v>
      </c>
      <c r="M14" s="4">
        <f>ACS_13_5YR_B25040_with_ann!M16/$D14</f>
        <v>1.5442404006677797E-2</v>
      </c>
      <c r="N14" s="4">
        <f>ACS_13_5YR_B25040_with_ann!N16/$D14</f>
        <v>0</v>
      </c>
      <c r="O14" s="4">
        <f>ACS_13_5YR_B25040_with_ann!O16/$D14</f>
        <v>5.4257095158597663E-3</v>
      </c>
      <c r="P14" s="4">
        <f>ACS_13_5YR_B25040_with_ann!P16/$D14</f>
        <v>0</v>
      </c>
      <c r="Q14" s="4">
        <f>ACS_13_5YR_B25040_with_ann!Q16/$D14</f>
        <v>5.4257095158597663E-3</v>
      </c>
      <c r="R14" s="4">
        <f>ACS_13_5YR_B25040_with_ann!R16/$D14</f>
        <v>0</v>
      </c>
      <c r="S14" s="4">
        <f>ACS_13_5YR_B25040_with_ann!S16/$D14</f>
        <v>5.4257095158597663E-3</v>
      </c>
      <c r="T14" s="4">
        <f>ACS_13_5YR_B25040_with_ann!T16/$D14</f>
        <v>3.3388981636060101E-3</v>
      </c>
      <c r="U14" s="4">
        <f>ACS_13_5YR_B25040_with_ann!U16/$D14</f>
        <v>7.0951585976627716E-3</v>
      </c>
      <c r="V14" s="4">
        <f>ACS_13_5YR_B25040_with_ann!V16/$D14</f>
        <v>0</v>
      </c>
      <c r="W14" s="4">
        <f>ACS_13_5YR_B25040_with_ann!W16/$D14</f>
        <v>5.4257095158597663E-3</v>
      </c>
    </row>
    <row r="15" spans="1:23" x14ac:dyDescent="0.25">
      <c r="A15" t="str">
        <f>ACS_13_5YR_B25040_with_ann!A17</f>
        <v>1400000US02020000701</v>
      </c>
      <c r="B15">
        <f>ACS_13_5YR_B25040_with_ann!B17</f>
        <v>2020000701</v>
      </c>
      <c r="C15" t="str">
        <f>ACS_13_5YR_B25040_with_ann!C17</f>
        <v>Census Tract 7.01, Anchorage Municipality, Alaska</v>
      </c>
      <c r="D15" s="3">
        <f>ACS_13_5YR_B25040_with_ann!D17</f>
        <v>2061</v>
      </c>
      <c r="E15" s="4">
        <f>ACS_13_5YR_B25040_with_ann!E17/ACS_13_5YR_B25040_with_ann!D17</f>
        <v>8.3939835031538082E-2</v>
      </c>
      <c r="F15" s="4">
        <f>ACS_13_5YR_B25040_with_ann!F17/$D15</f>
        <v>0.78408539543910727</v>
      </c>
      <c r="G15" s="4">
        <f>ACS_13_5YR_B25040_with_ann!G17/$D15</f>
        <v>8.9277049975739931E-2</v>
      </c>
      <c r="H15" s="4">
        <f>ACS_13_5YR_B25040_with_ann!H17/$D15</f>
        <v>1.8922852983988356E-2</v>
      </c>
      <c r="I15" s="4">
        <f>ACS_13_5YR_B25040_with_ann!I17/$D15</f>
        <v>2.1834061135371178E-2</v>
      </c>
      <c r="J15" s="4">
        <f>ACS_13_5YR_B25040_with_ann!J17/$D15</f>
        <v>0.14944201843765162</v>
      </c>
      <c r="K15" s="4">
        <f>ACS_13_5YR_B25040_with_ann!K17/$D15</f>
        <v>5.3372149442018436E-2</v>
      </c>
      <c r="L15" s="4">
        <f>ACS_13_5YR_B25040_with_ann!L17/$D15</f>
        <v>4.0271712760795733E-2</v>
      </c>
      <c r="M15" s="4">
        <f>ACS_13_5YR_B25040_with_ann!M17/$D15</f>
        <v>3.6875303250849104E-2</v>
      </c>
      <c r="N15" s="4">
        <f>ACS_13_5YR_B25040_with_ann!N17/$D15</f>
        <v>0</v>
      </c>
      <c r="O15" s="4">
        <f>ACS_13_5YR_B25040_with_ann!O17/$D15</f>
        <v>6.3076176613294519E-3</v>
      </c>
      <c r="P15" s="4">
        <f>ACS_13_5YR_B25040_with_ann!P17/$D15</f>
        <v>0</v>
      </c>
      <c r="Q15" s="4">
        <f>ACS_13_5YR_B25040_with_ann!Q17/$D15</f>
        <v>6.3076176613294519E-3</v>
      </c>
      <c r="R15" s="4">
        <f>ACS_13_5YR_B25040_with_ann!R17/$D15</f>
        <v>0</v>
      </c>
      <c r="S15" s="4">
        <f>ACS_13_5YR_B25040_with_ann!S17/$D15</f>
        <v>6.3076176613294519E-3</v>
      </c>
      <c r="T15" s="4">
        <f>ACS_13_5YR_B25040_with_ann!T17/$D15</f>
        <v>0</v>
      </c>
      <c r="U15" s="4">
        <f>ACS_13_5YR_B25040_with_ann!U17/$D15</f>
        <v>6.3076176613294519E-3</v>
      </c>
      <c r="V15" s="4">
        <f>ACS_13_5YR_B25040_with_ann!V17/$D15</f>
        <v>7.2780203784570596E-3</v>
      </c>
      <c r="W15" s="4">
        <f>ACS_13_5YR_B25040_with_ann!W17/$D15</f>
        <v>1.2130033964095099E-2</v>
      </c>
    </row>
    <row r="16" spans="1:23" x14ac:dyDescent="0.25">
      <c r="A16" t="str">
        <f>ACS_13_5YR_B25040_with_ann!A18</f>
        <v>1400000US02020000702</v>
      </c>
      <c r="B16">
        <f>ACS_13_5YR_B25040_with_ann!B18</f>
        <v>2020000702</v>
      </c>
      <c r="C16" t="str">
        <f>ACS_13_5YR_B25040_with_ann!C18</f>
        <v>Census Tract 7.02, Anchorage Municipality, Alaska</v>
      </c>
      <c r="D16" s="3">
        <f>ACS_13_5YR_B25040_with_ann!D18</f>
        <v>1837</v>
      </c>
      <c r="E16" s="4">
        <f>ACS_13_5YR_B25040_with_ann!E18/ACS_13_5YR_B25040_with_ann!D18</f>
        <v>7.7844311377245512E-2</v>
      </c>
      <c r="F16" s="4">
        <f>ACS_13_5YR_B25040_with_ann!F18/$D16</f>
        <v>0.77463255307566681</v>
      </c>
      <c r="G16" s="4">
        <f>ACS_13_5YR_B25040_with_ann!G18/$D16</f>
        <v>9.6897114861186712E-2</v>
      </c>
      <c r="H16" s="4">
        <f>ACS_13_5YR_B25040_with_ann!H18/$D16</f>
        <v>1.633097441480675E-2</v>
      </c>
      <c r="I16" s="4">
        <f>ACS_13_5YR_B25040_with_ann!I18/$D16</f>
        <v>1.633097441480675E-2</v>
      </c>
      <c r="J16" s="4">
        <f>ACS_13_5YR_B25040_with_ann!J18/$D16</f>
        <v>0.17038649972781708</v>
      </c>
      <c r="K16" s="4">
        <f>ACS_13_5YR_B25040_with_ann!K18/$D16</f>
        <v>6.8590092542188355E-2</v>
      </c>
      <c r="L16" s="4">
        <f>ACS_13_5YR_B25040_with_ann!L18/$D16</f>
        <v>2.6673924877517692E-2</v>
      </c>
      <c r="M16" s="4">
        <f>ACS_13_5YR_B25040_with_ann!M18/$D16</f>
        <v>2.3407729994556342E-2</v>
      </c>
      <c r="N16" s="4">
        <f>ACS_13_5YR_B25040_with_ann!N18/$D16</f>
        <v>0</v>
      </c>
      <c r="O16" s="4">
        <f>ACS_13_5YR_B25040_with_ann!O18/$D16</f>
        <v>7.0767555797495918E-3</v>
      </c>
      <c r="P16" s="4">
        <f>ACS_13_5YR_B25040_with_ann!P18/$D16</f>
        <v>0</v>
      </c>
      <c r="Q16" s="4">
        <f>ACS_13_5YR_B25040_with_ann!Q18/$D16</f>
        <v>7.0767555797495918E-3</v>
      </c>
      <c r="R16" s="4">
        <f>ACS_13_5YR_B25040_with_ann!R18/$D16</f>
        <v>0</v>
      </c>
      <c r="S16" s="4">
        <f>ACS_13_5YR_B25040_with_ann!S18/$D16</f>
        <v>7.0767555797495918E-3</v>
      </c>
      <c r="T16" s="4">
        <f>ACS_13_5YR_B25040_with_ann!T18/$D16</f>
        <v>1.1976047904191617E-2</v>
      </c>
      <c r="U16" s="4">
        <f>ACS_13_5YR_B25040_with_ann!U18/$D16</f>
        <v>1.3609145345672292E-2</v>
      </c>
      <c r="V16" s="4">
        <f>ACS_13_5YR_B25040_with_ann!V18/$D16</f>
        <v>0</v>
      </c>
      <c r="W16" s="4">
        <f>ACS_13_5YR_B25040_with_ann!W18/$D16</f>
        <v>7.0767555797495918E-3</v>
      </c>
    </row>
    <row r="17" spans="1:23" x14ac:dyDescent="0.25">
      <c r="A17" t="str">
        <f>ACS_13_5YR_B25040_with_ann!A19</f>
        <v>1400000US02020000703</v>
      </c>
      <c r="B17">
        <f>ACS_13_5YR_B25040_with_ann!B19</f>
        <v>2020000703</v>
      </c>
      <c r="C17" t="str">
        <f>ACS_13_5YR_B25040_with_ann!C19</f>
        <v>Census Tract 7.03, Anchorage Municipality, Alaska</v>
      </c>
      <c r="D17" s="3">
        <f>ACS_13_5YR_B25040_with_ann!D19</f>
        <v>1965</v>
      </c>
      <c r="E17" s="4">
        <f>ACS_13_5YR_B25040_with_ann!E19/ACS_13_5YR_B25040_with_ann!D19</f>
        <v>9.0076335877862596E-2</v>
      </c>
      <c r="F17" s="4">
        <f>ACS_13_5YR_B25040_with_ann!F19/$D17</f>
        <v>0.68040712468193387</v>
      </c>
      <c r="G17" s="4">
        <f>ACS_13_5YR_B25040_with_ann!G19/$D17</f>
        <v>0.10279898218829517</v>
      </c>
      <c r="H17" s="4">
        <f>ACS_13_5YR_B25040_with_ann!H19/$D17</f>
        <v>2.1374045801526718E-2</v>
      </c>
      <c r="I17" s="4">
        <f>ACS_13_5YR_B25040_with_ann!I19/$D17</f>
        <v>1.9338422391857506E-2</v>
      </c>
      <c r="J17" s="4">
        <f>ACS_13_5YR_B25040_with_ann!J19/$D17</f>
        <v>0.2768447837150127</v>
      </c>
      <c r="K17" s="4">
        <f>ACS_13_5YR_B25040_with_ann!K19/$D17</f>
        <v>8.2442748091603055E-2</v>
      </c>
      <c r="L17" s="4">
        <f>ACS_13_5YR_B25040_with_ann!L19/$D17</f>
        <v>1.5267175572519083E-2</v>
      </c>
      <c r="M17" s="4">
        <f>ACS_13_5YR_B25040_with_ann!M19/$D17</f>
        <v>1.7302798982188294E-2</v>
      </c>
      <c r="N17" s="4">
        <f>ACS_13_5YR_B25040_with_ann!N19/$D17</f>
        <v>0</v>
      </c>
      <c r="O17" s="4">
        <f>ACS_13_5YR_B25040_with_ann!O19/$D17</f>
        <v>6.6157760814249365E-3</v>
      </c>
      <c r="P17" s="4">
        <f>ACS_13_5YR_B25040_with_ann!P19/$D17</f>
        <v>0</v>
      </c>
      <c r="Q17" s="4">
        <f>ACS_13_5YR_B25040_with_ann!Q19/$D17</f>
        <v>6.6157760814249365E-3</v>
      </c>
      <c r="R17" s="4">
        <f>ACS_13_5YR_B25040_with_ann!R19/$D17</f>
        <v>0</v>
      </c>
      <c r="S17" s="4">
        <f>ACS_13_5YR_B25040_with_ann!S19/$D17</f>
        <v>6.6157760814249365E-3</v>
      </c>
      <c r="T17" s="4">
        <f>ACS_13_5YR_B25040_with_ann!T19/$D17</f>
        <v>6.1068702290076335E-3</v>
      </c>
      <c r="U17" s="4">
        <f>ACS_13_5YR_B25040_with_ann!U19/$D17</f>
        <v>1.0178117048346057E-2</v>
      </c>
      <c r="V17" s="4">
        <f>ACS_13_5YR_B25040_with_ann!V19/$D17</f>
        <v>0</v>
      </c>
      <c r="W17" s="4">
        <f>ACS_13_5YR_B25040_with_ann!W19/$D17</f>
        <v>6.6157760814249365E-3</v>
      </c>
    </row>
    <row r="18" spans="1:23" x14ac:dyDescent="0.25">
      <c r="A18" t="str">
        <f>ACS_13_5YR_B25040_with_ann!A20</f>
        <v>1400000US02020000801</v>
      </c>
      <c r="B18">
        <f>ACS_13_5YR_B25040_with_ann!B20</f>
        <v>2020000801</v>
      </c>
      <c r="C18" t="str">
        <f>ACS_13_5YR_B25040_with_ann!C20</f>
        <v>Census Tract 8.01, Anchorage Municipality, Alaska</v>
      </c>
      <c r="D18" s="3">
        <f>ACS_13_5YR_B25040_with_ann!D20</f>
        <v>2277</v>
      </c>
      <c r="E18" s="4">
        <f>ACS_13_5YR_B25040_with_ann!E20/ACS_13_5YR_B25040_with_ann!D20</f>
        <v>7.1585419411506368E-2</v>
      </c>
      <c r="F18" s="4">
        <f>ACS_13_5YR_B25040_with_ann!F20/$D18</f>
        <v>0.78963548528765926</v>
      </c>
      <c r="G18" s="4">
        <f>ACS_13_5YR_B25040_with_ann!G20/$D18</f>
        <v>8.871321914800176E-2</v>
      </c>
      <c r="H18" s="4">
        <f>ACS_13_5YR_B25040_with_ann!H20/$D18</f>
        <v>1.0540184453227932E-2</v>
      </c>
      <c r="I18" s="4">
        <f>ACS_13_5YR_B25040_with_ann!I20/$D18</f>
        <v>1.3175230566534914E-2</v>
      </c>
      <c r="J18" s="4">
        <f>ACS_13_5YR_B25040_with_ann!J20/$D18</f>
        <v>0.15898111550285463</v>
      </c>
      <c r="K18" s="4">
        <f>ACS_13_5YR_B25040_with_ann!K20/$D18</f>
        <v>5.9727711901624944E-2</v>
      </c>
      <c r="L18" s="4">
        <f>ACS_13_5YR_B25040_with_ann!L20/$D18</f>
        <v>1.932367149758454E-2</v>
      </c>
      <c r="M18" s="4">
        <f>ACS_13_5YR_B25040_with_ann!M20/$D18</f>
        <v>2.1080368906455864E-2</v>
      </c>
      <c r="N18" s="4">
        <f>ACS_13_5YR_B25040_with_ann!N20/$D18</f>
        <v>0</v>
      </c>
      <c r="O18" s="4">
        <f>ACS_13_5YR_B25040_with_ann!O20/$D18</f>
        <v>5.709266578831796E-3</v>
      </c>
      <c r="P18" s="4">
        <f>ACS_13_5YR_B25040_with_ann!P20/$D18</f>
        <v>4.391743522178305E-3</v>
      </c>
      <c r="Q18" s="4">
        <f>ACS_13_5YR_B25040_with_ann!Q20/$D18</f>
        <v>7.9051383399209481E-3</v>
      </c>
      <c r="R18" s="4">
        <f>ACS_13_5YR_B25040_with_ann!R20/$D18</f>
        <v>0</v>
      </c>
      <c r="S18" s="4">
        <f>ACS_13_5YR_B25040_with_ann!S20/$D18</f>
        <v>5.709266578831796E-3</v>
      </c>
      <c r="T18" s="4">
        <f>ACS_13_5YR_B25040_with_ann!T20/$D18</f>
        <v>0</v>
      </c>
      <c r="U18" s="4">
        <f>ACS_13_5YR_B25040_with_ann!U20/$D18</f>
        <v>5.709266578831796E-3</v>
      </c>
      <c r="V18" s="4">
        <f>ACS_13_5YR_B25040_with_ann!V20/$D18</f>
        <v>1.7127799736495388E-2</v>
      </c>
      <c r="W18" s="4">
        <f>ACS_13_5YR_B25040_with_ann!W20/$D18</f>
        <v>1.8884497145366712E-2</v>
      </c>
    </row>
    <row r="19" spans="1:23" x14ac:dyDescent="0.25">
      <c r="A19" t="str">
        <f>ACS_13_5YR_B25040_with_ann!A21</f>
        <v>1400000US02020000802</v>
      </c>
      <c r="B19">
        <f>ACS_13_5YR_B25040_with_ann!B21</f>
        <v>2020000802</v>
      </c>
      <c r="C19" t="str">
        <f>ACS_13_5YR_B25040_with_ann!C21</f>
        <v>Census Tract 8.02, Anchorage Municipality, Alaska</v>
      </c>
      <c r="D19" s="3">
        <f>ACS_13_5YR_B25040_with_ann!D21</f>
        <v>1714</v>
      </c>
      <c r="E19" s="4">
        <f>ACS_13_5YR_B25040_with_ann!E21/ACS_13_5YR_B25040_with_ann!D21</f>
        <v>6.7677946324387395E-2</v>
      </c>
      <c r="F19" s="4">
        <f>ACS_13_5YR_B25040_with_ann!F21/$D19</f>
        <v>0.79171528588098017</v>
      </c>
      <c r="G19" s="4">
        <f>ACS_13_5YR_B25040_with_ann!G21/$D19</f>
        <v>7.2345390898483075E-2</v>
      </c>
      <c r="H19" s="4">
        <f>ACS_13_5YR_B25040_with_ann!H21/$D19</f>
        <v>1.6336056009334889E-2</v>
      </c>
      <c r="I19" s="4">
        <f>ACS_13_5YR_B25040_with_ann!I21/$D19</f>
        <v>1.5752625437572929E-2</v>
      </c>
      <c r="J19" s="4">
        <f>ACS_13_5YR_B25040_with_ann!J21/$D19</f>
        <v>0.1382730455075846</v>
      </c>
      <c r="K19" s="4">
        <f>ACS_13_5YR_B25040_with_ann!K21/$D19</f>
        <v>4.6674445740956826E-2</v>
      </c>
      <c r="L19" s="4">
        <f>ACS_13_5YR_B25040_with_ann!L21/$D19</f>
        <v>4.5507584597432905E-2</v>
      </c>
      <c r="M19" s="4">
        <f>ACS_13_5YR_B25040_with_ann!M21/$D19</f>
        <v>3.6172695449241538E-2</v>
      </c>
      <c r="N19" s="4">
        <f>ACS_13_5YR_B25040_with_ann!N21/$D19</f>
        <v>0</v>
      </c>
      <c r="O19" s="4">
        <f>ACS_13_5YR_B25040_with_ann!O21/$D19</f>
        <v>5.2508751458576431E-3</v>
      </c>
      <c r="P19" s="4">
        <f>ACS_13_5YR_B25040_with_ann!P21/$D19</f>
        <v>0</v>
      </c>
      <c r="Q19" s="4">
        <f>ACS_13_5YR_B25040_with_ann!Q21/$D19</f>
        <v>5.2508751458576431E-3</v>
      </c>
      <c r="R19" s="4">
        <f>ACS_13_5YR_B25040_with_ann!R21/$D19</f>
        <v>0</v>
      </c>
      <c r="S19" s="4">
        <f>ACS_13_5YR_B25040_with_ann!S21/$D19</f>
        <v>5.2508751458576431E-3</v>
      </c>
      <c r="T19" s="4">
        <f>ACS_13_5YR_B25040_with_ann!T21/$D19</f>
        <v>8.1680280046674443E-3</v>
      </c>
      <c r="U19" s="4">
        <f>ACS_13_5YR_B25040_with_ann!U21/$D19</f>
        <v>7.0011668611435242E-3</v>
      </c>
      <c r="V19" s="4">
        <f>ACS_13_5YR_B25040_with_ann!V21/$D19</f>
        <v>0</v>
      </c>
      <c r="W19" s="4">
        <f>ACS_13_5YR_B25040_with_ann!W21/$D19</f>
        <v>5.2508751458576431E-3</v>
      </c>
    </row>
    <row r="20" spans="1:23" x14ac:dyDescent="0.25">
      <c r="A20" t="str">
        <f>ACS_13_5YR_B25040_with_ann!A22</f>
        <v>1400000US02020000901</v>
      </c>
      <c r="B20">
        <f>ACS_13_5YR_B25040_with_ann!B22</f>
        <v>2020000901</v>
      </c>
      <c r="C20" t="str">
        <f>ACS_13_5YR_B25040_with_ann!C22</f>
        <v>Census Tract 9.01, Anchorage Municipality, Alaska</v>
      </c>
      <c r="D20" s="3">
        <f>ACS_13_5YR_B25040_with_ann!D22</f>
        <v>1592</v>
      </c>
      <c r="E20" s="4">
        <f>ACS_13_5YR_B25040_with_ann!E22/ACS_13_5YR_B25040_with_ann!D22</f>
        <v>5.5276381909547742E-2</v>
      </c>
      <c r="F20" s="4">
        <f>ACS_13_5YR_B25040_with_ann!F22/$D20</f>
        <v>0.7443467336683417</v>
      </c>
      <c r="G20" s="4">
        <f>ACS_13_5YR_B25040_with_ann!G22/$D20</f>
        <v>6.407035175879397E-2</v>
      </c>
      <c r="H20" s="4">
        <f>ACS_13_5YR_B25040_with_ann!H22/$D20</f>
        <v>2.3241206030150754E-2</v>
      </c>
      <c r="I20" s="4">
        <f>ACS_13_5YR_B25040_with_ann!I22/$D20</f>
        <v>2.0728643216080402E-2</v>
      </c>
      <c r="J20" s="4">
        <f>ACS_13_5YR_B25040_with_ann!J22/$D20</f>
        <v>0.20979899497487436</v>
      </c>
      <c r="K20" s="4">
        <f>ACS_13_5YR_B25040_with_ann!K22/$D20</f>
        <v>6.1557788944723621E-2</v>
      </c>
      <c r="L20" s="4">
        <f>ACS_13_5YR_B25040_with_ann!L22/$D20</f>
        <v>1.507537688442211E-2</v>
      </c>
      <c r="M20" s="4">
        <f>ACS_13_5YR_B25040_with_ann!M22/$D20</f>
        <v>1.507537688442211E-2</v>
      </c>
      <c r="N20" s="4">
        <f>ACS_13_5YR_B25040_with_ann!N22/$D20</f>
        <v>0</v>
      </c>
      <c r="O20" s="4">
        <f>ACS_13_5YR_B25040_with_ann!O22/$D20</f>
        <v>8.1658291457286439E-3</v>
      </c>
      <c r="P20" s="4">
        <f>ACS_13_5YR_B25040_with_ann!P22/$D20</f>
        <v>7.537688442211055E-3</v>
      </c>
      <c r="Q20" s="4">
        <f>ACS_13_5YR_B25040_with_ann!Q22/$D20</f>
        <v>1.193467336683417E-2</v>
      </c>
      <c r="R20" s="4">
        <f>ACS_13_5YR_B25040_with_ann!R22/$D20</f>
        <v>0</v>
      </c>
      <c r="S20" s="4">
        <f>ACS_13_5YR_B25040_with_ann!S22/$D20</f>
        <v>8.1658291457286439E-3</v>
      </c>
      <c r="T20" s="4">
        <f>ACS_13_5YR_B25040_with_ann!T22/$D20</f>
        <v>0</v>
      </c>
      <c r="U20" s="4">
        <f>ACS_13_5YR_B25040_with_ann!U22/$D20</f>
        <v>8.1658291457286439E-3</v>
      </c>
      <c r="V20" s="4">
        <f>ACS_13_5YR_B25040_with_ann!V22/$D20</f>
        <v>0</v>
      </c>
      <c r="W20" s="4">
        <f>ACS_13_5YR_B25040_with_ann!W22/$D20</f>
        <v>8.1658291457286439E-3</v>
      </c>
    </row>
    <row r="21" spans="1:23" x14ac:dyDescent="0.25">
      <c r="A21" t="str">
        <f>ACS_13_5YR_B25040_with_ann!A23</f>
        <v>1400000US02020000902</v>
      </c>
      <c r="B21">
        <f>ACS_13_5YR_B25040_with_ann!B23</f>
        <v>2020000902</v>
      </c>
      <c r="C21" t="str">
        <f>ACS_13_5YR_B25040_with_ann!C23</f>
        <v>Census Tract 9.02, Anchorage Municipality, Alaska</v>
      </c>
      <c r="D21" s="3">
        <f>ACS_13_5YR_B25040_with_ann!D23</f>
        <v>1349</v>
      </c>
      <c r="E21" s="4">
        <f>ACS_13_5YR_B25040_with_ann!E23/ACS_13_5YR_B25040_with_ann!D23</f>
        <v>7.4870274277242396E-2</v>
      </c>
      <c r="F21" s="4">
        <f>ACS_13_5YR_B25040_with_ann!F23/$D21</f>
        <v>0.7338769458858414</v>
      </c>
      <c r="G21" s="4">
        <f>ACS_13_5YR_B25040_with_ann!G23/$D21</f>
        <v>7.3387694588584143E-2</v>
      </c>
      <c r="H21" s="4">
        <f>ACS_13_5YR_B25040_with_ann!H23/$D21</f>
        <v>0</v>
      </c>
      <c r="I21" s="4">
        <f>ACS_13_5YR_B25040_with_ann!I23/$D21</f>
        <v>6.671608598962194E-3</v>
      </c>
      <c r="J21" s="4">
        <f>ACS_13_5YR_B25040_with_ann!J23/$D21</f>
        <v>0.23869532987398073</v>
      </c>
      <c r="K21" s="4">
        <f>ACS_13_5YR_B25040_with_ann!K23/$D21</f>
        <v>7.3387694588584143E-2</v>
      </c>
      <c r="L21" s="4">
        <f>ACS_13_5YR_B25040_with_ann!L23/$D21</f>
        <v>1.3343217197924388E-2</v>
      </c>
      <c r="M21" s="4">
        <f>ACS_13_5YR_B25040_with_ann!M23/$D21</f>
        <v>1.2601927353595256E-2</v>
      </c>
      <c r="N21" s="4">
        <f>ACS_13_5YR_B25040_with_ann!N23/$D21</f>
        <v>0</v>
      </c>
      <c r="O21" s="4">
        <f>ACS_13_5YR_B25040_with_ann!O23/$D21</f>
        <v>6.671608598962194E-3</v>
      </c>
      <c r="P21" s="4">
        <f>ACS_13_5YR_B25040_with_ann!P23/$D21</f>
        <v>0</v>
      </c>
      <c r="Q21" s="4">
        <f>ACS_13_5YR_B25040_with_ann!Q23/$D21</f>
        <v>6.671608598962194E-3</v>
      </c>
      <c r="R21" s="4">
        <f>ACS_13_5YR_B25040_with_ann!R23/$D21</f>
        <v>0</v>
      </c>
      <c r="S21" s="4">
        <f>ACS_13_5YR_B25040_with_ann!S23/$D21</f>
        <v>6.671608598962194E-3</v>
      </c>
      <c r="T21" s="4">
        <f>ACS_13_5YR_B25040_with_ann!T23/$D21</f>
        <v>5.9303187546330613E-3</v>
      </c>
      <c r="U21" s="4">
        <f>ACS_13_5YR_B25040_with_ann!U23/$D21</f>
        <v>8.8954781319495919E-3</v>
      </c>
      <c r="V21" s="4">
        <f>ACS_13_5YR_B25040_with_ann!V23/$D21</f>
        <v>8.1541882876204601E-3</v>
      </c>
      <c r="W21" s="4">
        <f>ACS_13_5YR_B25040_with_ann!W23/$D21</f>
        <v>1.3343217197924388E-2</v>
      </c>
    </row>
    <row r="22" spans="1:23" x14ac:dyDescent="0.25">
      <c r="A22" t="str">
        <f>ACS_13_5YR_B25040_with_ann!A24</f>
        <v>1400000US02020001000</v>
      </c>
      <c r="B22">
        <f>ACS_13_5YR_B25040_with_ann!B24</f>
        <v>2020001000</v>
      </c>
      <c r="C22" t="str">
        <f>ACS_13_5YR_B25040_with_ann!C24</f>
        <v>Census Tract 10, Anchorage Municipality, Alaska</v>
      </c>
      <c r="D22" s="3">
        <f>ACS_13_5YR_B25040_with_ann!D24</f>
        <v>1913</v>
      </c>
      <c r="E22" s="4">
        <f>ACS_13_5YR_B25040_with_ann!E24/ACS_13_5YR_B25040_with_ann!D24</f>
        <v>9.3047569262937793E-2</v>
      </c>
      <c r="F22" s="4">
        <f>ACS_13_5YR_B25040_with_ann!F24/$D22</f>
        <v>0.71249346576058548</v>
      </c>
      <c r="G22" s="4">
        <f>ACS_13_5YR_B25040_with_ann!G24/$D22</f>
        <v>9.566126502875065E-2</v>
      </c>
      <c r="H22" s="4">
        <f>ACS_13_5YR_B25040_with_ann!H24/$D22</f>
        <v>7.8410872974385773E-3</v>
      </c>
      <c r="I22" s="4">
        <f>ACS_13_5YR_B25040_with_ann!I24/$D22</f>
        <v>1.3068478829064296E-2</v>
      </c>
      <c r="J22" s="4">
        <f>ACS_13_5YR_B25040_with_ann!J24/$D22</f>
        <v>0.2232096184004182</v>
      </c>
      <c r="K22" s="4">
        <f>ACS_13_5YR_B25040_with_ann!K24/$D22</f>
        <v>7.7888133821223213E-2</v>
      </c>
      <c r="L22" s="4">
        <f>ACS_13_5YR_B25040_with_ann!L24/$D22</f>
        <v>4.9137480397281753E-2</v>
      </c>
      <c r="M22" s="4">
        <f>ACS_13_5YR_B25040_with_ann!M24/$D22</f>
        <v>3.659174072138003E-2</v>
      </c>
      <c r="N22" s="4">
        <f>ACS_13_5YR_B25040_with_ann!N24/$D22</f>
        <v>0</v>
      </c>
      <c r="O22" s="4">
        <f>ACS_13_5YR_B25040_with_ann!O24/$D22</f>
        <v>4.7046523784631472E-3</v>
      </c>
      <c r="P22" s="4">
        <f>ACS_13_5YR_B25040_with_ann!P24/$D22</f>
        <v>0</v>
      </c>
      <c r="Q22" s="4">
        <f>ACS_13_5YR_B25040_with_ann!Q24/$D22</f>
        <v>4.7046523784631472E-3</v>
      </c>
      <c r="R22" s="4">
        <f>ACS_13_5YR_B25040_with_ann!R24/$D22</f>
        <v>0</v>
      </c>
      <c r="S22" s="4">
        <f>ACS_13_5YR_B25040_with_ann!S24/$D22</f>
        <v>4.7046523784631472E-3</v>
      </c>
      <c r="T22" s="4">
        <f>ACS_13_5YR_B25040_with_ann!T24/$D22</f>
        <v>7.3183481442760066E-3</v>
      </c>
      <c r="U22" s="4">
        <f>ACS_13_5YR_B25040_with_ann!U24/$D22</f>
        <v>1.2545739675901725E-2</v>
      </c>
      <c r="V22" s="4">
        <f>ACS_13_5YR_B25040_with_ann!V24/$D22</f>
        <v>0</v>
      </c>
      <c r="W22" s="4">
        <f>ACS_13_5YR_B25040_with_ann!W24/$D22</f>
        <v>4.7046523784631472E-3</v>
      </c>
    </row>
    <row r="23" spans="1:23" x14ac:dyDescent="0.25">
      <c r="A23" t="str">
        <f>ACS_13_5YR_B25040_with_ann!A25</f>
        <v>1400000US02020001100</v>
      </c>
      <c r="B23">
        <f>ACS_13_5YR_B25040_with_ann!B25</f>
        <v>2020001100</v>
      </c>
      <c r="C23" t="str">
        <f>ACS_13_5YR_B25040_with_ann!C25</f>
        <v>Census Tract 11, Anchorage Municipality, Alaska</v>
      </c>
      <c r="D23" s="3">
        <f>ACS_13_5YR_B25040_with_ann!D25</f>
        <v>408</v>
      </c>
      <c r="E23" s="4">
        <f>ACS_13_5YR_B25040_with_ann!E25/ACS_13_5YR_B25040_with_ann!D25</f>
        <v>0.11519607843137254</v>
      </c>
      <c r="F23" s="4">
        <f>ACS_13_5YR_B25040_with_ann!F25/$D23</f>
        <v>0.58088235294117652</v>
      </c>
      <c r="G23" s="4">
        <f>ACS_13_5YR_B25040_with_ann!G25/$D23</f>
        <v>0.12990196078431374</v>
      </c>
      <c r="H23" s="4">
        <f>ACS_13_5YR_B25040_with_ann!H25/$D23</f>
        <v>2.6960784313725492E-2</v>
      </c>
      <c r="I23" s="4">
        <f>ACS_13_5YR_B25040_with_ann!I25/$D23</f>
        <v>3.1862745098039214E-2</v>
      </c>
      <c r="J23" s="4">
        <f>ACS_13_5YR_B25040_with_ann!J25/$D23</f>
        <v>0.3014705882352941</v>
      </c>
      <c r="K23" s="4">
        <f>ACS_13_5YR_B25040_with_ann!K25/$D23</f>
        <v>0.125</v>
      </c>
      <c r="L23" s="4">
        <f>ACS_13_5YR_B25040_with_ann!L25/$D23</f>
        <v>3.4313725490196081E-2</v>
      </c>
      <c r="M23" s="4">
        <f>ACS_13_5YR_B25040_with_ann!M25/$D23</f>
        <v>4.1666666666666664E-2</v>
      </c>
      <c r="N23" s="4">
        <f>ACS_13_5YR_B25040_with_ann!N25/$D23</f>
        <v>0</v>
      </c>
      <c r="O23" s="4">
        <f>ACS_13_5YR_B25040_with_ann!O25/$D23</f>
        <v>2.2058823529411766E-2</v>
      </c>
      <c r="P23" s="4">
        <f>ACS_13_5YR_B25040_with_ann!P25/$D23</f>
        <v>2.4509803921568627E-2</v>
      </c>
      <c r="Q23" s="4">
        <f>ACS_13_5YR_B25040_with_ann!Q25/$D23</f>
        <v>3.9215686274509803E-2</v>
      </c>
      <c r="R23" s="4">
        <f>ACS_13_5YR_B25040_with_ann!R25/$D23</f>
        <v>0</v>
      </c>
      <c r="S23" s="4">
        <f>ACS_13_5YR_B25040_with_ann!S25/$D23</f>
        <v>2.2058823529411766E-2</v>
      </c>
      <c r="T23" s="4">
        <f>ACS_13_5YR_B25040_with_ann!T25/$D23</f>
        <v>4.9019607843137254E-3</v>
      </c>
      <c r="U23" s="4">
        <f>ACS_13_5YR_B25040_with_ann!U25/$D23</f>
        <v>9.8039215686274508E-3</v>
      </c>
      <c r="V23" s="4">
        <f>ACS_13_5YR_B25040_with_ann!V25/$D23</f>
        <v>2.6960784313725492E-2</v>
      </c>
      <c r="W23" s="4">
        <f>ACS_13_5YR_B25040_with_ann!W25/$D23</f>
        <v>3.1862745098039214E-2</v>
      </c>
    </row>
    <row r="24" spans="1:23" x14ac:dyDescent="0.25">
      <c r="A24" t="str">
        <f>ACS_13_5YR_B25040_with_ann!A26</f>
        <v>1400000US02020001200</v>
      </c>
      <c r="B24">
        <f>ACS_13_5YR_B25040_with_ann!B26</f>
        <v>2020001200</v>
      </c>
      <c r="C24" t="str">
        <f>ACS_13_5YR_B25040_with_ann!C26</f>
        <v>Census Tract 12, Anchorage Municipality, Alaska</v>
      </c>
      <c r="D24" s="3">
        <f>ACS_13_5YR_B25040_with_ann!D26</f>
        <v>1816</v>
      </c>
      <c r="E24" s="4">
        <f>ACS_13_5YR_B25040_with_ann!E26/ACS_13_5YR_B25040_with_ann!D26</f>
        <v>8.7555066079295155E-2</v>
      </c>
      <c r="F24" s="4">
        <f>ACS_13_5YR_B25040_with_ann!F26/$D24</f>
        <v>0.79735682819383258</v>
      </c>
      <c r="G24" s="4">
        <f>ACS_13_5YR_B25040_with_ann!G26/$D24</f>
        <v>8.9207048458149779E-2</v>
      </c>
      <c r="H24" s="4">
        <f>ACS_13_5YR_B25040_with_ann!H26/$D24</f>
        <v>2.2577092511013214E-2</v>
      </c>
      <c r="I24" s="4">
        <f>ACS_13_5YR_B25040_with_ann!I26/$D24</f>
        <v>1.6519823788546256E-2</v>
      </c>
      <c r="J24" s="4">
        <f>ACS_13_5YR_B25040_with_ann!J26/$D24</f>
        <v>0.11233480176211454</v>
      </c>
      <c r="K24" s="4">
        <f>ACS_13_5YR_B25040_with_ann!K26/$D24</f>
        <v>4.8458149779735685E-2</v>
      </c>
      <c r="L24" s="4">
        <f>ACS_13_5YR_B25040_with_ann!L26/$D24</f>
        <v>5.1762114537444934E-2</v>
      </c>
      <c r="M24" s="4">
        <f>ACS_13_5YR_B25040_with_ann!M26/$D24</f>
        <v>3.4140969162995596E-2</v>
      </c>
      <c r="N24" s="4">
        <f>ACS_13_5YR_B25040_with_ann!N26/$D24</f>
        <v>0</v>
      </c>
      <c r="O24" s="4">
        <f>ACS_13_5YR_B25040_with_ann!O26/$D24</f>
        <v>4.955947136563877E-3</v>
      </c>
      <c r="P24" s="4">
        <f>ACS_13_5YR_B25040_with_ann!P26/$D24</f>
        <v>9.3612334801762113E-3</v>
      </c>
      <c r="Q24" s="4">
        <f>ACS_13_5YR_B25040_with_ann!Q26/$D24</f>
        <v>1.5418502202643172E-2</v>
      </c>
      <c r="R24" s="4">
        <f>ACS_13_5YR_B25040_with_ann!R26/$D24</f>
        <v>0</v>
      </c>
      <c r="S24" s="4">
        <f>ACS_13_5YR_B25040_with_ann!S26/$D24</f>
        <v>4.955947136563877E-3</v>
      </c>
      <c r="T24" s="4">
        <f>ACS_13_5YR_B25040_with_ann!T26/$D24</f>
        <v>6.6079295154185024E-3</v>
      </c>
      <c r="U24" s="4">
        <f>ACS_13_5YR_B25040_with_ann!U26/$D24</f>
        <v>9.911894273127754E-3</v>
      </c>
      <c r="V24" s="4">
        <f>ACS_13_5YR_B25040_with_ann!V26/$D24</f>
        <v>0</v>
      </c>
      <c r="W24" s="4">
        <f>ACS_13_5YR_B25040_with_ann!W26/$D24</f>
        <v>4.955947136563877E-3</v>
      </c>
    </row>
    <row r="25" spans="1:23" x14ac:dyDescent="0.25">
      <c r="A25" t="str">
        <f>ACS_13_5YR_B25040_with_ann!A27</f>
        <v>1400000US02020001300</v>
      </c>
      <c r="B25">
        <f>ACS_13_5YR_B25040_with_ann!B27</f>
        <v>2020001300</v>
      </c>
      <c r="C25" t="str">
        <f>ACS_13_5YR_B25040_with_ann!C27</f>
        <v>Census Tract 13, Anchorage Municipality, Alaska</v>
      </c>
      <c r="D25" s="3">
        <f>ACS_13_5YR_B25040_with_ann!D27</f>
        <v>1221</v>
      </c>
      <c r="E25" s="4">
        <f>ACS_13_5YR_B25040_with_ann!E27/ACS_13_5YR_B25040_with_ann!D27</f>
        <v>6.4701064701064695E-2</v>
      </c>
      <c r="F25" s="4">
        <f>ACS_13_5YR_B25040_with_ann!F27/$D25</f>
        <v>0.94676494676494671</v>
      </c>
      <c r="G25" s="4">
        <f>ACS_13_5YR_B25040_with_ann!G27/$D25</f>
        <v>7.2891072891072897E-2</v>
      </c>
      <c r="H25" s="4">
        <f>ACS_13_5YR_B25040_with_ann!H27/$D25</f>
        <v>0</v>
      </c>
      <c r="I25" s="4">
        <f>ACS_13_5YR_B25040_with_ann!I27/$D25</f>
        <v>7.3710073710073713E-3</v>
      </c>
      <c r="J25" s="4">
        <f>ACS_13_5YR_B25040_with_ann!J27/$D25</f>
        <v>1.8018018018018018E-2</v>
      </c>
      <c r="K25" s="4">
        <f>ACS_13_5YR_B25040_with_ann!K27/$D25</f>
        <v>2.1294021294021293E-2</v>
      </c>
      <c r="L25" s="4">
        <f>ACS_13_5YR_B25040_with_ann!L27/$D25</f>
        <v>2.7027027027027029E-2</v>
      </c>
      <c r="M25" s="4">
        <f>ACS_13_5YR_B25040_with_ann!M27/$D25</f>
        <v>4.3407043407043405E-2</v>
      </c>
      <c r="N25" s="4">
        <f>ACS_13_5YR_B25040_with_ann!N27/$D25</f>
        <v>0</v>
      </c>
      <c r="O25" s="4">
        <f>ACS_13_5YR_B25040_with_ann!O27/$D25</f>
        <v>7.3710073710073713E-3</v>
      </c>
      <c r="P25" s="4">
        <f>ACS_13_5YR_B25040_with_ann!P27/$D25</f>
        <v>8.1900081900081901E-3</v>
      </c>
      <c r="Q25" s="4">
        <f>ACS_13_5YR_B25040_with_ann!Q27/$D25</f>
        <v>1.2285012285012284E-2</v>
      </c>
      <c r="R25" s="4">
        <f>ACS_13_5YR_B25040_with_ann!R27/$D25</f>
        <v>0</v>
      </c>
      <c r="S25" s="4">
        <f>ACS_13_5YR_B25040_with_ann!S27/$D25</f>
        <v>7.3710073710073713E-3</v>
      </c>
      <c r="T25" s="4">
        <f>ACS_13_5YR_B25040_with_ann!T27/$D25</f>
        <v>0</v>
      </c>
      <c r="U25" s="4">
        <f>ACS_13_5YR_B25040_with_ann!U27/$D25</f>
        <v>7.3710073710073713E-3</v>
      </c>
      <c r="V25" s="4">
        <f>ACS_13_5YR_B25040_with_ann!V27/$D25</f>
        <v>0</v>
      </c>
      <c r="W25" s="4">
        <f>ACS_13_5YR_B25040_with_ann!W27/$D25</f>
        <v>7.3710073710073713E-3</v>
      </c>
    </row>
    <row r="26" spans="1:23" x14ac:dyDescent="0.25">
      <c r="A26" t="str">
        <f>ACS_13_5YR_B25040_with_ann!A28</f>
        <v>1400000US02020001400</v>
      </c>
      <c r="B26">
        <f>ACS_13_5YR_B25040_with_ann!B28</f>
        <v>2020001400</v>
      </c>
      <c r="C26" t="str">
        <f>ACS_13_5YR_B25040_with_ann!C28</f>
        <v>Census Tract 14, Anchorage Municipality, Alaska</v>
      </c>
      <c r="D26" s="3">
        <f>ACS_13_5YR_B25040_with_ann!D28</f>
        <v>2477</v>
      </c>
      <c r="E26" s="4">
        <f>ACS_13_5YR_B25040_with_ann!E28/ACS_13_5YR_B25040_with_ann!D28</f>
        <v>6.1364553895841743E-2</v>
      </c>
      <c r="F26" s="4">
        <f>ACS_13_5YR_B25040_with_ann!F28/$D26</f>
        <v>0.69035123132821963</v>
      </c>
      <c r="G26" s="4">
        <f>ACS_13_5YR_B25040_with_ann!G28/$D26</f>
        <v>7.751312071053694E-2</v>
      </c>
      <c r="H26" s="4">
        <f>ACS_13_5YR_B25040_with_ann!H28/$D26</f>
        <v>0</v>
      </c>
      <c r="I26" s="4">
        <f>ACS_13_5YR_B25040_with_ann!I28/$D26</f>
        <v>5.248284214775939E-3</v>
      </c>
      <c r="J26" s="4">
        <f>ACS_13_5YR_B25040_with_ann!J28/$D26</f>
        <v>0.29107791683488088</v>
      </c>
      <c r="K26" s="4">
        <f>ACS_13_5YR_B25040_with_ann!K28/$D26</f>
        <v>7.2668550666128387E-2</v>
      </c>
      <c r="L26" s="4">
        <f>ACS_13_5YR_B25040_with_ann!L28/$D26</f>
        <v>2.4222850222042794E-3</v>
      </c>
      <c r="M26" s="4">
        <f>ACS_13_5YR_B25040_with_ann!M28/$D26</f>
        <v>5.6519983851433184E-3</v>
      </c>
      <c r="N26" s="4">
        <f>ACS_13_5YR_B25040_with_ann!N28/$D26</f>
        <v>0</v>
      </c>
      <c r="O26" s="4">
        <f>ACS_13_5YR_B25040_with_ann!O28/$D26</f>
        <v>5.248284214775939E-3</v>
      </c>
      <c r="P26" s="4">
        <f>ACS_13_5YR_B25040_with_ann!P28/$D26</f>
        <v>1.0092854259184497E-2</v>
      </c>
      <c r="Q26" s="4">
        <f>ACS_13_5YR_B25040_with_ann!Q28/$D26</f>
        <v>1.6148566814695196E-2</v>
      </c>
      <c r="R26" s="4">
        <f>ACS_13_5YR_B25040_with_ann!R28/$D26</f>
        <v>0</v>
      </c>
      <c r="S26" s="4">
        <f>ACS_13_5YR_B25040_with_ann!S28/$D26</f>
        <v>5.248284214775939E-3</v>
      </c>
      <c r="T26" s="4">
        <f>ACS_13_5YR_B25040_with_ann!T28/$D26</f>
        <v>0</v>
      </c>
      <c r="U26" s="4">
        <f>ACS_13_5YR_B25040_with_ann!U28/$D26</f>
        <v>5.248284214775939E-3</v>
      </c>
      <c r="V26" s="4">
        <f>ACS_13_5YR_B25040_with_ann!V28/$D26</f>
        <v>6.0557125555106986E-3</v>
      </c>
      <c r="W26" s="4">
        <f>ACS_13_5YR_B25040_with_ann!W28/$D26</f>
        <v>1.0092854259184497E-2</v>
      </c>
    </row>
    <row r="27" spans="1:23" x14ac:dyDescent="0.25">
      <c r="A27" t="str">
        <f>ACS_13_5YR_B25040_with_ann!A29</f>
        <v>1400000US02020001500</v>
      </c>
      <c r="B27">
        <f>ACS_13_5YR_B25040_with_ann!B29</f>
        <v>2020001500</v>
      </c>
      <c r="C27" t="str">
        <f>ACS_13_5YR_B25040_with_ann!C29</f>
        <v>Census Tract 15, Anchorage Municipality, Alaska</v>
      </c>
      <c r="D27" s="3">
        <f>ACS_13_5YR_B25040_with_ann!D29</f>
        <v>2057</v>
      </c>
      <c r="E27" s="4">
        <f>ACS_13_5YR_B25040_with_ann!E29/ACS_13_5YR_B25040_with_ann!D29</f>
        <v>4.2294603791929994E-2</v>
      </c>
      <c r="F27" s="4">
        <f>ACS_13_5YR_B25040_with_ann!F29/$D27</f>
        <v>0.83957219251336901</v>
      </c>
      <c r="G27" s="4">
        <f>ACS_13_5YR_B25040_with_ann!G29/$D27</f>
        <v>7.3407875546912985E-2</v>
      </c>
      <c r="H27" s="4">
        <f>ACS_13_5YR_B25040_with_ann!H29/$D27</f>
        <v>0</v>
      </c>
      <c r="I27" s="4">
        <f>ACS_13_5YR_B25040_with_ann!I29/$D27</f>
        <v>4.3753038405444826E-3</v>
      </c>
      <c r="J27" s="4">
        <f>ACS_13_5YR_B25040_with_ann!J29/$D27</f>
        <v>0.13174526008750609</v>
      </c>
      <c r="K27" s="4">
        <f>ACS_13_5YR_B25040_with_ann!K29/$D27</f>
        <v>5.8337384540593097E-2</v>
      </c>
      <c r="L27" s="4">
        <f>ACS_13_5YR_B25040_with_ann!L29/$D27</f>
        <v>1.4098201263976665E-2</v>
      </c>
      <c r="M27" s="4">
        <f>ACS_13_5YR_B25040_with_ann!M29/$D27</f>
        <v>1.4584346135148274E-2</v>
      </c>
      <c r="N27" s="4">
        <f>ACS_13_5YR_B25040_with_ann!N29/$D27</f>
        <v>0</v>
      </c>
      <c r="O27" s="4">
        <f>ACS_13_5YR_B25040_with_ann!O29/$D27</f>
        <v>4.3753038405444826E-3</v>
      </c>
      <c r="P27" s="4">
        <f>ACS_13_5YR_B25040_with_ann!P29/$D27</f>
        <v>0</v>
      </c>
      <c r="Q27" s="4">
        <f>ACS_13_5YR_B25040_with_ann!Q29/$D27</f>
        <v>4.3753038405444826E-3</v>
      </c>
      <c r="R27" s="4">
        <f>ACS_13_5YR_B25040_with_ann!R29/$D27</f>
        <v>0</v>
      </c>
      <c r="S27" s="4">
        <f>ACS_13_5YR_B25040_with_ann!S29/$D27</f>
        <v>4.3753038405444826E-3</v>
      </c>
      <c r="T27" s="4">
        <f>ACS_13_5YR_B25040_with_ann!T29/$D27</f>
        <v>1.4584346135148274E-2</v>
      </c>
      <c r="U27" s="4">
        <f>ACS_13_5YR_B25040_with_ann!U29/$D27</f>
        <v>1.4584346135148274E-2</v>
      </c>
      <c r="V27" s="4">
        <f>ACS_13_5YR_B25040_with_ann!V29/$D27</f>
        <v>0</v>
      </c>
      <c r="W27" s="4">
        <f>ACS_13_5YR_B25040_with_ann!W29/$D27</f>
        <v>4.3753038405444826E-3</v>
      </c>
    </row>
    <row r="28" spans="1:23" x14ac:dyDescent="0.25">
      <c r="A28" t="str">
        <f>ACS_13_5YR_B25040_with_ann!A30</f>
        <v>1400000US02020001601</v>
      </c>
      <c r="B28">
        <f>ACS_13_5YR_B25040_with_ann!B30</f>
        <v>2020001601</v>
      </c>
      <c r="C28" t="str">
        <f>ACS_13_5YR_B25040_with_ann!C30</f>
        <v>Census Tract 16.01, Anchorage Municipality, Alaska</v>
      </c>
      <c r="D28" s="3">
        <f>ACS_13_5YR_B25040_with_ann!D30</f>
        <v>1453</v>
      </c>
      <c r="E28" s="4">
        <f>ACS_13_5YR_B25040_with_ann!E30/ACS_13_5YR_B25040_with_ann!D30</f>
        <v>6.5381968341362701E-2</v>
      </c>
      <c r="F28" s="4">
        <f>ACS_13_5YR_B25040_with_ann!F30/$D28</f>
        <v>0.94081211286992428</v>
      </c>
      <c r="G28" s="4">
        <f>ACS_13_5YR_B25040_with_ann!G30/$D28</f>
        <v>6.6070199587061257E-2</v>
      </c>
      <c r="H28" s="4">
        <f>ACS_13_5YR_B25040_with_ann!H30/$D28</f>
        <v>0</v>
      </c>
      <c r="I28" s="4">
        <f>ACS_13_5YR_B25040_with_ann!I30/$D28</f>
        <v>6.1940812112869928E-3</v>
      </c>
      <c r="J28" s="4">
        <f>ACS_13_5YR_B25040_with_ann!J30/$D28</f>
        <v>5.3682037164487266E-2</v>
      </c>
      <c r="K28" s="4">
        <f>ACS_13_5YR_B25040_with_ann!K30/$D28</f>
        <v>3.6476256022023403E-2</v>
      </c>
      <c r="L28" s="4">
        <f>ACS_13_5YR_B25040_with_ann!L30/$D28</f>
        <v>5.5058499655884375E-3</v>
      </c>
      <c r="M28" s="4">
        <f>ACS_13_5YR_B25040_with_ann!M30/$D28</f>
        <v>8.9470061940812116E-3</v>
      </c>
      <c r="N28" s="4">
        <f>ACS_13_5YR_B25040_with_ann!N30/$D28</f>
        <v>0</v>
      </c>
      <c r="O28" s="4">
        <f>ACS_13_5YR_B25040_with_ann!O30/$D28</f>
        <v>6.1940812112869928E-3</v>
      </c>
      <c r="P28" s="4">
        <f>ACS_13_5YR_B25040_with_ann!P30/$D28</f>
        <v>0</v>
      </c>
      <c r="Q28" s="4">
        <f>ACS_13_5YR_B25040_with_ann!Q30/$D28</f>
        <v>6.1940812112869928E-3</v>
      </c>
      <c r="R28" s="4">
        <f>ACS_13_5YR_B25040_with_ann!R30/$D28</f>
        <v>0</v>
      </c>
      <c r="S28" s="4">
        <f>ACS_13_5YR_B25040_with_ann!S30/$D28</f>
        <v>6.1940812112869928E-3</v>
      </c>
      <c r="T28" s="4">
        <f>ACS_13_5YR_B25040_with_ann!T30/$D28</f>
        <v>0</v>
      </c>
      <c r="U28" s="4">
        <f>ACS_13_5YR_B25040_with_ann!U30/$D28</f>
        <v>6.1940812112869928E-3</v>
      </c>
      <c r="V28" s="4">
        <f>ACS_13_5YR_B25040_with_ann!V30/$D28</f>
        <v>0</v>
      </c>
      <c r="W28" s="4">
        <f>ACS_13_5YR_B25040_with_ann!W30/$D28</f>
        <v>6.1940812112869928E-3</v>
      </c>
    </row>
    <row r="29" spans="1:23" x14ac:dyDescent="0.25">
      <c r="A29" t="str">
        <f>ACS_13_5YR_B25040_with_ann!A31</f>
        <v>1400000US02020001602</v>
      </c>
      <c r="B29">
        <f>ACS_13_5YR_B25040_with_ann!B31</f>
        <v>2020001602</v>
      </c>
      <c r="C29" t="str">
        <f>ACS_13_5YR_B25040_with_ann!C31</f>
        <v>Census Tract 16.02, Anchorage Municipality, Alaska</v>
      </c>
      <c r="D29" s="3">
        <f>ACS_13_5YR_B25040_with_ann!D31</f>
        <v>1422</v>
      </c>
      <c r="E29" s="4">
        <f>ACS_13_5YR_B25040_with_ann!E31/ACS_13_5YR_B25040_with_ann!D31</f>
        <v>6.1884669479606191E-2</v>
      </c>
      <c r="F29" s="4">
        <f>ACS_13_5YR_B25040_with_ann!F31/$D29</f>
        <v>0.83825597749648384</v>
      </c>
      <c r="G29" s="4">
        <f>ACS_13_5YR_B25040_with_ann!G31/$D29</f>
        <v>7.3136427566807313E-2</v>
      </c>
      <c r="H29" s="4">
        <f>ACS_13_5YR_B25040_with_ann!H31/$D29</f>
        <v>5.6258790436005627E-3</v>
      </c>
      <c r="I29" s="4">
        <f>ACS_13_5YR_B25040_with_ann!I31/$D29</f>
        <v>8.4388185654008432E-3</v>
      </c>
      <c r="J29" s="4">
        <f>ACS_13_5YR_B25040_with_ann!J31/$D29</f>
        <v>0.10337552742616034</v>
      </c>
      <c r="K29" s="4">
        <f>ACS_13_5YR_B25040_with_ann!K31/$D29</f>
        <v>4.360056258790436E-2</v>
      </c>
      <c r="L29" s="4">
        <f>ACS_13_5YR_B25040_with_ann!L31/$D29</f>
        <v>4.0787623066104076E-2</v>
      </c>
      <c r="M29" s="4">
        <f>ACS_13_5YR_B25040_with_ann!M31/$D29</f>
        <v>2.9535864978902954E-2</v>
      </c>
      <c r="N29" s="4">
        <f>ACS_13_5YR_B25040_with_ann!N31/$D29</f>
        <v>0</v>
      </c>
      <c r="O29" s="4">
        <f>ACS_13_5YR_B25040_with_ann!O31/$D29</f>
        <v>6.3291139240506328E-3</v>
      </c>
      <c r="P29" s="4">
        <f>ACS_13_5YR_B25040_with_ann!P31/$D29</f>
        <v>0</v>
      </c>
      <c r="Q29" s="4">
        <f>ACS_13_5YR_B25040_with_ann!Q31/$D29</f>
        <v>6.3291139240506328E-3</v>
      </c>
      <c r="R29" s="4">
        <f>ACS_13_5YR_B25040_with_ann!R31/$D29</f>
        <v>0</v>
      </c>
      <c r="S29" s="4">
        <f>ACS_13_5YR_B25040_with_ann!S31/$D29</f>
        <v>6.3291139240506328E-3</v>
      </c>
      <c r="T29" s="4">
        <f>ACS_13_5YR_B25040_with_ann!T31/$D29</f>
        <v>1.1954992967651195E-2</v>
      </c>
      <c r="U29" s="4">
        <f>ACS_13_5YR_B25040_with_ann!U31/$D29</f>
        <v>1.4064697609001406E-2</v>
      </c>
      <c r="V29" s="4">
        <f>ACS_13_5YR_B25040_with_ann!V31/$D29</f>
        <v>0</v>
      </c>
      <c r="W29" s="4">
        <f>ACS_13_5YR_B25040_with_ann!W31/$D29</f>
        <v>6.3291139240506328E-3</v>
      </c>
    </row>
    <row r="30" spans="1:23" x14ac:dyDescent="0.25">
      <c r="A30" t="str">
        <f>ACS_13_5YR_B25040_with_ann!A32</f>
        <v>1400000US02020001701</v>
      </c>
      <c r="B30">
        <f>ACS_13_5YR_B25040_with_ann!B32</f>
        <v>2020001701</v>
      </c>
      <c r="C30" t="str">
        <f>ACS_13_5YR_B25040_with_ann!C32</f>
        <v>Census Tract 17.01, Anchorage Municipality, Alaska</v>
      </c>
      <c r="D30" s="3">
        <f>ACS_13_5YR_B25040_with_ann!D32</f>
        <v>2573</v>
      </c>
      <c r="E30" s="4">
        <f>ACS_13_5YR_B25040_with_ann!E32/ACS_13_5YR_B25040_with_ann!D32</f>
        <v>5.8686358336572098E-2</v>
      </c>
      <c r="F30" s="4">
        <f>ACS_13_5YR_B25040_with_ann!F32/$D30</f>
        <v>0.82705013602798294</v>
      </c>
      <c r="G30" s="4">
        <f>ACS_13_5YR_B25040_with_ann!G32/$D30</f>
        <v>7.6952973183054801E-2</v>
      </c>
      <c r="H30" s="4">
        <f>ACS_13_5YR_B25040_with_ann!H32/$D30</f>
        <v>2.1375825884181889E-2</v>
      </c>
      <c r="I30" s="4">
        <f>ACS_13_5YR_B25040_with_ann!I32/$D30</f>
        <v>1.4768752429071124E-2</v>
      </c>
      <c r="J30" s="4">
        <f>ACS_13_5YR_B25040_with_ann!J32/$D30</f>
        <v>0.1154294597745822</v>
      </c>
      <c r="K30" s="4">
        <f>ACS_13_5YR_B25040_with_ann!K32/$D30</f>
        <v>5.0524679362611735E-2</v>
      </c>
      <c r="L30" s="4">
        <f>ACS_13_5YR_B25040_with_ann!L32/$D30</f>
        <v>3.614457831325301E-2</v>
      </c>
      <c r="M30" s="4">
        <f>ACS_13_5YR_B25040_with_ann!M32/$D30</f>
        <v>2.1375825884181889E-2</v>
      </c>
      <c r="N30" s="4">
        <f>ACS_13_5YR_B25040_with_ann!N32/$D30</f>
        <v>0</v>
      </c>
      <c r="O30" s="4">
        <f>ACS_13_5YR_B25040_with_ann!O32/$D30</f>
        <v>5.0524679362611733E-3</v>
      </c>
      <c r="P30" s="4">
        <f>ACS_13_5YR_B25040_with_ann!P32/$D30</f>
        <v>0</v>
      </c>
      <c r="Q30" s="4">
        <f>ACS_13_5YR_B25040_with_ann!Q32/$D30</f>
        <v>5.0524679362611733E-3</v>
      </c>
      <c r="R30" s="4">
        <f>ACS_13_5YR_B25040_with_ann!R32/$D30</f>
        <v>0</v>
      </c>
      <c r="S30" s="4">
        <f>ACS_13_5YR_B25040_with_ann!S32/$D30</f>
        <v>5.0524679362611733E-3</v>
      </c>
      <c r="T30" s="4">
        <f>ACS_13_5YR_B25040_with_ann!T32/$D30</f>
        <v>0</v>
      </c>
      <c r="U30" s="4">
        <f>ACS_13_5YR_B25040_with_ann!U32/$D30</f>
        <v>5.0524679362611733E-3</v>
      </c>
      <c r="V30" s="4">
        <f>ACS_13_5YR_B25040_with_ann!V32/$D30</f>
        <v>0</v>
      </c>
      <c r="W30" s="4">
        <f>ACS_13_5YR_B25040_with_ann!W32/$D30</f>
        <v>5.0524679362611733E-3</v>
      </c>
    </row>
    <row r="31" spans="1:23" x14ac:dyDescent="0.25">
      <c r="A31" t="str">
        <f>ACS_13_5YR_B25040_with_ann!A33</f>
        <v>1400000US02020001702</v>
      </c>
      <c r="B31">
        <f>ACS_13_5YR_B25040_with_ann!B33</f>
        <v>2020001702</v>
      </c>
      <c r="C31" t="str">
        <f>ACS_13_5YR_B25040_with_ann!C33</f>
        <v>Census Tract 17.02, Anchorage Municipality, Alaska</v>
      </c>
      <c r="D31" s="3">
        <f>ACS_13_5YR_B25040_with_ann!D33</f>
        <v>1795</v>
      </c>
      <c r="E31" s="4">
        <f>ACS_13_5YR_B25040_with_ann!E33/ACS_13_5YR_B25040_with_ann!D33</f>
        <v>7.0194986072423401E-2</v>
      </c>
      <c r="F31" s="4">
        <f>ACS_13_5YR_B25040_with_ann!F33/$D31</f>
        <v>0.86350974930362112</v>
      </c>
      <c r="G31" s="4">
        <f>ACS_13_5YR_B25040_with_ann!G33/$D31</f>
        <v>7.6880222841225629E-2</v>
      </c>
      <c r="H31" s="4">
        <f>ACS_13_5YR_B25040_with_ann!H33/$D31</f>
        <v>2.2284122562674096E-3</v>
      </c>
      <c r="I31" s="4">
        <f>ACS_13_5YR_B25040_with_ann!I33/$D31</f>
        <v>3.8997214484679664E-3</v>
      </c>
      <c r="J31" s="4">
        <f>ACS_13_5YR_B25040_with_ann!J33/$D31</f>
        <v>0.10083565459610028</v>
      </c>
      <c r="K31" s="4">
        <f>ACS_13_5YR_B25040_with_ann!K33/$D31</f>
        <v>5.1810584958217269E-2</v>
      </c>
      <c r="L31" s="4">
        <f>ACS_13_5YR_B25040_with_ann!L33/$D31</f>
        <v>2.8969359331476322E-2</v>
      </c>
      <c r="M31" s="4">
        <f>ACS_13_5YR_B25040_with_ann!M33/$D31</f>
        <v>2.3398328690807799E-2</v>
      </c>
      <c r="N31" s="4">
        <f>ACS_13_5YR_B25040_with_ann!N33/$D31</f>
        <v>0</v>
      </c>
      <c r="O31" s="4">
        <f>ACS_13_5YR_B25040_with_ann!O33/$D31</f>
        <v>7.2423398328690805E-3</v>
      </c>
      <c r="P31" s="4">
        <f>ACS_13_5YR_B25040_with_ann!P33/$D31</f>
        <v>4.4568245125348191E-3</v>
      </c>
      <c r="Q31" s="4">
        <f>ACS_13_5YR_B25040_with_ann!Q33/$D31</f>
        <v>6.6852367688022283E-3</v>
      </c>
      <c r="R31" s="4">
        <f>ACS_13_5YR_B25040_with_ann!R33/$D31</f>
        <v>0</v>
      </c>
      <c r="S31" s="4">
        <f>ACS_13_5YR_B25040_with_ann!S33/$D31</f>
        <v>7.2423398328690805E-3</v>
      </c>
      <c r="T31" s="4">
        <f>ACS_13_5YR_B25040_with_ann!T33/$D31</f>
        <v>0</v>
      </c>
      <c r="U31" s="4">
        <f>ACS_13_5YR_B25040_with_ann!U33/$D31</f>
        <v>7.2423398328690805E-3</v>
      </c>
      <c r="V31" s="4">
        <f>ACS_13_5YR_B25040_with_ann!V33/$D31</f>
        <v>0</v>
      </c>
      <c r="W31" s="4">
        <f>ACS_13_5YR_B25040_with_ann!W33/$D31</f>
        <v>7.2423398328690805E-3</v>
      </c>
    </row>
    <row r="32" spans="1:23" x14ac:dyDescent="0.25">
      <c r="A32" t="str">
        <f>ACS_13_5YR_B25040_with_ann!A34</f>
        <v>1400000US02020001731</v>
      </c>
      <c r="B32">
        <f>ACS_13_5YR_B25040_with_ann!B34</f>
        <v>2020001731</v>
      </c>
      <c r="C32" t="str">
        <f>ACS_13_5YR_B25040_with_ann!C34</f>
        <v>Census Tract 17.31, Anchorage Municipality, Alaska</v>
      </c>
      <c r="D32" s="3">
        <f>ACS_13_5YR_B25040_with_ann!D34</f>
        <v>2182</v>
      </c>
      <c r="E32" s="4">
        <f>ACS_13_5YR_B25040_with_ann!E34/ACS_13_5YR_B25040_with_ann!D34</f>
        <v>5.8661778185151239E-2</v>
      </c>
      <c r="F32" s="4">
        <f>ACS_13_5YR_B25040_with_ann!F34/$D32</f>
        <v>0.83226397800183316</v>
      </c>
      <c r="G32" s="4">
        <f>ACS_13_5YR_B25040_with_ann!G34/$D32</f>
        <v>8.1118240146654447E-2</v>
      </c>
      <c r="H32" s="4">
        <f>ACS_13_5YR_B25040_with_ann!H34/$D32</f>
        <v>1.6040329972502293E-2</v>
      </c>
      <c r="I32" s="4">
        <f>ACS_13_5YR_B25040_with_ann!I34/$D32</f>
        <v>1.5123739688359304E-2</v>
      </c>
      <c r="J32" s="4">
        <f>ACS_13_5YR_B25040_with_ann!J34/$D32</f>
        <v>9.6700274977085249E-2</v>
      </c>
      <c r="K32" s="4">
        <f>ACS_13_5YR_B25040_with_ann!K34/$D32</f>
        <v>5.5453712190650782E-2</v>
      </c>
      <c r="L32" s="4">
        <f>ACS_13_5YR_B25040_with_ann!L34/$D32</f>
        <v>4.4454628780934924E-2</v>
      </c>
      <c r="M32" s="4">
        <f>ACS_13_5YR_B25040_with_ann!M34/$D32</f>
        <v>3.0247479376718608E-2</v>
      </c>
      <c r="N32" s="4">
        <f>ACS_13_5YR_B25040_with_ann!N34/$D32</f>
        <v>0</v>
      </c>
      <c r="O32" s="4">
        <f>ACS_13_5YR_B25040_with_ann!O34/$D32</f>
        <v>5.9578368469294226E-3</v>
      </c>
      <c r="P32" s="4">
        <f>ACS_13_5YR_B25040_with_ann!P34/$D32</f>
        <v>0</v>
      </c>
      <c r="Q32" s="4">
        <f>ACS_13_5YR_B25040_with_ann!Q34/$D32</f>
        <v>5.9578368469294226E-3</v>
      </c>
      <c r="R32" s="4">
        <f>ACS_13_5YR_B25040_with_ann!R34/$D32</f>
        <v>0</v>
      </c>
      <c r="S32" s="4">
        <f>ACS_13_5YR_B25040_with_ann!S34/$D32</f>
        <v>5.9578368469294226E-3</v>
      </c>
      <c r="T32" s="4">
        <f>ACS_13_5YR_B25040_with_ann!T34/$D32</f>
        <v>1.0540788267644362E-2</v>
      </c>
      <c r="U32" s="4">
        <f>ACS_13_5YR_B25040_with_ann!U34/$D32</f>
        <v>1.7873510540788267E-2</v>
      </c>
      <c r="V32" s="4">
        <f>ACS_13_5YR_B25040_with_ann!V34/$D32</f>
        <v>0</v>
      </c>
      <c r="W32" s="4">
        <f>ACS_13_5YR_B25040_with_ann!W34/$D32</f>
        <v>5.9578368469294226E-3</v>
      </c>
    </row>
    <row r="33" spans="1:23" x14ac:dyDescent="0.25">
      <c r="A33" t="str">
        <f>ACS_13_5YR_B25040_with_ann!A35</f>
        <v>1400000US02020001732</v>
      </c>
      <c r="B33">
        <f>ACS_13_5YR_B25040_with_ann!B35</f>
        <v>2020001732</v>
      </c>
      <c r="C33" t="str">
        <f>ACS_13_5YR_B25040_with_ann!C35</f>
        <v>Census Tract 17.32, Anchorage Municipality, Alaska</v>
      </c>
      <c r="D33" s="3">
        <f>ACS_13_5YR_B25040_with_ann!D35</f>
        <v>2114</v>
      </c>
      <c r="E33" s="4">
        <f>ACS_13_5YR_B25040_with_ann!E35/ACS_13_5YR_B25040_with_ann!D35</f>
        <v>5.9129612109744559E-2</v>
      </c>
      <c r="F33" s="4">
        <f>ACS_13_5YR_B25040_with_ann!F35/$D33</f>
        <v>0.91911069063386941</v>
      </c>
      <c r="G33" s="4">
        <f>ACS_13_5YR_B25040_with_ann!G35/$D33</f>
        <v>6.7171239356669826E-2</v>
      </c>
      <c r="H33" s="4">
        <f>ACS_13_5YR_B25040_with_ann!H35/$D33</f>
        <v>1.3718070009460738E-2</v>
      </c>
      <c r="I33" s="4">
        <f>ACS_13_5YR_B25040_with_ann!I35/$D33</f>
        <v>1.9394512771996216E-2</v>
      </c>
      <c r="J33" s="4">
        <f>ACS_13_5YR_B25040_with_ann!J35/$D33</f>
        <v>5.0141911069063384E-2</v>
      </c>
      <c r="K33" s="4">
        <f>ACS_13_5YR_B25040_with_ann!K35/$D33</f>
        <v>3.405865657521287E-2</v>
      </c>
      <c r="L33" s="4">
        <f>ACS_13_5YR_B25040_with_ann!L35/$D33</f>
        <v>1.7029328287606435E-2</v>
      </c>
      <c r="M33" s="4">
        <f>ACS_13_5YR_B25040_with_ann!M35/$D33</f>
        <v>2.128666035950804E-2</v>
      </c>
      <c r="N33" s="4">
        <f>ACS_13_5YR_B25040_with_ann!N35/$D33</f>
        <v>0</v>
      </c>
      <c r="O33" s="4">
        <f>ACS_13_5YR_B25040_with_ann!O35/$D33</f>
        <v>6.1494796594134347E-3</v>
      </c>
      <c r="P33" s="4">
        <f>ACS_13_5YR_B25040_with_ann!P35/$D33</f>
        <v>0</v>
      </c>
      <c r="Q33" s="4">
        <f>ACS_13_5YR_B25040_with_ann!Q35/$D33</f>
        <v>6.1494796594134347E-3</v>
      </c>
      <c r="R33" s="4">
        <f>ACS_13_5YR_B25040_with_ann!R35/$D33</f>
        <v>0</v>
      </c>
      <c r="S33" s="4">
        <f>ACS_13_5YR_B25040_with_ann!S35/$D33</f>
        <v>6.1494796594134347E-3</v>
      </c>
      <c r="T33" s="4">
        <f>ACS_13_5YR_B25040_with_ann!T35/$D33</f>
        <v>0</v>
      </c>
      <c r="U33" s="4">
        <f>ACS_13_5YR_B25040_with_ann!U35/$D33</f>
        <v>6.1494796594134347E-3</v>
      </c>
      <c r="V33" s="4">
        <f>ACS_13_5YR_B25040_with_ann!V35/$D33</f>
        <v>0</v>
      </c>
      <c r="W33" s="4">
        <f>ACS_13_5YR_B25040_with_ann!W35/$D33</f>
        <v>6.1494796594134347E-3</v>
      </c>
    </row>
    <row r="34" spans="1:23" x14ac:dyDescent="0.25">
      <c r="A34" t="str">
        <f>ACS_13_5YR_B25040_with_ann!A36</f>
        <v>1400000US02020001801</v>
      </c>
      <c r="B34">
        <f>ACS_13_5YR_B25040_with_ann!B36</f>
        <v>2020001801</v>
      </c>
      <c r="C34" t="str">
        <f>ACS_13_5YR_B25040_with_ann!C36</f>
        <v>Census Tract 18.01, Anchorage Municipality, Alaska</v>
      </c>
      <c r="D34" s="3">
        <f>ACS_13_5YR_B25040_with_ann!D36</f>
        <v>2088</v>
      </c>
      <c r="E34" s="4">
        <f>ACS_13_5YR_B25040_with_ann!E36/ACS_13_5YR_B25040_with_ann!D36</f>
        <v>6.0344827586206899E-2</v>
      </c>
      <c r="F34" s="4">
        <f>ACS_13_5YR_B25040_with_ann!F36/$D34</f>
        <v>0.68486590038314177</v>
      </c>
      <c r="G34" s="4">
        <f>ACS_13_5YR_B25040_with_ann!G36/$D34</f>
        <v>8.3812260536398467E-2</v>
      </c>
      <c r="H34" s="4">
        <f>ACS_13_5YR_B25040_with_ann!H36/$D34</f>
        <v>1.1494252873563218E-2</v>
      </c>
      <c r="I34" s="4">
        <f>ACS_13_5YR_B25040_with_ann!I36/$D34</f>
        <v>1.5804597701149427E-2</v>
      </c>
      <c r="J34" s="4">
        <f>ACS_13_5YR_B25040_with_ann!J36/$D34</f>
        <v>0.27250957854406133</v>
      </c>
      <c r="K34" s="4">
        <f>ACS_13_5YR_B25040_with_ann!K36/$D34</f>
        <v>8.5249042145593867E-2</v>
      </c>
      <c r="L34" s="4">
        <f>ACS_13_5YR_B25040_with_ann!L36/$D34</f>
        <v>2.2030651340996167E-2</v>
      </c>
      <c r="M34" s="4">
        <f>ACS_13_5YR_B25040_with_ann!M36/$D34</f>
        <v>2.2030651340996167E-2</v>
      </c>
      <c r="N34" s="4">
        <f>ACS_13_5YR_B25040_with_ann!N36/$D34</f>
        <v>0</v>
      </c>
      <c r="O34" s="4">
        <f>ACS_13_5YR_B25040_with_ann!O36/$D34</f>
        <v>4.3103448275862068E-3</v>
      </c>
      <c r="P34" s="4">
        <f>ACS_13_5YR_B25040_with_ann!P36/$D34</f>
        <v>0</v>
      </c>
      <c r="Q34" s="4">
        <f>ACS_13_5YR_B25040_with_ann!Q36/$D34</f>
        <v>4.3103448275862068E-3</v>
      </c>
      <c r="R34" s="4">
        <f>ACS_13_5YR_B25040_with_ann!R36/$D34</f>
        <v>0</v>
      </c>
      <c r="S34" s="4">
        <f>ACS_13_5YR_B25040_with_ann!S36/$D34</f>
        <v>4.3103448275862068E-3</v>
      </c>
      <c r="T34" s="4">
        <f>ACS_13_5YR_B25040_with_ann!T36/$D34</f>
        <v>0</v>
      </c>
      <c r="U34" s="4">
        <f>ACS_13_5YR_B25040_with_ann!U36/$D34</f>
        <v>4.3103448275862068E-3</v>
      </c>
      <c r="V34" s="4">
        <f>ACS_13_5YR_B25040_with_ann!V36/$D34</f>
        <v>9.0996168582375483E-3</v>
      </c>
      <c r="W34" s="4">
        <f>ACS_13_5YR_B25040_with_ann!W36/$D34</f>
        <v>1.4367816091954023E-2</v>
      </c>
    </row>
    <row r="35" spans="1:23" x14ac:dyDescent="0.25">
      <c r="A35" t="str">
        <f>ACS_13_5YR_B25040_with_ann!A37</f>
        <v>1400000US02020001802</v>
      </c>
      <c r="B35">
        <f>ACS_13_5YR_B25040_with_ann!B37</f>
        <v>2020001802</v>
      </c>
      <c r="C35" t="str">
        <f>ACS_13_5YR_B25040_with_ann!C37</f>
        <v>Census Tract 18.02, Anchorage Municipality, Alaska</v>
      </c>
      <c r="D35" s="3">
        <f>ACS_13_5YR_B25040_with_ann!D37</f>
        <v>2011</v>
      </c>
      <c r="E35" s="4">
        <f>ACS_13_5YR_B25040_with_ann!E37/ACS_13_5YR_B25040_with_ann!D37</f>
        <v>6.2158130283441075E-2</v>
      </c>
      <c r="F35" s="4">
        <f>ACS_13_5YR_B25040_with_ann!F37/$D35</f>
        <v>0.77523620089507705</v>
      </c>
      <c r="G35" s="4">
        <f>ACS_13_5YR_B25040_with_ann!G37/$D35</f>
        <v>8.1551466931874692E-2</v>
      </c>
      <c r="H35" s="4">
        <f>ACS_13_5YR_B25040_with_ann!H37/$D35</f>
        <v>2.3868722028841372E-2</v>
      </c>
      <c r="I35" s="4">
        <f>ACS_13_5YR_B25040_with_ann!I37/$D35</f>
        <v>2.6355047240179015E-2</v>
      </c>
      <c r="J35" s="4">
        <f>ACS_13_5YR_B25040_with_ann!J37/$D35</f>
        <v>0.1670810542018896</v>
      </c>
      <c r="K35" s="4">
        <f>ACS_13_5YR_B25040_with_ann!K37/$D35</f>
        <v>5.6688214818498263E-2</v>
      </c>
      <c r="L35" s="4">
        <f>ACS_13_5YR_B25040_with_ann!L37/$D35</f>
        <v>2.9338637493784188E-2</v>
      </c>
      <c r="M35" s="4">
        <f>ACS_13_5YR_B25040_with_ann!M37/$D35</f>
        <v>2.9835902536051714E-2</v>
      </c>
      <c r="N35" s="4">
        <f>ACS_13_5YR_B25040_with_ann!N37/$D35</f>
        <v>0</v>
      </c>
      <c r="O35" s="4">
        <f>ACS_13_5YR_B25040_with_ann!O37/$D35</f>
        <v>6.4644455494778713E-3</v>
      </c>
      <c r="P35" s="4">
        <f>ACS_13_5YR_B25040_with_ann!P37/$D35</f>
        <v>0</v>
      </c>
      <c r="Q35" s="4">
        <f>ACS_13_5YR_B25040_with_ann!Q37/$D35</f>
        <v>6.4644455494778713E-3</v>
      </c>
      <c r="R35" s="4">
        <f>ACS_13_5YR_B25040_with_ann!R37/$D35</f>
        <v>0</v>
      </c>
      <c r="S35" s="4">
        <f>ACS_13_5YR_B25040_with_ann!S37/$D35</f>
        <v>6.4644455494778713E-3</v>
      </c>
      <c r="T35" s="4">
        <f>ACS_13_5YR_B25040_with_ann!T37/$D35</f>
        <v>4.4753853804077575E-3</v>
      </c>
      <c r="U35" s="4">
        <f>ACS_13_5YR_B25040_with_ann!U37/$D35</f>
        <v>6.9617105917454004E-3</v>
      </c>
      <c r="V35" s="4">
        <f>ACS_13_5YR_B25040_with_ann!V37/$D35</f>
        <v>0</v>
      </c>
      <c r="W35" s="4">
        <f>ACS_13_5YR_B25040_with_ann!W37/$D35</f>
        <v>6.4644455494778713E-3</v>
      </c>
    </row>
    <row r="36" spans="1:23" x14ac:dyDescent="0.25">
      <c r="A36" t="str">
        <f>ACS_13_5YR_B25040_with_ann!A38</f>
        <v>1400000US02020001900</v>
      </c>
      <c r="B36">
        <f>ACS_13_5YR_B25040_with_ann!B38</f>
        <v>2020001900</v>
      </c>
      <c r="C36" t="str">
        <f>ACS_13_5YR_B25040_with_ann!C38</f>
        <v>Census Tract 19, Anchorage Municipality, Alaska</v>
      </c>
      <c r="D36" s="3">
        <f>ACS_13_5YR_B25040_with_ann!D38</f>
        <v>1514</v>
      </c>
      <c r="E36" s="4">
        <f>ACS_13_5YR_B25040_with_ann!E38/ACS_13_5YR_B25040_with_ann!D38</f>
        <v>7.5297225891677672E-2</v>
      </c>
      <c r="F36" s="4">
        <f>ACS_13_5YR_B25040_with_ann!F38/$D36</f>
        <v>0.66908850726552183</v>
      </c>
      <c r="G36" s="4">
        <f>ACS_13_5YR_B25040_with_ann!G38/$D36</f>
        <v>8.9167767503302506E-2</v>
      </c>
      <c r="H36" s="4">
        <f>ACS_13_5YR_B25040_with_ann!H38/$D36</f>
        <v>3.3025099075297227E-3</v>
      </c>
      <c r="I36" s="4">
        <f>ACS_13_5YR_B25040_with_ann!I38/$D36</f>
        <v>5.2840158520475562E-3</v>
      </c>
      <c r="J36" s="4">
        <f>ACS_13_5YR_B25040_with_ann!J38/$D36</f>
        <v>0.27212681638044917</v>
      </c>
      <c r="K36" s="4">
        <f>ACS_13_5YR_B25040_with_ann!K38/$D36</f>
        <v>7.1334214002642005E-2</v>
      </c>
      <c r="L36" s="4">
        <f>ACS_13_5YR_B25040_with_ann!L38/$D36</f>
        <v>3.8969616908850729E-2</v>
      </c>
      <c r="M36" s="4">
        <f>ACS_13_5YR_B25040_with_ann!M38/$D36</f>
        <v>3.3685601056803169E-2</v>
      </c>
      <c r="N36" s="4">
        <f>ACS_13_5YR_B25040_with_ann!N38/$D36</f>
        <v>0</v>
      </c>
      <c r="O36" s="4">
        <f>ACS_13_5YR_B25040_with_ann!O38/$D36</f>
        <v>5.9445178335535004E-3</v>
      </c>
      <c r="P36" s="4">
        <f>ACS_13_5YR_B25040_with_ann!P38/$D36</f>
        <v>4.623513870541612E-3</v>
      </c>
      <c r="Q36" s="4">
        <f>ACS_13_5YR_B25040_with_ann!Q38/$D36</f>
        <v>7.9260237780713338E-3</v>
      </c>
      <c r="R36" s="4">
        <f>ACS_13_5YR_B25040_with_ann!R38/$D36</f>
        <v>0</v>
      </c>
      <c r="S36" s="4">
        <f>ACS_13_5YR_B25040_with_ann!S38/$D36</f>
        <v>5.9445178335535004E-3</v>
      </c>
      <c r="T36" s="4">
        <f>ACS_13_5YR_B25040_with_ann!T38/$D36</f>
        <v>0</v>
      </c>
      <c r="U36" s="4">
        <f>ACS_13_5YR_B25040_with_ann!U38/$D36</f>
        <v>5.9445178335535004E-3</v>
      </c>
      <c r="V36" s="4">
        <f>ACS_13_5YR_B25040_with_ann!V38/$D36</f>
        <v>1.1889035667107001E-2</v>
      </c>
      <c r="W36" s="4">
        <f>ACS_13_5YR_B25040_with_ann!W38/$D36</f>
        <v>1.2549537648612946E-2</v>
      </c>
    </row>
    <row r="37" spans="1:23" x14ac:dyDescent="0.25">
      <c r="A37" t="str">
        <f>ACS_13_5YR_B25040_with_ann!A39</f>
        <v>1400000US02020002000</v>
      </c>
      <c r="B37">
        <f>ACS_13_5YR_B25040_with_ann!B39</f>
        <v>2020002000</v>
      </c>
      <c r="C37" t="str">
        <f>ACS_13_5YR_B25040_with_ann!C39</f>
        <v>Census Tract 20, Anchorage Municipality, Alaska</v>
      </c>
      <c r="D37" s="3">
        <f>ACS_13_5YR_B25040_with_ann!D39</f>
        <v>1417</v>
      </c>
      <c r="E37" s="4">
        <f>ACS_13_5YR_B25040_with_ann!E39/ACS_13_5YR_B25040_with_ann!D39</f>
        <v>7.5511644318983773E-2</v>
      </c>
      <c r="F37" s="4">
        <f>ACS_13_5YR_B25040_with_ann!F39/$D37</f>
        <v>0.75370501058574457</v>
      </c>
      <c r="G37" s="4">
        <f>ACS_13_5YR_B25040_with_ann!G39/$D37</f>
        <v>9.5977417078334515E-2</v>
      </c>
      <c r="H37" s="4">
        <f>ACS_13_5YR_B25040_with_ann!H39/$D37</f>
        <v>6.3514467184191958E-3</v>
      </c>
      <c r="I37" s="4">
        <f>ACS_13_5YR_B25040_with_ann!I39/$D37</f>
        <v>9.8800282286520824E-3</v>
      </c>
      <c r="J37" s="4">
        <f>ACS_13_5YR_B25040_with_ann!J39/$D37</f>
        <v>0.23288637967537051</v>
      </c>
      <c r="K37" s="4">
        <f>ACS_13_5YR_B25040_with_ann!K39/$D37</f>
        <v>6.563161609033169E-2</v>
      </c>
      <c r="L37" s="4">
        <f>ACS_13_5YR_B25040_with_ann!L39/$D37</f>
        <v>7.0571630204657732E-3</v>
      </c>
      <c r="M37" s="4">
        <f>ACS_13_5YR_B25040_with_ann!M39/$D37</f>
        <v>1.058574453069866E-2</v>
      </c>
      <c r="N37" s="4">
        <f>ACS_13_5YR_B25040_with_ann!N39/$D37</f>
        <v>0</v>
      </c>
      <c r="O37" s="4">
        <f>ACS_13_5YR_B25040_with_ann!O39/$D37</f>
        <v>6.3514467184191958E-3</v>
      </c>
      <c r="P37" s="4">
        <f>ACS_13_5YR_B25040_with_ann!P39/$D37</f>
        <v>0</v>
      </c>
      <c r="Q37" s="4">
        <f>ACS_13_5YR_B25040_with_ann!Q39/$D37</f>
        <v>6.3514467184191958E-3</v>
      </c>
      <c r="R37" s="4">
        <f>ACS_13_5YR_B25040_with_ann!R39/$D37</f>
        <v>0</v>
      </c>
      <c r="S37" s="4">
        <f>ACS_13_5YR_B25040_with_ann!S39/$D37</f>
        <v>6.3514467184191958E-3</v>
      </c>
      <c r="T37" s="4">
        <f>ACS_13_5YR_B25040_with_ann!T39/$D37</f>
        <v>0</v>
      </c>
      <c r="U37" s="4">
        <f>ACS_13_5YR_B25040_with_ann!U39/$D37</f>
        <v>6.3514467184191958E-3</v>
      </c>
      <c r="V37" s="4">
        <f>ACS_13_5YR_B25040_with_ann!V39/$D37</f>
        <v>0</v>
      </c>
      <c r="W37" s="4">
        <f>ACS_13_5YR_B25040_with_ann!W39/$D37</f>
        <v>6.3514467184191958E-3</v>
      </c>
    </row>
    <row r="38" spans="1:23" x14ac:dyDescent="0.25">
      <c r="A38" t="str">
        <f>ACS_13_5YR_B25040_with_ann!A40</f>
        <v>1400000US02020002100</v>
      </c>
      <c r="B38">
        <f>ACS_13_5YR_B25040_with_ann!B40</f>
        <v>2020002100</v>
      </c>
      <c r="C38" t="str">
        <f>ACS_13_5YR_B25040_with_ann!C40</f>
        <v>Census Tract 21, Anchorage Municipality, Alaska</v>
      </c>
      <c r="D38" s="3">
        <f>ACS_13_5YR_B25040_with_ann!D40</f>
        <v>1688</v>
      </c>
      <c r="E38" s="4">
        <f>ACS_13_5YR_B25040_with_ann!E40/ACS_13_5YR_B25040_with_ann!D40</f>
        <v>8.4715639810426541E-2</v>
      </c>
      <c r="F38" s="4">
        <f>ACS_13_5YR_B25040_with_ann!F40/$D38</f>
        <v>0.84834123222748814</v>
      </c>
      <c r="G38" s="4">
        <f>ACS_13_5YR_B25040_with_ann!G40/$D38</f>
        <v>9.2417061611374404E-2</v>
      </c>
      <c r="H38" s="4">
        <f>ACS_13_5YR_B25040_with_ann!H40/$D38</f>
        <v>1.6587677725118485E-2</v>
      </c>
      <c r="I38" s="4">
        <f>ACS_13_5YR_B25040_with_ann!I40/$D38</f>
        <v>1.5402843601895734E-2</v>
      </c>
      <c r="J38" s="4">
        <f>ACS_13_5YR_B25040_with_ann!J40/$D38</f>
        <v>0.11848341232227488</v>
      </c>
      <c r="K38" s="4">
        <f>ACS_13_5YR_B25040_with_ann!K40/$D38</f>
        <v>5.3317535545023699E-2</v>
      </c>
      <c r="L38" s="4">
        <f>ACS_13_5YR_B25040_with_ann!L40/$D38</f>
        <v>1.6587677725118485E-2</v>
      </c>
      <c r="M38" s="4">
        <f>ACS_13_5YR_B25040_with_ann!M40/$D38</f>
        <v>1.5402843601895734E-2</v>
      </c>
      <c r="N38" s="4">
        <f>ACS_13_5YR_B25040_with_ann!N40/$D38</f>
        <v>0</v>
      </c>
      <c r="O38" s="4">
        <f>ACS_13_5YR_B25040_with_ann!O40/$D38</f>
        <v>5.3317535545023701E-3</v>
      </c>
      <c r="P38" s="4">
        <f>ACS_13_5YR_B25040_with_ann!P40/$D38</f>
        <v>0</v>
      </c>
      <c r="Q38" s="4">
        <f>ACS_13_5YR_B25040_with_ann!Q40/$D38</f>
        <v>5.3317535545023701E-3</v>
      </c>
      <c r="R38" s="4">
        <f>ACS_13_5YR_B25040_with_ann!R40/$D38</f>
        <v>0</v>
      </c>
      <c r="S38" s="4">
        <f>ACS_13_5YR_B25040_with_ann!S40/$D38</f>
        <v>5.3317535545023701E-3</v>
      </c>
      <c r="T38" s="4">
        <f>ACS_13_5YR_B25040_with_ann!T40/$D38</f>
        <v>0</v>
      </c>
      <c r="U38" s="4">
        <f>ACS_13_5YR_B25040_with_ann!U40/$D38</f>
        <v>5.3317535545023701E-3</v>
      </c>
      <c r="V38" s="4">
        <f>ACS_13_5YR_B25040_with_ann!V40/$D38</f>
        <v>0</v>
      </c>
      <c r="W38" s="4">
        <f>ACS_13_5YR_B25040_with_ann!W40/$D38</f>
        <v>5.3317535545023701E-3</v>
      </c>
    </row>
    <row r="39" spans="1:23" x14ac:dyDescent="0.25">
      <c r="A39" t="str">
        <f>ACS_13_5YR_B25040_with_ann!A41</f>
        <v>1400000US02020002201</v>
      </c>
      <c r="B39">
        <f>ACS_13_5YR_B25040_with_ann!B41</f>
        <v>2020002201</v>
      </c>
      <c r="C39" t="str">
        <f>ACS_13_5YR_B25040_with_ann!C41</f>
        <v>Census Tract 22.01, Anchorage Municipality, Alaska</v>
      </c>
      <c r="D39" s="3">
        <f>ACS_13_5YR_B25040_with_ann!D41</f>
        <v>1917</v>
      </c>
      <c r="E39" s="4">
        <f>ACS_13_5YR_B25040_with_ann!E41/ACS_13_5YR_B25040_with_ann!D41</f>
        <v>4.1731872717788214E-2</v>
      </c>
      <c r="F39" s="4">
        <f>ACS_13_5YR_B25040_with_ann!F41/$D39</f>
        <v>0.90453834115805942</v>
      </c>
      <c r="G39" s="4">
        <f>ACS_13_5YR_B25040_with_ann!G41/$D39</f>
        <v>4.5383411580594682E-2</v>
      </c>
      <c r="H39" s="4">
        <f>ACS_13_5YR_B25040_with_ann!H41/$D39</f>
        <v>4.1731872717788209E-3</v>
      </c>
      <c r="I39" s="4">
        <f>ACS_13_5YR_B25040_with_ann!I41/$D39</f>
        <v>6.7814293166405838E-3</v>
      </c>
      <c r="J39" s="4">
        <f>ACS_13_5YR_B25040_with_ann!J41/$D39</f>
        <v>7.1987480438184662E-2</v>
      </c>
      <c r="K39" s="4">
        <f>ACS_13_5YR_B25040_with_ann!K41/$D39</f>
        <v>2.8690662493479395E-2</v>
      </c>
      <c r="L39" s="4">
        <f>ACS_13_5YR_B25040_with_ann!L41/$D39</f>
        <v>1.8257694314032343E-2</v>
      </c>
      <c r="M39" s="4">
        <f>ACS_13_5YR_B25040_with_ann!M41/$D39</f>
        <v>1.4606155451225874E-2</v>
      </c>
      <c r="N39" s="4">
        <f>ACS_13_5YR_B25040_with_ann!N41/$D39</f>
        <v>0</v>
      </c>
      <c r="O39" s="4">
        <f>ACS_13_5YR_B25040_with_ann!O41/$D39</f>
        <v>4.6948356807511738E-3</v>
      </c>
      <c r="P39" s="4">
        <f>ACS_13_5YR_B25040_with_ann!P41/$D39</f>
        <v>1.0432968179447052E-3</v>
      </c>
      <c r="Q39" s="4">
        <f>ACS_13_5YR_B25040_with_ann!Q41/$D39</f>
        <v>2.6082420448617634E-3</v>
      </c>
      <c r="R39" s="4">
        <f>ACS_13_5YR_B25040_with_ann!R41/$D39</f>
        <v>0</v>
      </c>
      <c r="S39" s="4">
        <f>ACS_13_5YR_B25040_with_ann!S41/$D39</f>
        <v>4.6948356807511738E-3</v>
      </c>
      <c r="T39" s="4">
        <f>ACS_13_5YR_B25040_with_ann!T41/$D39</f>
        <v>0</v>
      </c>
      <c r="U39" s="4">
        <f>ACS_13_5YR_B25040_with_ann!U41/$D39</f>
        <v>4.6948356807511738E-3</v>
      </c>
      <c r="V39" s="4">
        <f>ACS_13_5YR_B25040_with_ann!V41/$D39</f>
        <v>0</v>
      </c>
      <c r="W39" s="4">
        <f>ACS_13_5YR_B25040_with_ann!W41/$D39</f>
        <v>4.6948356807511738E-3</v>
      </c>
    </row>
    <row r="40" spans="1:23" x14ac:dyDescent="0.25">
      <c r="A40" t="str">
        <f>ACS_13_5YR_B25040_with_ann!A42</f>
        <v>1400000US02020002202</v>
      </c>
      <c r="B40">
        <f>ACS_13_5YR_B25040_with_ann!B42</f>
        <v>2020002202</v>
      </c>
      <c r="C40" t="str">
        <f>ACS_13_5YR_B25040_with_ann!C42</f>
        <v>Census Tract 22.02, Anchorage Municipality, Alaska</v>
      </c>
      <c r="D40" s="3">
        <f>ACS_13_5YR_B25040_with_ann!D42</f>
        <v>1262</v>
      </c>
      <c r="E40" s="4">
        <f>ACS_13_5YR_B25040_with_ann!E42/ACS_13_5YR_B25040_with_ann!D42</f>
        <v>8.1616481774960378E-2</v>
      </c>
      <c r="F40" s="4">
        <f>ACS_13_5YR_B25040_with_ann!F42/$D40</f>
        <v>0.7416798732171157</v>
      </c>
      <c r="G40" s="4">
        <f>ACS_13_5YR_B25040_with_ann!G42/$D40</f>
        <v>0.10618066561014262</v>
      </c>
      <c r="H40" s="4">
        <f>ACS_13_5YR_B25040_with_ann!H42/$D40</f>
        <v>1.0301109350237718E-2</v>
      </c>
      <c r="I40" s="4">
        <f>ACS_13_5YR_B25040_with_ann!I42/$D40</f>
        <v>1.1885895404120444E-2</v>
      </c>
      <c r="J40" s="4">
        <f>ACS_13_5YR_B25040_with_ann!J42/$D40</f>
        <v>0.21394611727416799</v>
      </c>
      <c r="K40" s="4">
        <f>ACS_13_5YR_B25040_with_ann!K42/$D40</f>
        <v>7.6069730586370843E-2</v>
      </c>
      <c r="L40" s="4">
        <f>ACS_13_5YR_B25040_with_ann!L42/$D40</f>
        <v>1.0301109350237718E-2</v>
      </c>
      <c r="M40" s="4">
        <f>ACS_13_5YR_B25040_with_ann!M42/$D40</f>
        <v>1.1093502377179081E-2</v>
      </c>
      <c r="N40" s="4">
        <f>ACS_13_5YR_B25040_with_ann!N42/$D40</f>
        <v>0</v>
      </c>
      <c r="O40" s="4">
        <f>ACS_13_5YR_B25040_with_ann!O42/$D40</f>
        <v>7.1315372424722665E-3</v>
      </c>
      <c r="P40" s="4">
        <f>ACS_13_5YR_B25040_with_ann!P42/$D40</f>
        <v>7.9239302694136295E-3</v>
      </c>
      <c r="Q40" s="4">
        <f>ACS_13_5YR_B25040_with_ann!Q42/$D40</f>
        <v>1.1885895404120444E-2</v>
      </c>
      <c r="R40" s="4">
        <f>ACS_13_5YR_B25040_with_ann!R42/$D40</f>
        <v>0</v>
      </c>
      <c r="S40" s="4">
        <f>ACS_13_5YR_B25040_with_ann!S42/$D40</f>
        <v>7.1315372424722665E-3</v>
      </c>
      <c r="T40" s="4">
        <f>ACS_13_5YR_B25040_with_ann!T42/$D40</f>
        <v>7.1315372424722665E-3</v>
      </c>
      <c r="U40" s="4">
        <f>ACS_13_5YR_B25040_with_ann!U42/$D40</f>
        <v>1.1885895404120444E-2</v>
      </c>
      <c r="V40" s="4">
        <f>ACS_13_5YR_B25040_with_ann!V42/$D40</f>
        <v>8.7163232963549924E-3</v>
      </c>
      <c r="W40" s="4">
        <f>ACS_13_5YR_B25040_with_ann!W42/$D40</f>
        <v>1.5847860538827259E-2</v>
      </c>
    </row>
    <row r="41" spans="1:23" x14ac:dyDescent="0.25">
      <c r="A41" t="str">
        <f>ACS_13_5YR_B25040_with_ann!A43</f>
        <v>1400000US02020002301</v>
      </c>
      <c r="B41">
        <f>ACS_13_5YR_B25040_with_ann!B43</f>
        <v>2020002301</v>
      </c>
      <c r="C41" t="str">
        <f>ACS_13_5YR_B25040_with_ann!C43</f>
        <v>Census Tract 23.01, Anchorage Municipality, Alaska</v>
      </c>
      <c r="D41" s="3">
        <f>ACS_13_5YR_B25040_with_ann!D43</f>
        <v>2499</v>
      </c>
      <c r="E41" s="4">
        <f>ACS_13_5YR_B25040_with_ann!E43/ACS_13_5YR_B25040_with_ann!D43</f>
        <v>4.8819527811124447E-2</v>
      </c>
      <c r="F41" s="4">
        <f>ACS_13_5YR_B25040_with_ann!F43/$D41</f>
        <v>0.87635054021608638</v>
      </c>
      <c r="G41" s="4">
        <f>ACS_13_5YR_B25040_with_ann!G43/$D41</f>
        <v>7.5630252100840331E-2</v>
      </c>
      <c r="H41" s="4">
        <f>ACS_13_5YR_B25040_with_ann!H43/$D41</f>
        <v>0</v>
      </c>
      <c r="I41" s="4">
        <f>ACS_13_5YR_B25040_with_ann!I43/$D41</f>
        <v>5.202080832332933E-3</v>
      </c>
      <c r="J41" s="4">
        <f>ACS_13_5YR_B25040_with_ann!J43/$D41</f>
        <v>8.0032012805122052E-2</v>
      </c>
      <c r="K41" s="4">
        <f>ACS_13_5YR_B25040_with_ann!K43/$D41</f>
        <v>5.2420968387354945E-2</v>
      </c>
      <c r="L41" s="4">
        <f>ACS_13_5YR_B25040_with_ann!L43/$D41</f>
        <v>3.721488595438175E-2</v>
      </c>
      <c r="M41" s="4">
        <f>ACS_13_5YR_B25040_with_ann!M43/$D41</f>
        <v>2.8411364545818326E-2</v>
      </c>
      <c r="N41" s="4">
        <f>ACS_13_5YR_B25040_with_ann!N43/$D41</f>
        <v>0</v>
      </c>
      <c r="O41" s="4">
        <f>ACS_13_5YR_B25040_with_ann!O43/$D41</f>
        <v>5.202080832332933E-3</v>
      </c>
      <c r="P41" s="4">
        <f>ACS_13_5YR_B25040_with_ann!P43/$D41</f>
        <v>6.4025610244097643E-3</v>
      </c>
      <c r="Q41" s="4">
        <f>ACS_13_5YR_B25040_with_ann!Q43/$D41</f>
        <v>1.0004001600640256E-2</v>
      </c>
      <c r="R41" s="4">
        <f>ACS_13_5YR_B25040_with_ann!R43/$D41</f>
        <v>0</v>
      </c>
      <c r="S41" s="4">
        <f>ACS_13_5YR_B25040_with_ann!S43/$D41</f>
        <v>5.202080832332933E-3</v>
      </c>
      <c r="T41" s="4">
        <f>ACS_13_5YR_B25040_with_ann!T43/$D41</f>
        <v>0</v>
      </c>
      <c r="U41" s="4">
        <f>ACS_13_5YR_B25040_with_ann!U43/$D41</f>
        <v>5.202080832332933E-3</v>
      </c>
      <c r="V41" s="4">
        <f>ACS_13_5YR_B25040_with_ann!V43/$D41</f>
        <v>0</v>
      </c>
      <c r="W41" s="4">
        <f>ACS_13_5YR_B25040_with_ann!W43/$D41</f>
        <v>5.202080832332933E-3</v>
      </c>
    </row>
    <row r="42" spans="1:23" x14ac:dyDescent="0.25">
      <c r="A42" t="str">
        <f>ACS_13_5YR_B25040_with_ann!A44</f>
        <v>1400000US02020002302</v>
      </c>
      <c r="B42">
        <f>ACS_13_5YR_B25040_with_ann!B44</f>
        <v>2020002302</v>
      </c>
      <c r="C42" t="str">
        <f>ACS_13_5YR_B25040_with_ann!C44</f>
        <v>Census Tract 23.02, Anchorage Municipality, Alaska</v>
      </c>
      <c r="D42" s="3">
        <f>ACS_13_5YR_B25040_with_ann!D44</f>
        <v>1830</v>
      </c>
      <c r="E42" s="4">
        <f>ACS_13_5YR_B25040_with_ann!E44/ACS_13_5YR_B25040_with_ann!D44</f>
        <v>4.0983606557377046E-2</v>
      </c>
      <c r="F42" s="4">
        <f>ACS_13_5YR_B25040_with_ann!F44/$D42</f>
        <v>0.82950819672131149</v>
      </c>
      <c r="G42" s="4">
        <f>ACS_13_5YR_B25040_with_ann!G44/$D42</f>
        <v>6.9398907103825139E-2</v>
      </c>
      <c r="H42" s="4">
        <f>ACS_13_5YR_B25040_with_ann!H44/$D42</f>
        <v>4.3715846994535519E-3</v>
      </c>
      <c r="I42" s="4">
        <f>ACS_13_5YR_B25040_with_ann!I44/$D42</f>
        <v>7.1038251366120223E-3</v>
      </c>
      <c r="J42" s="4">
        <f>ACS_13_5YR_B25040_with_ann!J44/$D42</f>
        <v>0.11530054644808743</v>
      </c>
      <c r="K42" s="4">
        <f>ACS_13_5YR_B25040_with_ann!K44/$D42</f>
        <v>4.7540983606557376E-2</v>
      </c>
      <c r="L42" s="4">
        <f>ACS_13_5YR_B25040_with_ann!L44/$D42</f>
        <v>4.8087431693989074E-2</v>
      </c>
      <c r="M42" s="4">
        <f>ACS_13_5YR_B25040_with_ann!M44/$D42</f>
        <v>4.2076502732240437E-2</v>
      </c>
      <c r="N42" s="4">
        <f>ACS_13_5YR_B25040_with_ann!N44/$D42</f>
        <v>0</v>
      </c>
      <c r="O42" s="4">
        <f>ACS_13_5YR_B25040_with_ann!O44/$D42</f>
        <v>7.1038251366120223E-3</v>
      </c>
      <c r="P42" s="4">
        <f>ACS_13_5YR_B25040_with_ann!P44/$D42</f>
        <v>2.7322404371584699E-3</v>
      </c>
      <c r="Q42" s="4">
        <f>ACS_13_5YR_B25040_with_ann!Q44/$D42</f>
        <v>4.9180327868852463E-3</v>
      </c>
      <c r="R42" s="4">
        <f>ACS_13_5YR_B25040_with_ann!R44/$D42</f>
        <v>0</v>
      </c>
      <c r="S42" s="4">
        <f>ACS_13_5YR_B25040_with_ann!S44/$D42</f>
        <v>7.1038251366120223E-3</v>
      </c>
      <c r="T42" s="4">
        <f>ACS_13_5YR_B25040_with_ann!T44/$D42</f>
        <v>0</v>
      </c>
      <c r="U42" s="4">
        <f>ACS_13_5YR_B25040_with_ann!U44/$D42</f>
        <v>7.1038251366120223E-3</v>
      </c>
      <c r="V42" s="4">
        <f>ACS_13_5YR_B25040_with_ann!V44/$D42</f>
        <v>0</v>
      </c>
      <c r="W42" s="4">
        <f>ACS_13_5YR_B25040_with_ann!W44/$D42</f>
        <v>7.1038251366120223E-3</v>
      </c>
    </row>
    <row r="43" spans="1:23" x14ac:dyDescent="0.25">
      <c r="A43" t="str">
        <f>ACS_13_5YR_B25040_with_ann!A45</f>
        <v>1400000US02020002303</v>
      </c>
      <c r="B43">
        <f>ACS_13_5YR_B25040_with_ann!B45</f>
        <v>2020002303</v>
      </c>
      <c r="C43" t="str">
        <f>ACS_13_5YR_B25040_with_ann!C45</f>
        <v>Census Tract 23.03, Anchorage Municipality, Alaska</v>
      </c>
      <c r="D43" s="3">
        <f>ACS_13_5YR_B25040_with_ann!D45</f>
        <v>3156</v>
      </c>
      <c r="E43" s="4">
        <f>ACS_13_5YR_B25040_with_ann!E45/ACS_13_5YR_B25040_with_ann!D45</f>
        <v>5.3865652724968315E-2</v>
      </c>
      <c r="F43" s="4">
        <f>ACS_13_5YR_B25040_with_ann!F45/$D43</f>
        <v>0.79372623574144485</v>
      </c>
      <c r="G43" s="4">
        <f>ACS_13_5YR_B25040_with_ann!G45/$D43</f>
        <v>7.0975918884664133E-2</v>
      </c>
      <c r="H43" s="4">
        <f>ACS_13_5YR_B25040_with_ann!H45/$D43</f>
        <v>5.3865652724968318E-3</v>
      </c>
      <c r="I43" s="4">
        <f>ACS_13_5YR_B25040_with_ann!I45/$D43</f>
        <v>8.555133079847909E-3</v>
      </c>
      <c r="J43" s="4">
        <f>ACS_13_5YR_B25040_with_ann!J45/$D43</f>
        <v>0.14892268694550062</v>
      </c>
      <c r="K43" s="4">
        <f>ACS_13_5YR_B25040_with_ann!K45/$D43</f>
        <v>3.960709759188847E-2</v>
      </c>
      <c r="L43" s="4">
        <f>ACS_13_5YR_B25040_with_ann!L45/$D43</f>
        <v>3.9923954372623575E-2</v>
      </c>
      <c r="M43" s="4">
        <f>ACS_13_5YR_B25040_with_ann!M45/$D43</f>
        <v>3.517110266159696E-2</v>
      </c>
      <c r="N43" s="4">
        <f>ACS_13_5YR_B25040_with_ann!N45/$D43</f>
        <v>4.1191381495564007E-3</v>
      </c>
      <c r="O43" s="4">
        <f>ACS_13_5YR_B25040_with_ann!O45/$D43</f>
        <v>6.653992395437262E-3</v>
      </c>
      <c r="P43" s="4">
        <f>ACS_13_5YR_B25040_with_ann!P45/$D43</f>
        <v>0</v>
      </c>
      <c r="Q43" s="4">
        <f>ACS_13_5YR_B25040_with_ann!Q45/$D43</f>
        <v>4.1191381495564007E-3</v>
      </c>
      <c r="R43" s="4">
        <f>ACS_13_5YR_B25040_with_ann!R45/$D43</f>
        <v>0</v>
      </c>
      <c r="S43" s="4">
        <f>ACS_13_5YR_B25040_with_ann!S45/$D43</f>
        <v>4.1191381495564007E-3</v>
      </c>
      <c r="T43" s="4">
        <f>ACS_13_5YR_B25040_with_ann!T45/$D43</f>
        <v>3.8022813688212928E-3</v>
      </c>
      <c r="U43" s="4">
        <f>ACS_13_5YR_B25040_with_ann!U45/$D43</f>
        <v>6.0202788339670469E-3</v>
      </c>
      <c r="V43" s="4">
        <f>ACS_13_5YR_B25040_with_ann!V45/$D43</f>
        <v>4.1191381495564007E-3</v>
      </c>
      <c r="W43" s="4">
        <f>ACS_13_5YR_B25040_with_ann!W45/$D43</f>
        <v>6.9708491761723704E-3</v>
      </c>
    </row>
    <row r="44" spans="1:23" x14ac:dyDescent="0.25">
      <c r="A44" t="str">
        <f>ACS_13_5YR_B25040_with_ann!A46</f>
        <v>1400000US02020002400</v>
      </c>
      <c r="B44">
        <f>ACS_13_5YR_B25040_with_ann!B46</f>
        <v>2020002400</v>
      </c>
      <c r="C44" t="str">
        <f>ACS_13_5YR_B25040_with_ann!C46</f>
        <v>Census Tract 24, Anchorage Municipality, Alaska</v>
      </c>
      <c r="D44" s="3">
        <f>ACS_13_5YR_B25040_with_ann!D46</f>
        <v>1252</v>
      </c>
      <c r="E44" s="4">
        <f>ACS_13_5YR_B25040_with_ann!E46/ACS_13_5YR_B25040_with_ann!D46</f>
        <v>4.7923322683706068E-2</v>
      </c>
      <c r="F44" s="4">
        <f>ACS_13_5YR_B25040_with_ann!F46/$D44</f>
        <v>0.78514376996805113</v>
      </c>
      <c r="G44" s="4">
        <f>ACS_13_5YR_B25040_with_ann!G46/$D44</f>
        <v>7.5878594249201278E-2</v>
      </c>
      <c r="H44" s="4">
        <f>ACS_13_5YR_B25040_with_ann!H46/$D44</f>
        <v>0</v>
      </c>
      <c r="I44" s="4">
        <f>ACS_13_5YR_B25040_with_ann!I46/$D44</f>
        <v>7.1884984025559102E-3</v>
      </c>
      <c r="J44" s="4">
        <f>ACS_13_5YR_B25040_with_ann!J46/$D44</f>
        <v>0.19169329073482427</v>
      </c>
      <c r="K44" s="4">
        <f>ACS_13_5YR_B25040_with_ann!K46/$D44</f>
        <v>6.7891373801916927E-2</v>
      </c>
      <c r="L44" s="4">
        <f>ACS_13_5YR_B25040_with_ann!L46/$D44</f>
        <v>1.8370607028753993E-2</v>
      </c>
      <c r="M44" s="4">
        <f>ACS_13_5YR_B25040_with_ann!M46/$D44</f>
        <v>1.9968051118210862E-2</v>
      </c>
      <c r="N44" s="4">
        <f>ACS_13_5YR_B25040_with_ann!N46/$D44</f>
        <v>0</v>
      </c>
      <c r="O44" s="4">
        <f>ACS_13_5YR_B25040_with_ann!O46/$D44</f>
        <v>7.1884984025559102E-3</v>
      </c>
      <c r="P44" s="4">
        <f>ACS_13_5YR_B25040_with_ann!P46/$D44</f>
        <v>0</v>
      </c>
      <c r="Q44" s="4">
        <f>ACS_13_5YR_B25040_with_ann!Q46/$D44</f>
        <v>7.1884984025559102E-3</v>
      </c>
      <c r="R44" s="4">
        <f>ACS_13_5YR_B25040_with_ann!R46/$D44</f>
        <v>0</v>
      </c>
      <c r="S44" s="4">
        <f>ACS_13_5YR_B25040_with_ann!S46/$D44</f>
        <v>7.1884984025559102E-3</v>
      </c>
      <c r="T44" s="4">
        <f>ACS_13_5YR_B25040_with_ann!T46/$D44</f>
        <v>4.7923322683706068E-3</v>
      </c>
      <c r="U44" s="4">
        <f>ACS_13_5YR_B25040_with_ann!U46/$D44</f>
        <v>8.7859424920127792E-3</v>
      </c>
      <c r="V44" s="4">
        <f>ACS_13_5YR_B25040_with_ann!V46/$D44</f>
        <v>0</v>
      </c>
      <c r="W44" s="4">
        <f>ACS_13_5YR_B25040_with_ann!W46/$D44</f>
        <v>7.1884984025559102E-3</v>
      </c>
    </row>
    <row r="45" spans="1:23" x14ac:dyDescent="0.25">
      <c r="A45" t="str">
        <f>ACS_13_5YR_B25040_with_ann!A47</f>
        <v>1400000US02020002501</v>
      </c>
      <c r="B45">
        <f>ACS_13_5YR_B25040_with_ann!B47</f>
        <v>2020002501</v>
      </c>
      <c r="C45" t="str">
        <f>ACS_13_5YR_B25040_with_ann!C47</f>
        <v>Census Tract 25.01, Anchorage Municipality, Alaska</v>
      </c>
      <c r="D45" s="3">
        <f>ACS_13_5YR_B25040_with_ann!D47</f>
        <v>1883</v>
      </c>
      <c r="E45" s="4">
        <f>ACS_13_5YR_B25040_with_ann!E47/ACS_13_5YR_B25040_with_ann!D47</f>
        <v>4.1423260754115773E-2</v>
      </c>
      <c r="F45" s="4">
        <f>ACS_13_5YR_B25040_with_ann!F47/$D45</f>
        <v>0.84492830589484869</v>
      </c>
      <c r="G45" s="4">
        <f>ACS_13_5YR_B25040_with_ann!G47/$D45</f>
        <v>6.3197026022304828E-2</v>
      </c>
      <c r="H45" s="4">
        <f>ACS_13_5YR_B25040_with_ann!H47/$D45</f>
        <v>4.7796070100902819E-3</v>
      </c>
      <c r="I45" s="4">
        <f>ACS_13_5YR_B25040_with_ann!I47/$D45</f>
        <v>8.4970791290493886E-3</v>
      </c>
      <c r="J45" s="4">
        <f>ACS_13_5YR_B25040_with_ann!J47/$D45</f>
        <v>0.11099309612320765</v>
      </c>
      <c r="K45" s="4">
        <f>ACS_13_5YR_B25040_with_ann!K47/$D45</f>
        <v>3.9298990971853423E-2</v>
      </c>
      <c r="L45" s="4">
        <f>ACS_13_5YR_B25040_with_ann!L47/$D45</f>
        <v>2.6553372278279343E-2</v>
      </c>
      <c r="M45" s="4">
        <f>ACS_13_5YR_B25040_with_ann!M47/$D45</f>
        <v>2.2304832713754646E-2</v>
      </c>
      <c r="N45" s="4">
        <f>ACS_13_5YR_B25040_with_ann!N47/$D45</f>
        <v>0</v>
      </c>
      <c r="O45" s="4">
        <f>ACS_13_5YR_B25040_with_ann!O47/$D45</f>
        <v>6.9038767923526286E-3</v>
      </c>
      <c r="P45" s="4">
        <f>ACS_13_5YR_B25040_with_ann!P47/$D45</f>
        <v>9.0281465746149762E-3</v>
      </c>
      <c r="Q45" s="4">
        <f>ACS_13_5YR_B25040_with_ann!Q47/$D45</f>
        <v>1.4338821030270845E-2</v>
      </c>
      <c r="R45" s="4">
        <f>ACS_13_5YR_B25040_with_ann!R47/$D45</f>
        <v>0</v>
      </c>
      <c r="S45" s="4">
        <f>ACS_13_5YR_B25040_with_ann!S47/$D45</f>
        <v>6.9038767923526286E-3</v>
      </c>
      <c r="T45" s="4">
        <f>ACS_13_5YR_B25040_with_ann!T47/$D45</f>
        <v>3.7174721189591076E-3</v>
      </c>
      <c r="U45" s="4">
        <f>ACS_13_5YR_B25040_with_ann!U47/$D45</f>
        <v>5.8417419012214552E-3</v>
      </c>
      <c r="V45" s="4">
        <f>ACS_13_5YR_B25040_with_ann!V47/$D45</f>
        <v>0</v>
      </c>
      <c r="W45" s="4">
        <f>ACS_13_5YR_B25040_with_ann!W47/$D45</f>
        <v>6.9038767923526286E-3</v>
      </c>
    </row>
    <row r="46" spans="1:23" x14ac:dyDescent="0.25">
      <c r="A46" t="str">
        <f>ACS_13_5YR_B25040_with_ann!A48</f>
        <v>1400000US02020002502</v>
      </c>
      <c r="B46">
        <f>ACS_13_5YR_B25040_with_ann!B48</f>
        <v>2020002502</v>
      </c>
      <c r="C46" t="str">
        <f>ACS_13_5YR_B25040_with_ann!C48</f>
        <v>Census Tract 25.02, Anchorage Municipality, Alaska</v>
      </c>
      <c r="D46" s="3">
        <f>ACS_13_5YR_B25040_with_ann!D48</f>
        <v>2320</v>
      </c>
      <c r="E46" s="4">
        <f>ACS_13_5YR_B25040_with_ann!E48/ACS_13_5YR_B25040_with_ann!D48</f>
        <v>6.4655172413793108E-2</v>
      </c>
      <c r="F46" s="4">
        <f>ACS_13_5YR_B25040_with_ann!F48/$D46</f>
        <v>0.80646551724137927</v>
      </c>
      <c r="G46" s="4">
        <f>ACS_13_5YR_B25040_with_ann!G48/$D46</f>
        <v>8.7931034482758616E-2</v>
      </c>
      <c r="H46" s="4">
        <f>ACS_13_5YR_B25040_with_ann!H48/$D46</f>
        <v>1.5948275862068966E-2</v>
      </c>
      <c r="I46" s="4">
        <f>ACS_13_5YR_B25040_with_ann!I48/$D46</f>
        <v>1.7672413793103449E-2</v>
      </c>
      <c r="J46" s="4">
        <f>ACS_13_5YR_B25040_with_ann!J48/$D46</f>
        <v>0.1728448275862069</v>
      </c>
      <c r="K46" s="4">
        <f>ACS_13_5YR_B25040_with_ann!K48/$D46</f>
        <v>6.4224137931034486E-2</v>
      </c>
      <c r="L46" s="4">
        <f>ACS_13_5YR_B25040_with_ann!L48/$D46</f>
        <v>4.7413793103448275E-3</v>
      </c>
      <c r="M46" s="4">
        <f>ACS_13_5YR_B25040_with_ann!M48/$D46</f>
        <v>8.1896551724137939E-3</v>
      </c>
      <c r="N46" s="4">
        <f>ACS_13_5YR_B25040_with_ann!N48/$D46</f>
        <v>0</v>
      </c>
      <c r="O46" s="4">
        <f>ACS_13_5YR_B25040_with_ann!O48/$D46</f>
        <v>5.6034482758620689E-3</v>
      </c>
      <c r="P46" s="4">
        <f>ACS_13_5YR_B25040_with_ann!P48/$D46</f>
        <v>0</v>
      </c>
      <c r="Q46" s="4">
        <f>ACS_13_5YR_B25040_with_ann!Q48/$D46</f>
        <v>5.6034482758620689E-3</v>
      </c>
      <c r="R46" s="4">
        <f>ACS_13_5YR_B25040_with_ann!R48/$D46</f>
        <v>0</v>
      </c>
      <c r="S46" s="4">
        <f>ACS_13_5YR_B25040_with_ann!S48/$D46</f>
        <v>5.6034482758620689E-3</v>
      </c>
      <c r="T46" s="4">
        <f>ACS_13_5YR_B25040_with_ann!T48/$D46</f>
        <v>0</v>
      </c>
      <c r="U46" s="4">
        <f>ACS_13_5YR_B25040_with_ann!U48/$D46</f>
        <v>5.6034482758620689E-3</v>
      </c>
      <c r="V46" s="4">
        <f>ACS_13_5YR_B25040_with_ann!V48/$D46</f>
        <v>0</v>
      </c>
      <c r="W46" s="4">
        <f>ACS_13_5YR_B25040_with_ann!W48/$D46</f>
        <v>5.6034482758620689E-3</v>
      </c>
    </row>
    <row r="47" spans="1:23" x14ac:dyDescent="0.25">
      <c r="A47" t="str">
        <f>ACS_13_5YR_B25040_with_ann!A49</f>
        <v>1400000US02020002601</v>
      </c>
      <c r="B47">
        <f>ACS_13_5YR_B25040_with_ann!B49</f>
        <v>2020002601</v>
      </c>
      <c r="C47" t="str">
        <f>ACS_13_5YR_B25040_with_ann!C49</f>
        <v>Census Tract 26.01, Anchorage Municipality, Alaska</v>
      </c>
      <c r="D47" s="3">
        <f>ACS_13_5YR_B25040_with_ann!D49</f>
        <v>1661</v>
      </c>
      <c r="E47" s="4">
        <f>ACS_13_5YR_B25040_with_ann!E49/ACS_13_5YR_B25040_with_ann!D49</f>
        <v>6.1408789885611076E-2</v>
      </c>
      <c r="F47" s="4">
        <f>ACS_13_5YR_B25040_with_ann!F49/$D47</f>
        <v>0.87959060806742928</v>
      </c>
      <c r="G47" s="4">
        <f>ACS_13_5YR_B25040_with_ann!G49/$D47</f>
        <v>6.6225165562913912E-2</v>
      </c>
      <c r="H47" s="4">
        <f>ACS_13_5YR_B25040_with_ann!H49/$D47</f>
        <v>5.4184226369656833E-3</v>
      </c>
      <c r="I47" s="4">
        <f>ACS_13_5YR_B25040_with_ann!I49/$D47</f>
        <v>9.0307043949428064E-3</v>
      </c>
      <c r="J47" s="4">
        <f>ACS_13_5YR_B25040_with_ann!J49/$D47</f>
        <v>5.3582179409993977E-2</v>
      </c>
      <c r="K47" s="4">
        <f>ACS_13_5YR_B25040_with_ann!K49/$D47</f>
        <v>3.0704394942805538E-2</v>
      </c>
      <c r="L47" s="4">
        <f>ACS_13_5YR_B25040_with_ann!L49/$D47</f>
        <v>4.9367850692354005E-2</v>
      </c>
      <c r="M47" s="4">
        <f>ACS_13_5YR_B25040_with_ann!M49/$D47</f>
        <v>4.1541240216736906E-2</v>
      </c>
      <c r="N47" s="4">
        <f>ACS_13_5YR_B25040_with_ann!N49/$D47</f>
        <v>0</v>
      </c>
      <c r="O47" s="4">
        <f>ACS_13_5YR_B25040_with_ann!O49/$D47</f>
        <v>7.826610475617099E-3</v>
      </c>
      <c r="P47" s="4">
        <f>ACS_13_5YR_B25040_with_ann!P49/$D47</f>
        <v>5.4184226369656833E-3</v>
      </c>
      <c r="Q47" s="4">
        <f>ACS_13_5YR_B25040_with_ann!Q49/$D47</f>
        <v>1.0234798314268514E-2</v>
      </c>
      <c r="R47" s="4">
        <f>ACS_13_5YR_B25040_with_ann!R49/$D47</f>
        <v>0</v>
      </c>
      <c r="S47" s="4">
        <f>ACS_13_5YR_B25040_with_ann!S49/$D47</f>
        <v>7.826610475617099E-3</v>
      </c>
      <c r="T47" s="4">
        <f>ACS_13_5YR_B25040_with_ann!T49/$D47</f>
        <v>0</v>
      </c>
      <c r="U47" s="4">
        <f>ACS_13_5YR_B25040_with_ann!U49/$D47</f>
        <v>7.826610475617099E-3</v>
      </c>
      <c r="V47" s="4">
        <f>ACS_13_5YR_B25040_with_ann!V49/$D47</f>
        <v>6.6225165562913907E-3</v>
      </c>
      <c r="W47" s="4">
        <f>ACS_13_5YR_B25040_with_ann!W49/$D47</f>
        <v>1.0234798314268514E-2</v>
      </c>
    </row>
    <row r="48" spans="1:23" x14ac:dyDescent="0.25">
      <c r="A48" t="str">
        <f>ACS_13_5YR_B25040_with_ann!A50</f>
        <v>1400000US02020002602</v>
      </c>
      <c r="B48">
        <f>ACS_13_5YR_B25040_with_ann!B50</f>
        <v>2020002602</v>
      </c>
      <c r="C48" t="str">
        <f>ACS_13_5YR_B25040_with_ann!C50</f>
        <v>Census Tract 26.02, Anchorage Municipality, Alaska</v>
      </c>
      <c r="D48" s="3">
        <f>ACS_13_5YR_B25040_with_ann!D50</f>
        <v>1981</v>
      </c>
      <c r="E48" s="4">
        <f>ACS_13_5YR_B25040_with_ann!E50/ACS_13_5YR_B25040_with_ann!D50</f>
        <v>4.0888440181726403E-2</v>
      </c>
      <c r="F48" s="4">
        <f>ACS_13_5YR_B25040_with_ann!F50/$D48</f>
        <v>0.9273094396769308</v>
      </c>
      <c r="G48" s="4">
        <f>ACS_13_5YR_B25040_with_ann!G50/$D48</f>
        <v>5.0984351337708227E-2</v>
      </c>
      <c r="H48" s="4">
        <f>ACS_13_5YR_B25040_with_ann!H50/$D48</f>
        <v>8.0767289247854618E-3</v>
      </c>
      <c r="I48" s="4">
        <f>ACS_13_5YR_B25040_with_ann!I50/$D48</f>
        <v>1.2619888944977285E-2</v>
      </c>
      <c r="J48" s="4">
        <f>ACS_13_5YR_B25040_with_ann!J50/$D48</f>
        <v>3.3316506814740028E-2</v>
      </c>
      <c r="K48" s="4">
        <f>ACS_13_5YR_B25040_with_ann!K50/$D48</f>
        <v>1.9182231196365473E-2</v>
      </c>
      <c r="L48" s="4">
        <f>ACS_13_5YR_B25040_with_ann!L50/$D48</f>
        <v>1.2115093387178193E-2</v>
      </c>
      <c r="M48" s="4">
        <f>ACS_13_5YR_B25040_with_ann!M50/$D48</f>
        <v>1.4134275618374558E-2</v>
      </c>
      <c r="N48" s="4">
        <f>ACS_13_5YR_B25040_with_ann!N50/$D48</f>
        <v>4.0383644623927309E-3</v>
      </c>
      <c r="O48" s="4">
        <f>ACS_13_5YR_B25040_with_ann!O50/$D48</f>
        <v>6.5623422513881877E-3</v>
      </c>
      <c r="P48" s="4">
        <f>ACS_13_5YR_B25040_with_ann!P50/$D48</f>
        <v>1.5143866733972741E-2</v>
      </c>
      <c r="Q48" s="4">
        <f>ACS_13_5YR_B25040_with_ann!Q50/$D48</f>
        <v>1.2115093387178193E-2</v>
      </c>
      <c r="R48" s="4">
        <f>ACS_13_5YR_B25040_with_ann!R50/$D48</f>
        <v>0</v>
      </c>
      <c r="S48" s="4">
        <f>ACS_13_5YR_B25040_with_ann!S50/$D48</f>
        <v>6.5623422513881877E-3</v>
      </c>
      <c r="T48" s="4">
        <f>ACS_13_5YR_B25040_with_ann!T50/$D48</f>
        <v>0</v>
      </c>
      <c r="U48" s="4">
        <f>ACS_13_5YR_B25040_with_ann!U50/$D48</f>
        <v>6.5623422513881877E-3</v>
      </c>
      <c r="V48" s="4">
        <f>ACS_13_5YR_B25040_with_ann!V50/$D48</f>
        <v>0</v>
      </c>
      <c r="W48" s="4">
        <f>ACS_13_5YR_B25040_with_ann!W50/$D48</f>
        <v>6.5623422513881877E-3</v>
      </c>
    </row>
    <row r="49" spans="1:23" x14ac:dyDescent="0.25">
      <c r="A49" t="str">
        <f>ACS_13_5YR_B25040_with_ann!A51</f>
        <v>1400000US02020002603</v>
      </c>
      <c r="B49">
        <f>ACS_13_5YR_B25040_with_ann!B51</f>
        <v>2020002603</v>
      </c>
      <c r="C49" t="str">
        <f>ACS_13_5YR_B25040_with_ann!C51</f>
        <v>Census Tract 26.03, Anchorage Municipality, Alaska</v>
      </c>
      <c r="D49" s="3">
        <f>ACS_13_5YR_B25040_with_ann!D51</f>
        <v>2136</v>
      </c>
      <c r="E49" s="4">
        <f>ACS_13_5YR_B25040_with_ann!E51/ACS_13_5YR_B25040_with_ann!D51</f>
        <v>5.1498127340823971E-2</v>
      </c>
      <c r="F49" s="4">
        <f>ACS_13_5YR_B25040_with_ann!F51/$D49</f>
        <v>0.9382022471910112</v>
      </c>
      <c r="G49" s="4">
        <f>ACS_13_5YR_B25040_with_ann!G51/$D49</f>
        <v>6.4606741573033713E-2</v>
      </c>
      <c r="H49" s="4">
        <f>ACS_13_5YR_B25040_with_ann!H51/$D49</f>
        <v>4.2134831460674156E-3</v>
      </c>
      <c r="I49" s="4">
        <f>ACS_13_5YR_B25040_with_ann!I51/$D49</f>
        <v>6.5543071161048693E-3</v>
      </c>
      <c r="J49" s="4">
        <f>ACS_13_5YR_B25040_with_ann!J51/$D49</f>
        <v>2.6685393258426966E-2</v>
      </c>
      <c r="K49" s="4">
        <f>ACS_13_5YR_B25040_with_ann!K51/$D49</f>
        <v>3.0430711610486893E-2</v>
      </c>
      <c r="L49" s="4">
        <f>ACS_13_5YR_B25040_with_ann!L51/$D49</f>
        <v>3.0898876404494381E-2</v>
      </c>
      <c r="M49" s="4">
        <f>ACS_13_5YR_B25040_with_ann!M51/$D49</f>
        <v>3.4644194756554308E-2</v>
      </c>
      <c r="N49" s="4">
        <f>ACS_13_5YR_B25040_with_ann!N51/$D49</f>
        <v>0</v>
      </c>
      <c r="O49" s="4">
        <f>ACS_13_5YR_B25040_with_ann!O51/$D49</f>
        <v>6.0861423220973784E-3</v>
      </c>
      <c r="P49" s="4">
        <f>ACS_13_5YR_B25040_with_ann!P51/$D49</f>
        <v>0</v>
      </c>
      <c r="Q49" s="4">
        <f>ACS_13_5YR_B25040_with_ann!Q51/$D49</f>
        <v>6.0861423220973784E-3</v>
      </c>
      <c r="R49" s="4">
        <f>ACS_13_5YR_B25040_with_ann!R51/$D49</f>
        <v>0</v>
      </c>
      <c r="S49" s="4">
        <f>ACS_13_5YR_B25040_with_ann!S51/$D49</f>
        <v>6.0861423220973784E-3</v>
      </c>
      <c r="T49" s="4">
        <f>ACS_13_5YR_B25040_with_ann!T51/$D49</f>
        <v>0</v>
      </c>
      <c r="U49" s="4">
        <f>ACS_13_5YR_B25040_with_ann!U51/$D49</f>
        <v>6.0861423220973784E-3</v>
      </c>
      <c r="V49" s="4">
        <f>ACS_13_5YR_B25040_with_ann!V51/$D49</f>
        <v>0</v>
      </c>
      <c r="W49" s="4">
        <f>ACS_13_5YR_B25040_with_ann!W51/$D49</f>
        <v>6.0861423220973784E-3</v>
      </c>
    </row>
    <row r="50" spans="1:23" x14ac:dyDescent="0.25">
      <c r="A50" t="str">
        <f>ACS_13_5YR_B25040_with_ann!A52</f>
        <v>1400000US02020002702</v>
      </c>
      <c r="B50">
        <f>ACS_13_5YR_B25040_with_ann!B52</f>
        <v>2020002702</v>
      </c>
      <c r="C50" t="str">
        <f>ACS_13_5YR_B25040_with_ann!C52</f>
        <v>Census Tract 27.02, Anchorage Municipality, Alaska</v>
      </c>
      <c r="D50" s="3">
        <f>ACS_13_5YR_B25040_with_ann!D52</f>
        <v>3511</v>
      </c>
      <c r="E50" s="4">
        <f>ACS_13_5YR_B25040_with_ann!E52/ACS_13_5YR_B25040_with_ann!D52</f>
        <v>3.503275420108231E-2</v>
      </c>
      <c r="F50" s="4">
        <f>ACS_13_5YR_B25040_with_ann!F52/$D50</f>
        <v>0.87553403588721157</v>
      </c>
      <c r="G50" s="4">
        <f>ACS_13_5YR_B25040_with_ann!G52/$D50</f>
        <v>5.8103104528624321E-2</v>
      </c>
      <c r="H50" s="4">
        <f>ACS_13_5YR_B25040_with_ann!H52/$D50</f>
        <v>4.8419253773853603E-3</v>
      </c>
      <c r="I50" s="4">
        <f>ACS_13_5YR_B25040_with_ann!I52/$D50</f>
        <v>7.9749359156935339E-3</v>
      </c>
      <c r="J50" s="4">
        <f>ACS_13_5YR_B25040_with_ann!J52/$D50</f>
        <v>0.10994018798063229</v>
      </c>
      <c r="K50" s="4">
        <f>ACS_13_5YR_B25040_with_ann!K52/$D50</f>
        <v>4.9558530333238392E-2</v>
      </c>
      <c r="L50" s="4">
        <f>ACS_13_5YR_B25040_with_ann!L52/$D50</f>
        <v>9.6838507547707207E-3</v>
      </c>
      <c r="M50" s="4">
        <f>ACS_13_5YR_B25040_with_ann!M52/$D50</f>
        <v>1.0538308174309313E-2</v>
      </c>
      <c r="N50" s="4">
        <f>ACS_13_5YR_B25040_with_ann!N52/$D50</f>
        <v>0</v>
      </c>
      <c r="O50" s="4">
        <f>ACS_13_5YR_B25040_with_ann!O52/$D50</f>
        <v>4.2722870976929653E-3</v>
      </c>
      <c r="P50" s="4">
        <f>ACS_13_5YR_B25040_with_ann!P52/$D50</f>
        <v>0</v>
      </c>
      <c r="Q50" s="4">
        <f>ACS_13_5YR_B25040_with_ann!Q52/$D50</f>
        <v>4.2722870976929653E-3</v>
      </c>
      <c r="R50" s="4">
        <f>ACS_13_5YR_B25040_with_ann!R52/$D50</f>
        <v>0</v>
      </c>
      <c r="S50" s="4">
        <f>ACS_13_5YR_B25040_with_ann!S52/$D50</f>
        <v>4.2722870976929653E-3</v>
      </c>
      <c r="T50" s="4">
        <f>ACS_13_5YR_B25040_with_ann!T52/$D50</f>
        <v>0</v>
      </c>
      <c r="U50" s="4">
        <f>ACS_13_5YR_B25040_with_ann!U52/$D50</f>
        <v>4.2722870976929653E-3</v>
      </c>
      <c r="V50" s="4">
        <f>ACS_13_5YR_B25040_with_ann!V52/$D50</f>
        <v>0</v>
      </c>
      <c r="W50" s="4">
        <f>ACS_13_5YR_B25040_with_ann!W52/$D50</f>
        <v>4.2722870976929653E-3</v>
      </c>
    </row>
    <row r="51" spans="1:23" x14ac:dyDescent="0.25">
      <c r="A51" t="str">
        <f>ACS_13_5YR_B25040_with_ann!A53</f>
        <v>1400000US02020002711</v>
      </c>
      <c r="B51">
        <f>ACS_13_5YR_B25040_with_ann!B53</f>
        <v>2020002711</v>
      </c>
      <c r="C51" t="str">
        <f>ACS_13_5YR_B25040_with_ann!C53</f>
        <v>Census Tract 27.11, Anchorage Municipality, Alaska</v>
      </c>
      <c r="D51" s="3">
        <f>ACS_13_5YR_B25040_with_ann!D53</f>
        <v>2170</v>
      </c>
      <c r="E51" s="4">
        <f>ACS_13_5YR_B25040_with_ann!E53/ACS_13_5YR_B25040_with_ann!D53</f>
        <v>8.755760368663594E-2</v>
      </c>
      <c r="F51" s="4">
        <f>ACS_13_5YR_B25040_with_ann!F53/$D51</f>
        <v>0.80230414746543777</v>
      </c>
      <c r="G51" s="4">
        <f>ACS_13_5YR_B25040_with_ann!G53/$D51</f>
        <v>8.1566820276497698E-2</v>
      </c>
      <c r="H51" s="4">
        <f>ACS_13_5YR_B25040_with_ann!H53/$D51</f>
        <v>1.889400921658986E-2</v>
      </c>
      <c r="I51" s="4">
        <f>ACS_13_5YR_B25040_with_ann!I53/$D51</f>
        <v>2.3963133640552997E-2</v>
      </c>
      <c r="J51" s="4">
        <f>ACS_13_5YR_B25040_with_ann!J53/$D51</f>
        <v>0.15023041474654378</v>
      </c>
      <c r="K51" s="4">
        <f>ACS_13_5YR_B25040_with_ann!K53/$D51</f>
        <v>6.313364055299539E-2</v>
      </c>
      <c r="L51" s="4">
        <f>ACS_13_5YR_B25040_with_ann!L53/$D51</f>
        <v>2.8571428571428571E-2</v>
      </c>
      <c r="M51" s="4">
        <f>ACS_13_5YR_B25040_with_ann!M53/$D51</f>
        <v>2.8110599078341014E-2</v>
      </c>
      <c r="N51" s="4">
        <f>ACS_13_5YR_B25040_with_ann!N53/$D51</f>
        <v>0</v>
      </c>
      <c r="O51" s="4">
        <f>ACS_13_5YR_B25040_with_ann!O53/$D51</f>
        <v>5.9907834101382493E-3</v>
      </c>
      <c r="P51" s="4">
        <f>ACS_13_5YR_B25040_with_ann!P53/$D51</f>
        <v>0</v>
      </c>
      <c r="Q51" s="4">
        <f>ACS_13_5YR_B25040_with_ann!Q53/$D51</f>
        <v>5.9907834101382493E-3</v>
      </c>
      <c r="R51" s="4">
        <f>ACS_13_5YR_B25040_with_ann!R53/$D51</f>
        <v>0</v>
      </c>
      <c r="S51" s="4">
        <f>ACS_13_5YR_B25040_with_ann!S53/$D51</f>
        <v>5.9907834101382493E-3</v>
      </c>
      <c r="T51" s="4">
        <f>ACS_13_5YR_B25040_with_ann!T53/$D51</f>
        <v>0</v>
      </c>
      <c r="U51" s="4">
        <f>ACS_13_5YR_B25040_with_ann!U53/$D51</f>
        <v>5.9907834101382493E-3</v>
      </c>
      <c r="V51" s="4">
        <f>ACS_13_5YR_B25040_with_ann!V53/$D51</f>
        <v>0</v>
      </c>
      <c r="W51" s="4">
        <f>ACS_13_5YR_B25040_with_ann!W53/$D51</f>
        <v>5.9907834101382493E-3</v>
      </c>
    </row>
    <row r="52" spans="1:23" x14ac:dyDescent="0.25">
      <c r="A52" t="str">
        <f>ACS_13_5YR_B25040_with_ann!A54</f>
        <v>1400000US02020002712</v>
      </c>
      <c r="B52">
        <f>ACS_13_5YR_B25040_with_ann!B54</f>
        <v>2020002712</v>
      </c>
      <c r="C52" t="str">
        <f>ACS_13_5YR_B25040_with_ann!C54</f>
        <v>Census Tract 27.12, Anchorage Municipality, Alaska</v>
      </c>
      <c r="D52" s="3">
        <f>ACS_13_5YR_B25040_with_ann!D54</f>
        <v>3239</v>
      </c>
      <c r="E52" s="4">
        <f>ACS_13_5YR_B25040_with_ann!E54/ACS_13_5YR_B25040_with_ann!D54</f>
        <v>5.0324174127817228E-2</v>
      </c>
      <c r="F52" s="4">
        <f>ACS_13_5YR_B25040_with_ann!F54/$D52</f>
        <v>0.81969743748070389</v>
      </c>
      <c r="G52" s="4">
        <f>ACS_13_5YR_B25040_with_ann!G54/$D52</f>
        <v>6.2982401975918492E-2</v>
      </c>
      <c r="H52" s="4">
        <f>ACS_13_5YR_B25040_with_ann!H54/$D52</f>
        <v>1.2040753318925594E-2</v>
      </c>
      <c r="I52" s="4">
        <f>ACS_13_5YR_B25040_with_ann!I54/$D52</f>
        <v>1.2040753318925594E-2</v>
      </c>
      <c r="J52" s="4">
        <f>ACS_13_5YR_B25040_with_ann!J54/$D52</f>
        <v>0.12843470206853969</v>
      </c>
      <c r="K52" s="4">
        <f>ACS_13_5YR_B25040_with_ann!K54/$D52</f>
        <v>4.7236801481938873E-2</v>
      </c>
      <c r="L52" s="4">
        <f>ACS_13_5YR_B25040_with_ann!L54/$D52</f>
        <v>3.4578573633837602E-2</v>
      </c>
      <c r="M52" s="4">
        <f>ACS_13_5YR_B25040_with_ann!M54/$D52</f>
        <v>2.9330040135844396E-2</v>
      </c>
      <c r="N52" s="4">
        <f>ACS_13_5YR_B25040_with_ann!N54/$D52</f>
        <v>0</v>
      </c>
      <c r="O52" s="4">
        <f>ACS_13_5YR_B25040_with_ann!O54/$D52</f>
        <v>4.0135844396418652E-3</v>
      </c>
      <c r="P52" s="4">
        <f>ACS_13_5YR_B25040_with_ann!P54/$D52</f>
        <v>6.1747452917567151E-4</v>
      </c>
      <c r="Q52" s="4">
        <f>ACS_13_5YR_B25040_with_ann!Q54/$D52</f>
        <v>3.7048471750540288E-3</v>
      </c>
      <c r="R52" s="4">
        <f>ACS_13_5YR_B25040_with_ann!R54/$D52</f>
        <v>0</v>
      </c>
      <c r="S52" s="4">
        <f>ACS_13_5YR_B25040_with_ann!S54/$D52</f>
        <v>4.0135844396418652E-3</v>
      </c>
      <c r="T52" s="4">
        <f>ACS_13_5YR_B25040_with_ann!T54/$D52</f>
        <v>4.6310589688175361E-3</v>
      </c>
      <c r="U52" s="4">
        <f>ACS_13_5YR_B25040_with_ann!U54/$D52</f>
        <v>7.4096943501080577E-3</v>
      </c>
      <c r="V52" s="4">
        <f>ACS_13_5YR_B25040_with_ann!V54/$D52</f>
        <v>0</v>
      </c>
      <c r="W52" s="4">
        <f>ACS_13_5YR_B25040_with_ann!W54/$D52</f>
        <v>4.0135844396418652E-3</v>
      </c>
    </row>
    <row r="53" spans="1:23" x14ac:dyDescent="0.25">
      <c r="A53" t="str">
        <f>ACS_13_5YR_B25040_with_ann!A55</f>
        <v>1400000US02020002811</v>
      </c>
      <c r="B53">
        <f>ACS_13_5YR_B25040_with_ann!B55</f>
        <v>2020002811</v>
      </c>
      <c r="C53" t="str">
        <f>ACS_13_5YR_B25040_with_ann!C55</f>
        <v>Census Tract 28.11, Anchorage Municipality, Alaska</v>
      </c>
      <c r="D53" s="3">
        <f>ACS_13_5YR_B25040_with_ann!D55</f>
        <v>2442</v>
      </c>
      <c r="E53" s="4">
        <f>ACS_13_5YR_B25040_with_ann!E55/ACS_13_5YR_B25040_with_ann!D55</f>
        <v>7.2072072072072071E-2</v>
      </c>
      <c r="F53" s="4">
        <f>ACS_13_5YR_B25040_with_ann!F55/$D53</f>
        <v>0.85667485667485666</v>
      </c>
      <c r="G53" s="4">
        <f>ACS_13_5YR_B25040_with_ann!G55/$D53</f>
        <v>8.1900081900081897E-2</v>
      </c>
      <c r="H53" s="4">
        <f>ACS_13_5YR_B25040_with_ann!H55/$D53</f>
        <v>1.5151515151515152E-2</v>
      </c>
      <c r="I53" s="4">
        <f>ACS_13_5YR_B25040_with_ann!I55/$D53</f>
        <v>1.5970515970515971E-2</v>
      </c>
      <c r="J53" s="4">
        <f>ACS_13_5YR_B25040_with_ann!J55/$D53</f>
        <v>0.10401310401310401</v>
      </c>
      <c r="K53" s="4">
        <f>ACS_13_5YR_B25040_with_ann!K55/$D53</f>
        <v>4.5454545454545456E-2</v>
      </c>
      <c r="L53" s="4">
        <f>ACS_13_5YR_B25040_with_ann!L55/$D53</f>
        <v>2.4160524160524159E-2</v>
      </c>
      <c r="M53" s="4">
        <f>ACS_13_5YR_B25040_with_ann!M55/$D53</f>
        <v>2.0884520884520884E-2</v>
      </c>
      <c r="N53" s="4">
        <f>ACS_13_5YR_B25040_with_ann!N55/$D53</f>
        <v>0</v>
      </c>
      <c r="O53" s="4">
        <f>ACS_13_5YR_B25040_with_ann!O55/$D53</f>
        <v>5.3235053235053233E-3</v>
      </c>
      <c r="P53" s="4">
        <f>ACS_13_5YR_B25040_with_ann!P55/$D53</f>
        <v>0</v>
      </c>
      <c r="Q53" s="4">
        <f>ACS_13_5YR_B25040_with_ann!Q55/$D53</f>
        <v>5.3235053235053233E-3</v>
      </c>
      <c r="R53" s="4">
        <f>ACS_13_5YR_B25040_with_ann!R55/$D53</f>
        <v>0</v>
      </c>
      <c r="S53" s="4">
        <f>ACS_13_5YR_B25040_with_ann!S55/$D53</f>
        <v>5.3235053235053233E-3</v>
      </c>
      <c r="T53" s="4">
        <f>ACS_13_5YR_B25040_with_ann!T55/$D53</f>
        <v>0</v>
      </c>
      <c r="U53" s="4">
        <f>ACS_13_5YR_B25040_with_ann!U55/$D53</f>
        <v>5.3235053235053233E-3</v>
      </c>
      <c r="V53" s="4">
        <f>ACS_13_5YR_B25040_with_ann!V55/$D53</f>
        <v>0</v>
      </c>
      <c r="W53" s="4">
        <f>ACS_13_5YR_B25040_with_ann!W55/$D53</f>
        <v>5.3235053235053233E-3</v>
      </c>
    </row>
    <row r="54" spans="1:23" x14ac:dyDescent="0.25">
      <c r="A54" t="str">
        <f>ACS_13_5YR_B25040_with_ann!A56</f>
        <v>1400000US02020002812</v>
      </c>
      <c r="B54">
        <f>ACS_13_5YR_B25040_with_ann!B56</f>
        <v>2020002812</v>
      </c>
      <c r="C54" t="str">
        <f>ACS_13_5YR_B25040_with_ann!C56</f>
        <v>Census Tract 28.12, Anchorage Municipality, Alaska</v>
      </c>
      <c r="D54" s="3">
        <f>ACS_13_5YR_B25040_with_ann!D56</f>
        <v>2439</v>
      </c>
      <c r="E54" s="4">
        <f>ACS_13_5YR_B25040_with_ann!E56/ACS_13_5YR_B25040_with_ann!D56</f>
        <v>3.8950389503895039E-2</v>
      </c>
      <c r="F54" s="4">
        <f>ACS_13_5YR_B25040_with_ann!F56/$D54</f>
        <v>0.94874948749487498</v>
      </c>
      <c r="G54" s="4">
        <f>ACS_13_5YR_B25040_with_ann!G56/$D54</f>
        <v>4.7150471504715047E-2</v>
      </c>
      <c r="H54" s="4">
        <f>ACS_13_5YR_B25040_with_ann!H56/$D54</f>
        <v>5.7400574005740061E-3</v>
      </c>
      <c r="I54" s="4">
        <f>ACS_13_5YR_B25040_with_ann!I56/$D54</f>
        <v>7.3800738007380072E-3</v>
      </c>
      <c r="J54" s="4">
        <f>ACS_13_5YR_B25040_with_ann!J56/$D54</f>
        <v>2.7470274702747027E-2</v>
      </c>
      <c r="K54" s="4">
        <f>ACS_13_5YR_B25040_with_ann!K56/$D54</f>
        <v>2.2960229602296024E-2</v>
      </c>
      <c r="L54" s="4">
        <f>ACS_13_5YR_B25040_with_ann!L56/$D54</f>
        <v>1.8040180401804017E-2</v>
      </c>
      <c r="M54" s="4">
        <f>ACS_13_5YR_B25040_with_ann!M56/$D54</f>
        <v>1.6810168101681018E-2</v>
      </c>
      <c r="N54" s="4">
        <f>ACS_13_5YR_B25040_with_ann!N56/$D54</f>
        <v>0</v>
      </c>
      <c r="O54" s="4">
        <f>ACS_13_5YR_B25040_with_ann!O56/$D54</f>
        <v>5.3300533005330051E-3</v>
      </c>
      <c r="P54" s="4">
        <f>ACS_13_5YR_B25040_with_ann!P56/$D54</f>
        <v>0</v>
      </c>
      <c r="Q54" s="4">
        <f>ACS_13_5YR_B25040_with_ann!Q56/$D54</f>
        <v>5.3300533005330051E-3</v>
      </c>
      <c r="R54" s="4">
        <f>ACS_13_5YR_B25040_with_ann!R56/$D54</f>
        <v>0</v>
      </c>
      <c r="S54" s="4">
        <f>ACS_13_5YR_B25040_with_ann!S56/$D54</f>
        <v>5.3300533005330051E-3</v>
      </c>
      <c r="T54" s="4">
        <f>ACS_13_5YR_B25040_with_ann!T56/$D54</f>
        <v>0</v>
      </c>
      <c r="U54" s="4">
        <f>ACS_13_5YR_B25040_with_ann!U56/$D54</f>
        <v>5.3300533005330051E-3</v>
      </c>
      <c r="V54" s="4">
        <f>ACS_13_5YR_B25040_with_ann!V56/$D54</f>
        <v>0</v>
      </c>
      <c r="W54" s="4">
        <f>ACS_13_5YR_B25040_with_ann!W56/$D54</f>
        <v>5.3300533005330051E-3</v>
      </c>
    </row>
    <row r="55" spans="1:23" x14ac:dyDescent="0.25">
      <c r="A55" t="str">
        <f>ACS_13_5YR_B25040_with_ann!A57</f>
        <v>1400000US02020002813</v>
      </c>
      <c r="B55">
        <f>ACS_13_5YR_B25040_with_ann!B57</f>
        <v>2020002813</v>
      </c>
      <c r="C55" t="str">
        <f>ACS_13_5YR_B25040_with_ann!C57</f>
        <v>Census Tract 28.13, Anchorage Municipality, Alaska</v>
      </c>
      <c r="D55" s="3">
        <f>ACS_13_5YR_B25040_with_ann!D57</f>
        <v>1744</v>
      </c>
      <c r="E55" s="4">
        <f>ACS_13_5YR_B25040_with_ann!E57/ACS_13_5YR_B25040_with_ann!D57</f>
        <v>3.0389908256880736E-2</v>
      </c>
      <c r="F55" s="4">
        <f>ACS_13_5YR_B25040_with_ann!F57/$D55</f>
        <v>0.94495412844036697</v>
      </c>
      <c r="G55" s="4">
        <f>ACS_13_5YR_B25040_with_ann!G57/$D55</f>
        <v>4.4724770642201837E-2</v>
      </c>
      <c r="H55" s="4">
        <f>ACS_13_5YR_B25040_with_ann!H57/$D55</f>
        <v>0</v>
      </c>
      <c r="I55" s="4">
        <f>ACS_13_5YR_B25040_with_ann!I57/$D55</f>
        <v>5.1605504587155966E-3</v>
      </c>
      <c r="J55" s="4">
        <f>ACS_13_5YR_B25040_with_ann!J57/$D55</f>
        <v>0</v>
      </c>
      <c r="K55" s="4">
        <f>ACS_13_5YR_B25040_with_ann!K57/$D55</f>
        <v>5.1605504587155966E-3</v>
      </c>
      <c r="L55" s="4">
        <f>ACS_13_5YR_B25040_with_ann!L57/$D55</f>
        <v>1.1467889908256881E-2</v>
      </c>
      <c r="M55" s="4">
        <f>ACS_13_5YR_B25040_with_ann!M57/$D55</f>
        <v>1.3761467889908258E-2</v>
      </c>
      <c r="N55" s="4">
        <f>ACS_13_5YR_B25040_with_ann!N57/$D55</f>
        <v>0</v>
      </c>
      <c r="O55" s="4">
        <f>ACS_13_5YR_B25040_with_ann!O57/$D55</f>
        <v>5.1605504587155966E-3</v>
      </c>
      <c r="P55" s="4">
        <f>ACS_13_5YR_B25040_with_ann!P57/$D55</f>
        <v>4.3577981651376149E-2</v>
      </c>
      <c r="Q55" s="4">
        <f>ACS_13_5YR_B25040_with_ann!Q57/$D55</f>
        <v>3.096330275229358E-2</v>
      </c>
      <c r="R55" s="4">
        <f>ACS_13_5YR_B25040_with_ann!R57/$D55</f>
        <v>0</v>
      </c>
      <c r="S55" s="4">
        <f>ACS_13_5YR_B25040_with_ann!S57/$D55</f>
        <v>5.1605504587155966E-3</v>
      </c>
      <c r="T55" s="4">
        <f>ACS_13_5YR_B25040_with_ann!T57/$D55</f>
        <v>0</v>
      </c>
      <c r="U55" s="4">
        <f>ACS_13_5YR_B25040_with_ann!U57/$D55</f>
        <v>5.1605504587155966E-3</v>
      </c>
      <c r="V55" s="4">
        <f>ACS_13_5YR_B25040_with_ann!V57/$D55</f>
        <v>0</v>
      </c>
      <c r="W55" s="4">
        <f>ACS_13_5YR_B25040_with_ann!W57/$D55</f>
        <v>5.1605504587155966E-3</v>
      </c>
    </row>
    <row r="56" spans="1:23" x14ac:dyDescent="0.25">
      <c r="A56" t="str">
        <f>ACS_13_5YR_B25040_with_ann!A58</f>
        <v>1400000US02020002821</v>
      </c>
      <c r="B56">
        <f>ACS_13_5YR_B25040_with_ann!B58</f>
        <v>2020002821</v>
      </c>
      <c r="C56" t="str">
        <f>ACS_13_5YR_B25040_with_ann!C58</f>
        <v>Census Tract 28.21, Anchorage Municipality, Alaska</v>
      </c>
      <c r="D56" s="3">
        <f>ACS_13_5YR_B25040_with_ann!D58</f>
        <v>1595</v>
      </c>
      <c r="E56" s="4">
        <f>ACS_13_5YR_B25040_with_ann!E58/ACS_13_5YR_B25040_with_ann!D58</f>
        <v>4.8275862068965517E-2</v>
      </c>
      <c r="F56" s="4">
        <f>ACS_13_5YR_B25040_with_ann!F58/$D56</f>
        <v>0.93667711598746084</v>
      </c>
      <c r="G56" s="4">
        <f>ACS_13_5YR_B25040_with_ann!G58/$D56</f>
        <v>5.8934169278996862E-2</v>
      </c>
      <c r="H56" s="4">
        <f>ACS_13_5YR_B25040_with_ann!H58/$D56</f>
        <v>8.1504702194357369E-3</v>
      </c>
      <c r="I56" s="4">
        <f>ACS_13_5YR_B25040_with_ann!I58/$D56</f>
        <v>1.3166144200626959E-2</v>
      </c>
      <c r="J56" s="4">
        <f>ACS_13_5YR_B25040_with_ann!J58/$D56</f>
        <v>3.8244514106583069E-2</v>
      </c>
      <c r="K56" s="4">
        <f>ACS_13_5YR_B25040_with_ann!K58/$D56</f>
        <v>3.7617554858934171E-2</v>
      </c>
      <c r="L56" s="4">
        <f>ACS_13_5YR_B25040_with_ann!L58/$D56</f>
        <v>1.1912225705329153E-2</v>
      </c>
      <c r="M56" s="4">
        <f>ACS_13_5YR_B25040_with_ann!M58/$D56</f>
        <v>1.3793103448275862E-2</v>
      </c>
      <c r="N56" s="4">
        <f>ACS_13_5YR_B25040_with_ann!N58/$D56</f>
        <v>0</v>
      </c>
      <c r="O56" s="4">
        <f>ACS_13_5YR_B25040_with_ann!O58/$D56</f>
        <v>8.1504702194357369E-3</v>
      </c>
      <c r="P56" s="4">
        <f>ACS_13_5YR_B25040_with_ann!P58/$D56</f>
        <v>5.0156739811912229E-3</v>
      </c>
      <c r="Q56" s="4">
        <f>ACS_13_5YR_B25040_with_ann!Q58/$D56</f>
        <v>8.1504702194357369E-3</v>
      </c>
      <c r="R56" s="4">
        <f>ACS_13_5YR_B25040_with_ann!R58/$D56</f>
        <v>0</v>
      </c>
      <c r="S56" s="4">
        <f>ACS_13_5YR_B25040_with_ann!S58/$D56</f>
        <v>8.1504702194357369E-3</v>
      </c>
      <c r="T56" s="4">
        <f>ACS_13_5YR_B25040_with_ann!T58/$D56</f>
        <v>0</v>
      </c>
      <c r="U56" s="4">
        <f>ACS_13_5YR_B25040_with_ann!U58/$D56</f>
        <v>8.1504702194357369E-3</v>
      </c>
      <c r="V56" s="4">
        <f>ACS_13_5YR_B25040_with_ann!V58/$D56</f>
        <v>0</v>
      </c>
      <c r="W56" s="4">
        <f>ACS_13_5YR_B25040_with_ann!W58/$D56</f>
        <v>8.1504702194357369E-3</v>
      </c>
    </row>
    <row r="57" spans="1:23" x14ac:dyDescent="0.25">
      <c r="A57" t="str">
        <f>ACS_13_5YR_B25040_with_ann!A59</f>
        <v>1400000US02020002822</v>
      </c>
      <c r="B57">
        <f>ACS_13_5YR_B25040_with_ann!B59</f>
        <v>2020002822</v>
      </c>
      <c r="C57" t="str">
        <f>ACS_13_5YR_B25040_with_ann!C59</f>
        <v>Census Tract 28.22, Anchorage Municipality, Alaska</v>
      </c>
      <c r="D57" s="3">
        <f>ACS_13_5YR_B25040_with_ann!D59</f>
        <v>1491</v>
      </c>
      <c r="E57" s="4">
        <f>ACS_13_5YR_B25040_with_ann!E59/ACS_13_5YR_B25040_with_ann!D59</f>
        <v>3.9570757880617036E-2</v>
      </c>
      <c r="F57" s="4">
        <f>ACS_13_5YR_B25040_with_ann!F59/$D57</f>
        <v>0.95439302481555999</v>
      </c>
      <c r="G57" s="4">
        <f>ACS_13_5YR_B25040_with_ann!G59/$D57</f>
        <v>4.896042924211938E-2</v>
      </c>
      <c r="H57" s="4">
        <f>ACS_13_5YR_B25040_with_ann!H59/$D57</f>
        <v>0</v>
      </c>
      <c r="I57" s="4">
        <f>ACS_13_5YR_B25040_with_ann!I59/$D57</f>
        <v>6.0362173038229373E-3</v>
      </c>
      <c r="J57" s="4">
        <f>ACS_13_5YR_B25040_with_ann!J59/$D57</f>
        <v>2.079141515761234E-2</v>
      </c>
      <c r="K57" s="4">
        <f>ACS_13_5YR_B25040_with_ann!K59/$D57</f>
        <v>1.8779342723004695E-2</v>
      </c>
      <c r="L57" s="4">
        <f>ACS_13_5YR_B25040_with_ann!L59/$D57</f>
        <v>2.4815560026827631E-2</v>
      </c>
      <c r="M57" s="4">
        <f>ACS_13_5YR_B25040_with_ann!M59/$D57</f>
        <v>2.4144869215291749E-2</v>
      </c>
      <c r="N57" s="4">
        <f>ACS_13_5YR_B25040_with_ann!N59/$D57</f>
        <v>0</v>
      </c>
      <c r="O57" s="4">
        <f>ACS_13_5YR_B25040_with_ann!O59/$D57</f>
        <v>6.0362173038229373E-3</v>
      </c>
      <c r="P57" s="4">
        <f>ACS_13_5YR_B25040_with_ann!P59/$D57</f>
        <v>0</v>
      </c>
      <c r="Q57" s="4">
        <f>ACS_13_5YR_B25040_with_ann!Q59/$D57</f>
        <v>6.0362173038229373E-3</v>
      </c>
      <c r="R57" s="4">
        <f>ACS_13_5YR_B25040_with_ann!R59/$D57</f>
        <v>0</v>
      </c>
      <c r="S57" s="4">
        <f>ACS_13_5YR_B25040_with_ann!S59/$D57</f>
        <v>6.0362173038229373E-3</v>
      </c>
      <c r="T57" s="4">
        <f>ACS_13_5YR_B25040_with_ann!T59/$D57</f>
        <v>0</v>
      </c>
      <c r="U57" s="4">
        <f>ACS_13_5YR_B25040_with_ann!U59/$D57</f>
        <v>6.0362173038229373E-3</v>
      </c>
      <c r="V57" s="4">
        <f>ACS_13_5YR_B25040_with_ann!V59/$D57</f>
        <v>0</v>
      </c>
      <c r="W57" s="4">
        <f>ACS_13_5YR_B25040_with_ann!W59/$D57</f>
        <v>6.0362173038229373E-3</v>
      </c>
    </row>
    <row r="58" spans="1:23" x14ac:dyDescent="0.25">
      <c r="A58" t="str">
        <f>ACS_13_5YR_B25040_with_ann!A60</f>
        <v>1400000US02020002823</v>
      </c>
      <c r="B58">
        <f>ACS_13_5YR_B25040_with_ann!B60</f>
        <v>2020002823</v>
      </c>
      <c r="C58" t="str">
        <f>ACS_13_5YR_B25040_with_ann!C60</f>
        <v>Census Tract 28.23, Anchorage Municipality, Alaska</v>
      </c>
      <c r="D58" s="3">
        <f>ACS_13_5YR_B25040_with_ann!D60</f>
        <v>1777</v>
      </c>
      <c r="E58" s="4">
        <f>ACS_13_5YR_B25040_with_ann!E60/ACS_13_5YR_B25040_with_ann!D60</f>
        <v>6.9217782779966236E-2</v>
      </c>
      <c r="F58" s="4">
        <f>ACS_13_5YR_B25040_with_ann!F60/$D58</f>
        <v>0.92459200900393923</v>
      </c>
      <c r="G58" s="4">
        <f>ACS_13_5YR_B25040_with_ann!G60/$D58</f>
        <v>7.4845244794597643E-2</v>
      </c>
      <c r="H58" s="4">
        <f>ACS_13_5YR_B25040_with_ann!H60/$D58</f>
        <v>0</v>
      </c>
      <c r="I58" s="4">
        <f>ACS_13_5YR_B25040_with_ann!I60/$D58</f>
        <v>7.3157006190208212E-3</v>
      </c>
      <c r="J58" s="4">
        <f>ACS_13_5YR_B25040_with_ann!J60/$D58</f>
        <v>1.0129431626336522E-2</v>
      </c>
      <c r="K58" s="4">
        <f>ACS_13_5YR_B25040_with_ann!K60/$D58</f>
        <v>1.1817670230725942E-2</v>
      </c>
      <c r="L58" s="4">
        <f>ACS_13_5YR_B25040_with_ann!L60/$D58</f>
        <v>2.6449071468767585E-2</v>
      </c>
      <c r="M58" s="4">
        <f>ACS_13_5YR_B25040_with_ann!M60/$D58</f>
        <v>2.6449071468767585E-2</v>
      </c>
      <c r="N58" s="4">
        <f>ACS_13_5YR_B25040_with_ann!N60/$D58</f>
        <v>0</v>
      </c>
      <c r="O58" s="4">
        <f>ACS_13_5YR_B25040_with_ann!O60/$D58</f>
        <v>7.3157006190208212E-3</v>
      </c>
      <c r="P58" s="4">
        <f>ACS_13_5YR_B25040_with_ann!P60/$D58</f>
        <v>3.8829487900956666E-2</v>
      </c>
      <c r="Q58" s="4">
        <f>ACS_13_5YR_B25040_with_ann!Q60/$D58</f>
        <v>3.7141249296567251E-2</v>
      </c>
      <c r="R58" s="4">
        <f>ACS_13_5YR_B25040_with_ann!R60/$D58</f>
        <v>0</v>
      </c>
      <c r="S58" s="4">
        <f>ACS_13_5YR_B25040_with_ann!S60/$D58</f>
        <v>7.3157006190208212E-3</v>
      </c>
      <c r="T58" s="4">
        <f>ACS_13_5YR_B25040_with_ann!T60/$D58</f>
        <v>0</v>
      </c>
      <c r="U58" s="4">
        <f>ACS_13_5YR_B25040_with_ann!U60/$D58</f>
        <v>7.3157006190208212E-3</v>
      </c>
      <c r="V58" s="4">
        <f>ACS_13_5YR_B25040_with_ann!V60/$D58</f>
        <v>0</v>
      </c>
      <c r="W58" s="4">
        <f>ACS_13_5YR_B25040_with_ann!W60/$D58</f>
        <v>7.3157006190208212E-3</v>
      </c>
    </row>
    <row r="59" spans="1:23" x14ac:dyDescent="0.25">
      <c r="A59" t="str">
        <f>ACS_13_5YR_B25040_with_ann!A61</f>
        <v>1400000US02020002900</v>
      </c>
      <c r="B59">
        <f>ACS_13_5YR_B25040_with_ann!B61</f>
        <v>2020002900</v>
      </c>
      <c r="C59" t="str">
        <f>ACS_13_5YR_B25040_with_ann!C61</f>
        <v>Census Tract 29, Anchorage Municipality, Alaska</v>
      </c>
      <c r="D59" s="3">
        <f>ACS_13_5YR_B25040_with_ann!D61</f>
        <v>1143</v>
      </c>
      <c r="E59" s="4">
        <f>ACS_13_5YR_B25040_with_ann!E61/ACS_13_5YR_B25040_with_ann!D61</f>
        <v>0.12773403324584426</v>
      </c>
      <c r="F59" s="4">
        <f>ACS_13_5YR_B25040_with_ann!F61/$D59</f>
        <v>0.79440069991251094</v>
      </c>
      <c r="G59" s="4">
        <f>ACS_13_5YR_B25040_with_ann!G61/$D59</f>
        <v>0.15135608048993876</v>
      </c>
      <c r="H59" s="4">
        <f>ACS_13_5YR_B25040_with_ann!H61/$D59</f>
        <v>1.2248468941382326E-2</v>
      </c>
      <c r="I59" s="4">
        <f>ACS_13_5YR_B25040_with_ann!I61/$D59</f>
        <v>2.0122484689413824E-2</v>
      </c>
      <c r="J59" s="4">
        <f>ACS_13_5YR_B25040_with_ann!J61/$D59</f>
        <v>0</v>
      </c>
      <c r="K59" s="4">
        <f>ACS_13_5YR_B25040_with_ann!K61/$D59</f>
        <v>7.874015748031496E-3</v>
      </c>
      <c r="L59" s="4">
        <f>ACS_13_5YR_B25040_with_ann!L61/$D59</f>
        <v>3.5870516185476813E-2</v>
      </c>
      <c r="M59" s="4">
        <f>ACS_13_5YR_B25040_with_ann!M61/$D59</f>
        <v>3.4120734908136482E-2</v>
      </c>
      <c r="N59" s="4">
        <f>ACS_13_5YR_B25040_with_ann!N61/$D59</f>
        <v>0</v>
      </c>
      <c r="O59" s="4">
        <f>ACS_13_5YR_B25040_with_ann!O61/$D59</f>
        <v>7.874015748031496E-3</v>
      </c>
      <c r="P59" s="4">
        <f>ACS_13_5YR_B25040_with_ann!P61/$D59</f>
        <v>0.13210848643919509</v>
      </c>
      <c r="Q59" s="4">
        <f>ACS_13_5YR_B25040_with_ann!Q61/$D59</f>
        <v>6.9116360454943127E-2</v>
      </c>
      <c r="R59" s="4">
        <f>ACS_13_5YR_B25040_with_ann!R61/$D59</f>
        <v>0</v>
      </c>
      <c r="S59" s="4">
        <f>ACS_13_5YR_B25040_with_ann!S61/$D59</f>
        <v>7.874015748031496E-3</v>
      </c>
      <c r="T59" s="4">
        <f>ACS_13_5YR_B25040_with_ann!T61/$D59</f>
        <v>2.5371828521434821E-2</v>
      </c>
      <c r="U59" s="4">
        <f>ACS_13_5YR_B25040_with_ann!U61/$D59</f>
        <v>4.111986001749781E-2</v>
      </c>
      <c r="V59" s="4">
        <f>ACS_13_5YR_B25040_with_ann!V61/$D59</f>
        <v>0</v>
      </c>
      <c r="W59" s="4">
        <f>ACS_13_5YR_B25040_with_ann!W61/$D59</f>
        <v>7.874015748031496E-3</v>
      </c>
    </row>
    <row r="60" spans="1:23" x14ac:dyDescent="0.25">
      <c r="A60" t="str">
        <f>ACS_13_5YR_B25040_with_ann!A62</f>
        <v>1400000US02050000100</v>
      </c>
      <c r="B60">
        <f>ACS_13_5YR_B25040_with_ann!B62</f>
        <v>2050000100</v>
      </c>
      <c r="C60" t="str">
        <f>ACS_13_5YR_B25040_with_ann!C62</f>
        <v>Census Tract 1, Bethel Census Area, Alaska</v>
      </c>
      <c r="D60" s="3">
        <f>ACS_13_5YR_B25040_with_ann!D62</f>
        <v>2089</v>
      </c>
      <c r="E60" s="4">
        <f>ACS_13_5YR_B25040_with_ann!E62/ACS_13_5YR_B25040_with_ann!D62</f>
        <v>5.9837242699856394E-2</v>
      </c>
      <c r="F60" s="4">
        <f>ACS_13_5YR_B25040_with_ann!F62/$D60</f>
        <v>3.829583532790809E-3</v>
      </c>
      <c r="G60" s="4">
        <f>ACS_13_5YR_B25040_with_ann!G62/$D60</f>
        <v>3.829583532790809E-3</v>
      </c>
      <c r="H60" s="4">
        <f>ACS_13_5YR_B25040_with_ann!H62/$D60</f>
        <v>0</v>
      </c>
      <c r="I60" s="4">
        <f>ACS_13_5YR_B25040_with_ann!I62/$D60</f>
        <v>6.2230732407850646E-3</v>
      </c>
      <c r="J60" s="4">
        <f>ACS_13_5YR_B25040_with_ann!J62/$D60</f>
        <v>6.7017711823839157E-3</v>
      </c>
      <c r="K60" s="4">
        <f>ACS_13_5YR_B25040_with_ann!K62/$D60</f>
        <v>3.829583532790809E-3</v>
      </c>
      <c r="L60" s="4">
        <f>ACS_13_5YR_B25040_with_ann!L62/$D60</f>
        <v>0.87841072283389177</v>
      </c>
      <c r="M60" s="4">
        <f>ACS_13_5YR_B25040_with_ann!M62/$D60</f>
        <v>5.1699377692675921E-2</v>
      </c>
      <c r="N60" s="4">
        <f>ACS_13_5YR_B25040_with_ann!N62/$D60</f>
        <v>4.7869794159885112E-4</v>
      </c>
      <c r="O60" s="4">
        <f>ACS_13_5YR_B25040_with_ann!O62/$D60</f>
        <v>9.5739588319770225E-4</v>
      </c>
      <c r="P60" s="4">
        <f>ACS_13_5YR_B25040_with_ann!P62/$D60</f>
        <v>0.10531354715174725</v>
      </c>
      <c r="Q60" s="4">
        <f>ACS_13_5YR_B25040_with_ann!Q62/$D60</f>
        <v>1.5797032072762087E-2</v>
      </c>
      <c r="R60" s="4">
        <f>ACS_13_5YR_B25040_with_ann!R62/$D60</f>
        <v>0</v>
      </c>
      <c r="S60" s="4">
        <f>ACS_13_5YR_B25040_with_ann!S62/$D60</f>
        <v>6.2230732407850646E-3</v>
      </c>
      <c r="T60" s="4">
        <f>ACS_13_5YR_B25040_with_ann!T62/$D60</f>
        <v>5.2656773575873624E-3</v>
      </c>
      <c r="U60" s="4">
        <f>ACS_13_5YR_B25040_with_ann!U62/$D60</f>
        <v>2.3934897079942556E-3</v>
      </c>
      <c r="V60" s="4">
        <f>ACS_13_5YR_B25040_with_ann!V62/$D60</f>
        <v>0</v>
      </c>
      <c r="W60" s="4">
        <f>ACS_13_5YR_B25040_with_ann!W62/$D60</f>
        <v>6.2230732407850646E-3</v>
      </c>
    </row>
    <row r="61" spans="1:23" x14ac:dyDescent="0.25">
      <c r="A61" t="str">
        <f>ACS_13_5YR_B25040_with_ann!A63</f>
        <v>1400000US02050000200</v>
      </c>
      <c r="B61">
        <f>ACS_13_5YR_B25040_with_ann!B63</f>
        <v>2050000200</v>
      </c>
      <c r="C61" t="str">
        <f>ACS_13_5YR_B25040_with_ann!C63</f>
        <v>Census Tract 2, Bethel Census Area, Alaska</v>
      </c>
      <c r="D61" s="3">
        <f>ACS_13_5YR_B25040_with_ann!D63</f>
        <v>1842</v>
      </c>
      <c r="E61" s="4">
        <f>ACS_13_5YR_B25040_with_ann!E63/ACS_13_5YR_B25040_with_ann!D63</f>
        <v>6.9489685124864281E-2</v>
      </c>
      <c r="F61" s="4">
        <f>ACS_13_5YR_B25040_with_ann!F63/$D61</f>
        <v>4.3431053203040176E-3</v>
      </c>
      <c r="G61" s="4">
        <f>ACS_13_5YR_B25040_with_ann!G63/$D61</f>
        <v>8.6862106406080351E-3</v>
      </c>
      <c r="H61" s="4">
        <f>ACS_13_5YR_B25040_with_ann!H63/$D61</f>
        <v>0</v>
      </c>
      <c r="I61" s="4">
        <f>ACS_13_5YR_B25040_with_ann!I63/$D61</f>
        <v>7.0575461454940279E-3</v>
      </c>
      <c r="J61" s="4">
        <f>ACS_13_5YR_B25040_with_ann!J63/$D61</f>
        <v>3.0944625407166124E-2</v>
      </c>
      <c r="K61" s="4">
        <f>ACS_13_5YR_B25040_with_ann!K63/$D61</f>
        <v>2.3887079261672096E-2</v>
      </c>
      <c r="L61" s="4">
        <f>ACS_13_5YR_B25040_with_ann!L63/$D61</f>
        <v>0.89576547231270354</v>
      </c>
      <c r="M61" s="4">
        <f>ACS_13_5YR_B25040_with_ann!M63/$D61</f>
        <v>6.6232356134636267E-2</v>
      </c>
      <c r="N61" s="4">
        <f>ACS_13_5YR_B25040_with_ann!N63/$D61</f>
        <v>0</v>
      </c>
      <c r="O61" s="4">
        <f>ACS_13_5YR_B25040_with_ann!O63/$D61</f>
        <v>7.0575461454940279E-3</v>
      </c>
      <c r="P61" s="4">
        <f>ACS_13_5YR_B25040_with_ann!P63/$D61</f>
        <v>6.8946796959826279E-2</v>
      </c>
      <c r="Q61" s="4">
        <f>ACS_13_5YR_B25040_with_ann!Q63/$D61</f>
        <v>3.4744842562432141E-2</v>
      </c>
      <c r="R61" s="4">
        <f>ACS_13_5YR_B25040_with_ann!R63/$D61</f>
        <v>0</v>
      </c>
      <c r="S61" s="4">
        <f>ACS_13_5YR_B25040_with_ann!S63/$D61</f>
        <v>7.0575461454940279E-3</v>
      </c>
      <c r="T61" s="4">
        <f>ACS_13_5YR_B25040_with_ann!T63/$D61</f>
        <v>0</v>
      </c>
      <c r="U61" s="4">
        <f>ACS_13_5YR_B25040_with_ann!U63/$D61</f>
        <v>7.0575461454940279E-3</v>
      </c>
      <c r="V61" s="4">
        <f>ACS_13_5YR_B25040_with_ann!V63/$D61</f>
        <v>0</v>
      </c>
      <c r="W61" s="4">
        <f>ACS_13_5YR_B25040_with_ann!W63/$D61</f>
        <v>7.0575461454940279E-3</v>
      </c>
    </row>
    <row r="62" spans="1:23" x14ac:dyDescent="0.25">
      <c r="A62" t="str">
        <f>ACS_13_5YR_B25040_with_ann!A64</f>
        <v>1400000US02050000300</v>
      </c>
      <c r="B62">
        <f>ACS_13_5YR_B25040_with_ann!B64</f>
        <v>2050000300</v>
      </c>
      <c r="C62" t="str">
        <f>ACS_13_5YR_B25040_with_ann!C64</f>
        <v>Census Tract 3, Bethel Census Area, Alaska</v>
      </c>
      <c r="D62" s="3">
        <f>ACS_13_5YR_B25040_with_ann!D64</f>
        <v>427</v>
      </c>
      <c r="E62" s="4">
        <f>ACS_13_5YR_B25040_with_ann!E64/ACS_13_5YR_B25040_with_ann!D64</f>
        <v>0.11241217798594848</v>
      </c>
      <c r="F62" s="4">
        <f>ACS_13_5YR_B25040_with_ann!F64/$D62</f>
        <v>2.3419203747072601E-2</v>
      </c>
      <c r="G62" s="4">
        <f>ACS_13_5YR_B25040_with_ann!G64/$D62</f>
        <v>3.0444964871194378E-2</v>
      </c>
      <c r="H62" s="4">
        <f>ACS_13_5YR_B25040_with_ann!H64/$D62</f>
        <v>1.1709601873536301E-2</v>
      </c>
      <c r="I62" s="4">
        <f>ACS_13_5YR_B25040_with_ann!I64/$D62</f>
        <v>1.873536299765808E-2</v>
      </c>
      <c r="J62" s="4">
        <f>ACS_13_5YR_B25040_with_ann!J64/$D62</f>
        <v>1.405152224824356E-2</v>
      </c>
      <c r="K62" s="4">
        <f>ACS_13_5YR_B25040_with_ann!K64/$D62</f>
        <v>1.405152224824356E-2</v>
      </c>
      <c r="L62" s="4">
        <f>ACS_13_5YR_B25040_with_ann!L64/$D62</f>
        <v>0.57377049180327866</v>
      </c>
      <c r="M62" s="4">
        <f>ACS_13_5YR_B25040_with_ann!M64/$D62</f>
        <v>8.1967213114754092E-2</v>
      </c>
      <c r="N62" s="4">
        <f>ACS_13_5YR_B25040_with_ann!N64/$D62</f>
        <v>0</v>
      </c>
      <c r="O62" s="4">
        <f>ACS_13_5YR_B25040_with_ann!O64/$D62</f>
        <v>2.1077283372365339E-2</v>
      </c>
      <c r="P62" s="4">
        <f>ACS_13_5YR_B25040_with_ann!P64/$D62</f>
        <v>0.37704918032786883</v>
      </c>
      <c r="Q62" s="4">
        <f>ACS_13_5YR_B25040_with_ann!Q64/$D62</f>
        <v>7.0257611241217793E-2</v>
      </c>
      <c r="R62" s="4">
        <f>ACS_13_5YR_B25040_with_ann!R64/$D62</f>
        <v>0</v>
      </c>
      <c r="S62" s="4">
        <f>ACS_13_5YR_B25040_with_ann!S64/$D62</f>
        <v>2.1077283372365339E-2</v>
      </c>
      <c r="T62" s="4">
        <f>ACS_13_5YR_B25040_with_ann!T64/$D62</f>
        <v>0</v>
      </c>
      <c r="U62" s="4">
        <f>ACS_13_5YR_B25040_with_ann!U64/$D62</f>
        <v>2.1077283372365339E-2</v>
      </c>
      <c r="V62" s="4">
        <f>ACS_13_5YR_B25040_with_ann!V64/$D62</f>
        <v>0</v>
      </c>
      <c r="W62" s="4">
        <f>ACS_13_5YR_B25040_with_ann!W64/$D62</f>
        <v>2.1077283372365339E-2</v>
      </c>
    </row>
    <row r="63" spans="1:23" x14ac:dyDescent="0.25">
      <c r="A63" t="str">
        <f>ACS_13_5YR_B25040_with_ann!A65</f>
        <v>1400000US02060000100</v>
      </c>
      <c r="B63">
        <f>ACS_13_5YR_B25040_with_ann!B65</f>
        <v>2060000100</v>
      </c>
      <c r="C63" t="str">
        <f>ACS_13_5YR_B25040_with_ann!C65</f>
        <v>Census Tract 1, Bristol Bay Borough, Alaska</v>
      </c>
      <c r="D63" s="3">
        <f>ACS_13_5YR_B25040_with_ann!D65</f>
        <v>384</v>
      </c>
      <c r="E63" s="4">
        <f>ACS_13_5YR_B25040_with_ann!E65/ACS_13_5YR_B25040_with_ann!D65</f>
        <v>0.13020833333333334</v>
      </c>
      <c r="F63" s="4">
        <f>ACS_13_5YR_B25040_with_ann!F65/$D63</f>
        <v>0</v>
      </c>
      <c r="G63" s="4">
        <f>ACS_13_5YR_B25040_with_ann!G65/$D63</f>
        <v>2.34375E-2</v>
      </c>
      <c r="H63" s="4">
        <f>ACS_13_5YR_B25040_with_ann!H65/$D63</f>
        <v>0</v>
      </c>
      <c r="I63" s="4">
        <f>ACS_13_5YR_B25040_with_ann!I65/$D63</f>
        <v>2.34375E-2</v>
      </c>
      <c r="J63" s="4">
        <f>ACS_13_5YR_B25040_with_ann!J65/$D63</f>
        <v>0</v>
      </c>
      <c r="K63" s="4">
        <f>ACS_13_5YR_B25040_with_ann!K65/$D63</f>
        <v>2.34375E-2</v>
      </c>
      <c r="L63" s="4">
        <f>ACS_13_5YR_B25040_with_ann!L65/$D63</f>
        <v>0.96354166666666663</v>
      </c>
      <c r="M63" s="4">
        <f>ACS_13_5YR_B25040_with_ann!M65/$D63</f>
        <v>0.125</v>
      </c>
      <c r="N63" s="4">
        <f>ACS_13_5YR_B25040_with_ann!N65/$D63</f>
        <v>0</v>
      </c>
      <c r="O63" s="4">
        <f>ACS_13_5YR_B25040_with_ann!O65/$D63</f>
        <v>2.34375E-2</v>
      </c>
      <c r="P63" s="4">
        <f>ACS_13_5YR_B25040_with_ann!P65/$D63</f>
        <v>1.3020833333333334E-2</v>
      </c>
      <c r="Q63" s="4">
        <f>ACS_13_5YR_B25040_with_ann!Q65/$D63</f>
        <v>1.0416666666666666E-2</v>
      </c>
      <c r="R63" s="4">
        <f>ACS_13_5YR_B25040_with_ann!R65/$D63</f>
        <v>0</v>
      </c>
      <c r="S63" s="4">
        <f>ACS_13_5YR_B25040_with_ann!S65/$D63</f>
        <v>2.34375E-2</v>
      </c>
      <c r="T63" s="4">
        <f>ACS_13_5YR_B25040_with_ann!T65/$D63</f>
        <v>1.8229166666666668E-2</v>
      </c>
      <c r="U63" s="4">
        <f>ACS_13_5YR_B25040_with_ann!U65/$D63</f>
        <v>1.5625E-2</v>
      </c>
      <c r="V63" s="4">
        <f>ACS_13_5YR_B25040_with_ann!V65/$D63</f>
        <v>5.208333333333333E-3</v>
      </c>
      <c r="W63" s="4">
        <f>ACS_13_5YR_B25040_with_ann!W65/$D63</f>
        <v>7.8125E-3</v>
      </c>
    </row>
    <row r="64" spans="1:23" x14ac:dyDescent="0.25">
      <c r="A64" t="str">
        <f>ACS_13_5YR_B25040_with_ann!A66</f>
        <v>1400000US02068000100</v>
      </c>
      <c r="B64">
        <f>ACS_13_5YR_B25040_with_ann!B66</f>
        <v>2068000100</v>
      </c>
      <c r="C64" t="str">
        <f>ACS_13_5YR_B25040_with_ann!C66</f>
        <v>Census Tract 1, Denali Borough, Alaska</v>
      </c>
      <c r="D64" s="3">
        <f>ACS_13_5YR_B25040_with_ann!D66</f>
        <v>716</v>
      </c>
      <c r="E64" s="4">
        <f>ACS_13_5YR_B25040_with_ann!E66/ACS_13_5YR_B25040_with_ann!D66</f>
        <v>0.12011173184357542</v>
      </c>
      <c r="F64" s="4">
        <f>ACS_13_5YR_B25040_with_ann!F66/$D64</f>
        <v>1.3966480446927373E-2</v>
      </c>
      <c r="G64" s="4">
        <f>ACS_13_5YR_B25040_with_ann!G66/$D64</f>
        <v>2.23463687150838E-2</v>
      </c>
      <c r="H64" s="4">
        <f>ACS_13_5YR_B25040_with_ann!H66/$D64</f>
        <v>0</v>
      </c>
      <c r="I64" s="4">
        <f>ACS_13_5YR_B25040_with_ann!I66/$D64</f>
        <v>1.2569832402234637E-2</v>
      </c>
      <c r="J64" s="4">
        <f>ACS_13_5YR_B25040_with_ann!J66/$D64</f>
        <v>3.6312849162011177E-2</v>
      </c>
      <c r="K64" s="4">
        <f>ACS_13_5YR_B25040_with_ann!K66/$D64</f>
        <v>2.7932960893854747E-2</v>
      </c>
      <c r="L64" s="4">
        <f>ACS_13_5YR_B25040_with_ann!L66/$D64</f>
        <v>0.56564245810055869</v>
      </c>
      <c r="M64" s="4">
        <f>ACS_13_5YR_B25040_with_ann!M66/$D64</f>
        <v>0.11312849162011174</v>
      </c>
      <c r="N64" s="4">
        <f>ACS_13_5YR_B25040_with_ann!N66/$D64</f>
        <v>0.15502793296089384</v>
      </c>
      <c r="O64" s="4">
        <f>ACS_13_5YR_B25040_with_ann!O66/$D64</f>
        <v>6.4245810055865923E-2</v>
      </c>
      <c r="P64" s="4">
        <f>ACS_13_5YR_B25040_with_ann!P66/$D64</f>
        <v>0.22905027932960895</v>
      </c>
      <c r="Q64" s="4">
        <f>ACS_13_5YR_B25040_with_ann!Q66/$D64</f>
        <v>7.2625698324022353E-2</v>
      </c>
      <c r="R64" s="4">
        <f>ACS_13_5YR_B25040_with_ann!R66/$D64</f>
        <v>0</v>
      </c>
      <c r="S64" s="4">
        <f>ACS_13_5YR_B25040_with_ann!S66/$D64</f>
        <v>1.2569832402234637E-2</v>
      </c>
      <c r="T64" s="4">
        <f>ACS_13_5YR_B25040_with_ann!T66/$D64</f>
        <v>0</v>
      </c>
      <c r="U64" s="4">
        <f>ACS_13_5YR_B25040_with_ann!U66/$D64</f>
        <v>1.2569832402234637E-2</v>
      </c>
      <c r="V64" s="4">
        <f>ACS_13_5YR_B25040_with_ann!V66/$D64</f>
        <v>0</v>
      </c>
      <c r="W64" s="4">
        <f>ACS_13_5YR_B25040_with_ann!W66/$D64</f>
        <v>1.2569832402234637E-2</v>
      </c>
    </row>
    <row r="65" spans="1:23" x14ac:dyDescent="0.25">
      <c r="A65" t="str">
        <f>ACS_13_5YR_B25040_with_ann!A67</f>
        <v>1400000US02070000100</v>
      </c>
      <c r="B65">
        <f>ACS_13_5YR_B25040_with_ann!B67</f>
        <v>2070000100</v>
      </c>
      <c r="C65" t="str">
        <f>ACS_13_5YR_B25040_with_ann!C67</f>
        <v>Census Tract 1, Dillingham Census Area, Alaska</v>
      </c>
      <c r="D65" s="3">
        <f>ACS_13_5YR_B25040_with_ann!D67</f>
        <v>592</v>
      </c>
      <c r="E65" s="4">
        <f>ACS_13_5YR_B25040_with_ann!E67/ACS_13_5YR_B25040_with_ann!D67</f>
        <v>8.4459459459459457E-2</v>
      </c>
      <c r="F65" s="4">
        <f>ACS_13_5YR_B25040_with_ann!F67/$D65</f>
        <v>3.3783783783783786E-3</v>
      </c>
      <c r="G65" s="4">
        <f>ACS_13_5YR_B25040_with_ann!G67/$D65</f>
        <v>5.0675675675675678E-3</v>
      </c>
      <c r="H65" s="4">
        <f>ACS_13_5YR_B25040_with_ann!H67/$D65</f>
        <v>0</v>
      </c>
      <c r="I65" s="4">
        <f>ACS_13_5YR_B25040_with_ann!I67/$D65</f>
        <v>1.5202702702702704E-2</v>
      </c>
      <c r="J65" s="4">
        <f>ACS_13_5YR_B25040_with_ann!J67/$D65</f>
        <v>1.5202702702702704E-2</v>
      </c>
      <c r="K65" s="4">
        <f>ACS_13_5YR_B25040_with_ann!K67/$D65</f>
        <v>1.3513513513513514E-2</v>
      </c>
      <c r="L65" s="4">
        <f>ACS_13_5YR_B25040_with_ann!L67/$D65</f>
        <v>0.8682432432432432</v>
      </c>
      <c r="M65" s="4">
        <f>ACS_13_5YR_B25040_with_ann!M67/$D65</f>
        <v>8.1081081081081086E-2</v>
      </c>
      <c r="N65" s="4">
        <f>ACS_13_5YR_B25040_with_ann!N67/$D65</f>
        <v>0</v>
      </c>
      <c r="O65" s="4">
        <f>ACS_13_5YR_B25040_with_ann!O67/$D65</f>
        <v>1.5202702702702704E-2</v>
      </c>
      <c r="P65" s="4">
        <f>ACS_13_5YR_B25040_with_ann!P67/$D65</f>
        <v>0.11317567567567567</v>
      </c>
      <c r="Q65" s="4">
        <f>ACS_13_5YR_B25040_with_ann!Q67/$D65</f>
        <v>2.8716216216216218E-2</v>
      </c>
      <c r="R65" s="4">
        <f>ACS_13_5YR_B25040_with_ann!R67/$D65</f>
        <v>0</v>
      </c>
      <c r="S65" s="4">
        <f>ACS_13_5YR_B25040_with_ann!S67/$D65</f>
        <v>1.5202702702702704E-2</v>
      </c>
      <c r="T65" s="4">
        <f>ACS_13_5YR_B25040_with_ann!T67/$D65</f>
        <v>0</v>
      </c>
      <c r="U65" s="4">
        <f>ACS_13_5YR_B25040_with_ann!U67/$D65</f>
        <v>1.5202702702702704E-2</v>
      </c>
      <c r="V65" s="4">
        <f>ACS_13_5YR_B25040_with_ann!V67/$D65</f>
        <v>0</v>
      </c>
      <c r="W65" s="4">
        <f>ACS_13_5YR_B25040_with_ann!W67/$D65</f>
        <v>1.5202702702702704E-2</v>
      </c>
    </row>
    <row r="66" spans="1:23" x14ac:dyDescent="0.25">
      <c r="A66" t="str">
        <f>ACS_13_5YR_B25040_with_ann!A68</f>
        <v>1400000US02070000200</v>
      </c>
      <c r="B66">
        <f>ACS_13_5YR_B25040_with_ann!B68</f>
        <v>2070000200</v>
      </c>
      <c r="C66" t="str">
        <f>ACS_13_5YR_B25040_with_ann!C68</f>
        <v>Census Tract 2, Dillingham Census Area, Alaska</v>
      </c>
      <c r="D66" s="3">
        <f>ACS_13_5YR_B25040_with_ann!D68</f>
        <v>747</v>
      </c>
      <c r="E66" s="4">
        <f>ACS_13_5YR_B25040_with_ann!E68/ACS_13_5YR_B25040_with_ann!D68</f>
        <v>7.4966532797858101E-2</v>
      </c>
      <c r="F66" s="4">
        <f>ACS_13_5YR_B25040_with_ann!F68/$D66</f>
        <v>2.677376171352075E-2</v>
      </c>
      <c r="G66" s="4">
        <f>ACS_13_5YR_B25040_with_ann!G68/$D66</f>
        <v>2.1419009370816599E-2</v>
      </c>
      <c r="H66" s="4">
        <f>ACS_13_5YR_B25040_with_ann!H68/$D66</f>
        <v>0</v>
      </c>
      <c r="I66" s="4">
        <f>ACS_13_5YR_B25040_with_ann!I68/$D66</f>
        <v>1.2048192771084338E-2</v>
      </c>
      <c r="J66" s="4">
        <f>ACS_13_5YR_B25040_with_ann!J68/$D66</f>
        <v>1.0709504685408299E-2</v>
      </c>
      <c r="K66" s="4">
        <f>ACS_13_5YR_B25040_with_ann!K68/$D66</f>
        <v>1.2048192771084338E-2</v>
      </c>
      <c r="L66" s="4">
        <f>ACS_13_5YR_B25040_with_ann!L68/$D66</f>
        <v>0.84069611780455156</v>
      </c>
      <c r="M66" s="4">
        <f>ACS_13_5YR_B25040_with_ann!M68/$D66</f>
        <v>7.6305220883534142E-2</v>
      </c>
      <c r="N66" s="4">
        <f>ACS_13_5YR_B25040_with_ann!N68/$D66</f>
        <v>0</v>
      </c>
      <c r="O66" s="4">
        <f>ACS_13_5YR_B25040_with_ann!O68/$D66</f>
        <v>1.2048192771084338E-2</v>
      </c>
      <c r="P66" s="4">
        <f>ACS_13_5YR_B25040_with_ann!P68/$D66</f>
        <v>0.11244979919678715</v>
      </c>
      <c r="Q66" s="4">
        <f>ACS_13_5YR_B25040_with_ann!Q68/$D66</f>
        <v>3.614457831325301E-2</v>
      </c>
      <c r="R66" s="4">
        <f>ACS_13_5YR_B25040_with_ann!R68/$D66</f>
        <v>4.0160642570281121E-3</v>
      </c>
      <c r="S66" s="4">
        <f>ACS_13_5YR_B25040_with_ann!S68/$D66</f>
        <v>8.0321285140562242E-3</v>
      </c>
      <c r="T66" s="4">
        <f>ACS_13_5YR_B25040_with_ann!T68/$D66</f>
        <v>5.3547523427041497E-3</v>
      </c>
      <c r="U66" s="4">
        <f>ACS_13_5YR_B25040_with_ann!U68/$D66</f>
        <v>9.3708165997322627E-3</v>
      </c>
      <c r="V66" s="4">
        <f>ACS_13_5YR_B25040_with_ann!V68/$D66</f>
        <v>0</v>
      </c>
      <c r="W66" s="4">
        <f>ACS_13_5YR_B25040_with_ann!W68/$D66</f>
        <v>1.2048192771084338E-2</v>
      </c>
    </row>
    <row r="67" spans="1:23" x14ac:dyDescent="0.25">
      <c r="A67" t="str">
        <f>ACS_13_5YR_B25040_with_ann!A69</f>
        <v>1400000US02090000100</v>
      </c>
      <c r="B67">
        <f>ACS_13_5YR_B25040_with_ann!B69</f>
        <v>2090000100</v>
      </c>
      <c r="C67" t="str">
        <f>ACS_13_5YR_B25040_with_ann!C69</f>
        <v>Census Tract 1, Fairbanks North Star Borough, Alaska</v>
      </c>
      <c r="D67" s="3">
        <f>ACS_13_5YR_B25040_with_ann!D69</f>
        <v>1013</v>
      </c>
      <c r="E67" s="4">
        <f>ACS_13_5YR_B25040_with_ann!E69/ACS_13_5YR_B25040_with_ann!D69</f>
        <v>0.12734452122408688</v>
      </c>
      <c r="F67" s="4">
        <f>ACS_13_5YR_B25040_with_ann!F69/$D67</f>
        <v>6.0217176702862786E-2</v>
      </c>
      <c r="G67" s="4">
        <f>ACS_13_5YR_B25040_with_ann!G69/$D67</f>
        <v>5.0345508390918066E-2</v>
      </c>
      <c r="H67" s="4">
        <f>ACS_13_5YR_B25040_with_ann!H69/$D67</f>
        <v>0</v>
      </c>
      <c r="I67" s="4">
        <f>ACS_13_5YR_B25040_with_ann!I69/$D67</f>
        <v>8.8845014807502464E-3</v>
      </c>
      <c r="J67" s="4">
        <f>ACS_13_5YR_B25040_with_ann!J69/$D67</f>
        <v>0.18854886475814411</v>
      </c>
      <c r="K67" s="4">
        <f>ACS_13_5YR_B25040_with_ann!K69/$D67</f>
        <v>7.2063178677196443E-2</v>
      </c>
      <c r="L67" s="4">
        <f>ACS_13_5YR_B25040_with_ann!L69/$D67</f>
        <v>0.57847976307996052</v>
      </c>
      <c r="M67" s="4">
        <f>ACS_13_5YR_B25040_with_ann!M69/$D67</f>
        <v>0.12240868706811452</v>
      </c>
      <c r="N67" s="4">
        <f>ACS_13_5YR_B25040_with_ann!N69/$D67</f>
        <v>3.5538005923000986E-2</v>
      </c>
      <c r="O67" s="4">
        <f>ACS_13_5YR_B25040_with_ann!O69/$D67</f>
        <v>4.3435340572556762E-2</v>
      </c>
      <c r="P67" s="4">
        <f>ACS_13_5YR_B25040_with_ann!P69/$D67</f>
        <v>1.6781836130306021E-2</v>
      </c>
      <c r="Q67" s="4">
        <f>ACS_13_5YR_B25040_with_ann!Q69/$D67</f>
        <v>2.3692003948667325E-2</v>
      </c>
      <c r="R67" s="4">
        <f>ACS_13_5YR_B25040_with_ann!R69/$D67</f>
        <v>0</v>
      </c>
      <c r="S67" s="4">
        <f>ACS_13_5YR_B25040_with_ann!S69/$D67</f>
        <v>8.8845014807502464E-3</v>
      </c>
      <c r="T67" s="4">
        <f>ACS_13_5YR_B25040_with_ann!T69/$D67</f>
        <v>0.10069101678183613</v>
      </c>
      <c r="U67" s="4">
        <f>ACS_13_5YR_B25040_with_ann!U69/$D67</f>
        <v>5.9230009871668314E-2</v>
      </c>
      <c r="V67" s="4">
        <f>ACS_13_5YR_B25040_with_ann!V69/$D67</f>
        <v>1.9743336623889437E-2</v>
      </c>
      <c r="W67" s="4">
        <f>ACS_13_5YR_B25040_with_ann!W69/$D67</f>
        <v>3.0602171767028629E-2</v>
      </c>
    </row>
    <row r="68" spans="1:23" x14ac:dyDescent="0.25">
      <c r="A68" t="str">
        <f>ACS_13_5YR_B25040_with_ann!A70</f>
        <v>1400000US02090000200</v>
      </c>
      <c r="B68">
        <f>ACS_13_5YR_B25040_with_ann!B70</f>
        <v>2090000200</v>
      </c>
      <c r="C68" t="str">
        <f>ACS_13_5YR_B25040_with_ann!C70</f>
        <v>Census Tract 2, Fairbanks North Star Borough, Alaska</v>
      </c>
      <c r="D68" s="3">
        <f>ACS_13_5YR_B25040_with_ann!D70</f>
        <v>1237</v>
      </c>
      <c r="E68" s="4">
        <f>ACS_13_5YR_B25040_with_ann!E70/ACS_13_5YR_B25040_with_ann!D70</f>
        <v>0.10185933710590138</v>
      </c>
      <c r="F68" s="4">
        <f>ACS_13_5YR_B25040_with_ann!F70/$D68</f>
        <v>4.8504446240905413E-2</v>
      </c>
      <c r="G68" s="4">
        <f>ACS_13_5YR_B25040_with_ann!G70/$D68</f>
        <v>4.1228779304769606E-2</v>
      </c>
      <c r="H68" s="4">
        <f>ACS_13_5YR_B25040_with_ann!H70/$D68</f>
        <v>7.2756669361358122E-3</v>
      </c>
      <c r="I68" s="4">
        <f>ACS_13_5YR_B25040_with_ann!I70/$D68</f>
        <v>1.2934518997574777E-2</v>
      </c>
      <c r="J68" s="4">
        <f>ACS_13_5YR_B25040_with_ann!J70/$D68</f>
        <v>5.9822150363783348E-2</v>
      </c>
      <c r="K68" s="4">
        <f>ACS_13_5YR_B25040_with_ann!K70/$D68</f>
        <v>4.1228779304769606E-2</v>
      </c>
      <c r="L68" s="4">
        <f>ACS_13_5YR_B25040_with_ann!L70/$D68</f>
        <v>0.78253839935327407</v>
      </c>
      <c r="M68" s="4">
        <f>ACS_13_5YR_B25040_with_ann!M70/$D68</f>
        <v>0.11802748585286985</v>
      </c>
      <c r="N68" s="4">
        <f>ACS_13_5YR_B25040_with_ann!N70/$D68</f>
        <v>0</v>
      </c>
      <c r="O68" s="4">
        <f>ACS_13_5YR_B25040_with_ann!O70/$D68</f>
        <v>7.2756669361358122E-3</v>
      </c>
      <c r="P68" s="4">
        <f>ACS_13_5YR_B25040_with_ann!P70/$D68</f>
        <v>6.4672594987873885E-3</v>
      </c>
      <c r="Q68" s="4">
        <f>ACS_13_5YR_B25040_with_ann!Q70/$D68</f>
        <v>1.0509296685529508E-2</v>
      </c>
      <c r="R68" s="4">
        <f>ACS_13_5YR_B25040_with_ann!R70/$D68</f>
        <v>0</v>
      </c>
      <c r="S68" s="4">
        <f>ACS_13_5YR_B25040_with_ann!S70/$D68</f>
        <v>7.2756669361358122E-3</v>
      </c>
      <c r="T68" s="4">
        <f>ACS_13_5YR_B25040_with_ann!T70/$D68</f>
        <v>7.1139854486661283E-2</v>
      </c>
      <c r="U68" s="4">
        <f>ACS_13_5YR_B25040_with_ann!U70/$D68</f>
        <v>3.9611964430072755E-2</v>
      </c>
      <c r="V68" s="4">
        <f>ACS_13_5YR_B25040_with_ann!V70/$D68</f>
        <v>2.4252223120452707E-2</v>
      </c>
      <c r="W68" s="4">
        <f>ACS_13_5YR_B25040_with_ann!W70/$D68</f>
        <v>1.9401778496362168E-2</v>
      </c>
    </row>
    <row r="69" spans="1:23" x14ac:dyDescent="0.25">
      <c r="A69" t="str">
        <f>ACS_13_5YR_B25040_with_ann!A71</f>
        <v>1400000US02090000300</v>
      </c>
      <c r="B69">
        <f>ACS_13_5YR_B25040_with_ann!B71</f>
        <v>2090000300</v>
      </c>
      <c r="C69" t="str">
        <f>ACS_13_5YR_B25040_with_ann!C71</f>
        <v>Census Tract 3, Fairbanks North Star Borough, Alaska</v>
      </c>
      <c r="D69" s="3">
        <f>ACS_13_5YR_B25040_with_ann!D71</f>
        <v>1821</v>
      </c>
      <c r="E69" s="4">
        <f>ACS_13_5YR_B25040_with_ann!E71/ACS_13_5YR_B25040_with_ann!D71</f>
        <v>8.4568918176825922E-2</v>
      </c>
      <c r="F69" s="4">
        <f>ACS_13_5YR_B25040_with_ann!F71/$D69</f>
        <v>0.12575507962657881</v>
      </c>
      <c r="G69" s="4">
        <f>ACS_13_5YR_B25040_with_ann!G71/$D69</f>
        <v>4.832509610104338E-2</v>
      </c>
      <c r="H69" s="4">
        <f>ACS_13_5YR_B25040_with_ann!H71/$D69</f>
        <v>1.5376166941241077E-2</v>
      </c>
      <c r="I69" s="4">
        <f>ACS_13_5YR_B25040_with_ann!I71/$D69</f>
        <v>1.2630422844590884E-2</v>
      </c>
      <c r="J69" s="4">
        <f>ACS_13_5YR_B25040_with_ann!J71/$D69</f>
        <v>7.7979132344865462E-2</v>
      </c>
      <c r="K69" s="4">
        <f>ACS_13_5YR_B25040_with_ann!K71/$D69</f>
        <v>3.0203185063152116E-2</v>
      </c>
      <c r="L69" s="4">
        <f>ACS_13_5YR_B25040_with_ann!L71/$D69</f>
        <v>0.77814387699066445</v>
      </c>
      <c r="M69" s="4">
        <f>ACS_13_5YR_B25040_with_ann!M71/$D69</f>
        <v>8.4568918176825922E-2</v>
      </c>
      <c r="N69" s="4">
        <f>ACS_13_5YR_B25040_with_ann!N71/$D69</f>
        <v>0</v>
      </c>
      <c r="O69" s="4">
        <f>ACS_13_5YR_B25040_with_ann!O71/$D69</f>
        <v>4.9423393739703456E-3</v>
      </c>
      <c r="P69" s="4">
        <f>ACS_13_5YR_B25040_with_ann!P71/$D69</f>
        <v>2.7457440966501922E-3</v>
      </c>
      <c r="Q69" s="4">
        <f>ACS_13_5YR_B25040_with_ann!Q71/$D69</f>
        <v>4.9423393739703456E-3</v>
      </c>
      <c r="R69" s="4">
        <f>ACS_13_5YR_B25040_with_ann!R71/$D69</f>
        <v>0</v>
      </c>
      <c r="S69" s="4">
        <f>ACS_13_5YR_B25040_with_ann!S71/$D69</f>
        <v>4.9423393739703456E-3</v>
      </c>
      <c r="T69" s="4">
        <f>ACS_13_5YR_B25040_with_ann!T71/$D69</f>
        <v>0</v>
      </c>
      <c r="U69" s="4">
        <f>ACS_13_5YR_B25040_with_ann!U71/$D69</f>
        <v>4.9423393739703456E-3</v>
      </c>
      <c r="V69" s="4">
        <f>ACS_13_5YR_B25040_with_ann!V71/$D69</f>
        <v>0</v>
      </c>
      <c r="W69" s="4">
        <f>ACS_13_5YR_B25040_with_ann!W71/$D69</f>
        <v>4.9423393739703456E-3</v>
      </c>
    </row>
    <row r="70" spans="1:23" x14ac:dyDescent="0.25">
      <c r="A70" t="str">
        <f>ACS_13_5YR_B25040_with_ann!A72</f>
        <v>1400000US02090000400</v>
      </c>
      <c r="B70">
        <f>ACS_13_5YR_B25040_with_ann!B72</f>
        <v>2090000400</v>
      </c>
      <c r="C70" t="str">
        <f>ACS_13_5YR_B25040_with_ann!C72</f>
        <v>Census Tract 4, Fairbanks North Star Borough, Alaska</v>
      </c>
      <c r="D70" s="3">
        <f>ACS_13_5YR_B25040_with_ann!D72</f>
        <v>1832</v>
      </c>
      <c r="E70" s="4">
        <f>ACS_13_5YR_B25040_with_ann!E72/ACS_13_5YR_B25040_with_ann!D72</f>
        <v>7.3689956331877735E-2</v>
      </c>
      <c r="F70" s="4">
        <f>ACS_13_5YR_B25040_with_ann!F72/$D70</f>
        <v>0.12882096069868995</v>
      </c>
      <c r="G70" s="4">
        <f>ACS_13_5YR_B25040_with_ann!G72/$D70</f>
        <v>4.6943231441048033E-2</v>
      </c>
      <c r="H70" s="4">
        <f>ACS_13_5YR_B25040_with_ann!H72/$D70</f>
        <v>1.2554585152838428E-2</v>
      </c>
      <c r="I70" s="4">
        <f>ACS_13_5YR_B25040_with_ann!I72/$D70</f>
        <v>1.2008733624454149E-2</v>
      </c>
      <c r="J70" s="4">
        <f>ACS_13_5YR_B25040_with_ann!J72/$D70</f>
        <v>2.6746724890829694E-2</v>
      </c>
      <c r="K70" s="4">
        <f>ACS_13_5YR_B25040_with_ann!K72/$D70</f>
        <v>1.9650655021834062E-2</v>
      </c>
      <c r="L70" s="4">
        <f>ACS_13_5YR_B25040_with_ann!L72/$D70</f>
        <v>0.79639737991266379</v>
      </c>
      <c r="M70" s="4">
        <f>ACS_13_5YR_B25040_with_ann!M72/$D70</f>
        <v>9.7707423580786032E-2</v>
      </c>
      <c r="N70" s="4">
        <f>ACS_13_5YR_B25040_with_ann!N72/$D70</f>
        <v>0</v>
      </c>
      <c r="O70" s="4">
        <f>ACS_13_5YR_B25040_with_ann!O72/$D70</f>
        <v>4.9126637554585155E-3</v>
      </c>
      <c r="P70" s="4">
        <f>ACS_13_5YR_B25040_with_ann!P72/$D70</f>
        <v>3.5480349344978165E-2</v>
      </c>
      <c r="Q70" s="4">
        <f>ACS_13_5YR_B25040_with_ann!Q72/$D70</f>
        <v>2.7292576419213975E-2</v>
      </c>
      <c r="R70" s="4">
        <f>ACS_13_5YR_B25040_with_ann!R72/$D70</f>
        <v>0</v>
      </c>
      <c r="S70" s="4">
        <f>ACS_13_5YR_B25040_with_ann!S72/$D70</f>
        <v>4.9126637554585155E-3</v>
      </c>
      <c r="T70" s="4">
        <f>ACS_13_5YR_B25040_with_ann!T72/$D70</f>
        <v>0</v>
      </c>
      <c r="U70" s="4">
        <f>ACS_13_5YR_B25040_with_ann!U72/$D70</f>
        <v>4.9126637554585155E-3</v>
      </c>
      <c r="V70" s="4">
        <f>ACS_13_5YR_B25040_with_ann!V72/$D70</f>
        <v>0</v>
      </c>
      <c r="W70" s="4">
        <f>ACS_13_5YR_B25040_with_ann!W72/$D70</f>
        <v>4.9126637554585155E-3</v>
      </c>
    </row>
    <row r="71" spans="1:23" x14ac:dyDescent="0.25">
      <c r="A71" t="str">
        <f>ACS_13_5YR_B25040_with_ann!A73</f>
        <v>1400000US02090000500</v>
      </c>
      <c r="B71">
        <f>ACS_13_5YR_B25040_with_ann!B73</f>
        <v>2090000500</v>
      </c>
      <c r="C71" t="str">
        <f>ACS_13_5YR_B25040_with_ann!C73</f>
        <v>Census Tract 5, Fairbanks North Star Borough, Alaska</v>
      </c>
      <c r="D71" s="3">
        <f>ACS_13_5YR_B25040_with_ann!D73</f>
        <v>1204</v>
      </c>
      <c r="E71" s="4">
        <f>ACS_13_5YR_B25040_with_ann!E73/ACS_13_5YR_B25040_with_ann!D73</f>
        <v>0.11378737541528239</v>
      </c>
      <c r="F71" s="4">
        <f>ACS_13_5YR_B25040_with_ann!F73/$D71</f>
        <v>4.2358803986710963E-2</v>
      </c>
      <c r="G71" s="4">
        <f>ACS_13_5YR_B25040_with_ann!G73/$D71</f>
        <v>3.9867109634551492E-2</v>
      </c>
      <c r="H71" s="4">
        <f>ACS_13_5YR_B25040_with_ann!H73/$D71</f>
        <v>2.408637873754153E-2</v>
      </c>
      <c r="I71" s="4">
        <f>ACS_13_5YR_B25040_with_ann!I73/$D71</f>
        <v>2.1594684385382059E-2</v>
      </c>
      <c r="J71" s="4">
        <f>ACS_13_5YR_B25040_with_ann!J73/$D71</f>
        <v>7.0598006644518277E-2</v>
      </c>
      <c r="K71" s="4">
        <f>ACS_13_5YR_B25040_with_ann!K73/$D71</f>
        <v>5.0664451827242524E-2</v>
      </c>
      <c r="L71" s="4">
        <f>ACS_13_5YR_B25040_with_ann!L73/$D71</f>
        <v>0.82059800664451832</v>
      </c>
      <c r="M71" s="4">
        <f>ACS_13_5YR_B25040_with_ann!M73/$D71</f>
        <v>0.12790697674418605</v>
      </c>
      <c r="N71" s="4">
        <f>ACS_13_5YR_B25040_with_ann!N73/$D71</f>
        <v>0</v>
      </c>
      <c r="O71" s="4">
        <f>ACS_13_5YR_B25040_with_ann!O73/$D71</f>
        <v>7.4750830564784057E-3</v>
      </c>
      <c r="P71" s="4">
        <f>ACS_13_5YR_B25040_with_ann!P73/$D71</f>
        <v>3.6544850498338874E-2</v>
      </c>
      <c r="Q71" s="4">
        <f>ACS_13_5YR_B25040_with_ann!Q73/$D71</f>
        <v>3.3222591362126248E-2</v>
      </c>
      <c r="R71" s="4">
        <f>ACS_13_5YR_B25040_with_ann!R73/$D71</f>
        <v>0</v>
      </c>
      <c r="S71" s="4">
        <f>ACS_13_5YR_B25040_with_ann!S73/$D71</f>
        <v>7.4750830564784057E-3</v>
      </c>
      <c r="T71" s="4">
        <f>ACS_13_5YR_B25040_with_ann!T73/$D71</f>
        <v>5.8139534883720929E-3</v>
      </c>
      <c r="U71" s="4">
        <f>ACS_13_5YR_B25040_with_ann!U73/$D71</f>
        <v>9.9667774086378731E-3</v>
      </c>
      <c r="V71" s="4">
        <f>ACS_13_5YR_B25040_with_ann!V73/$D71</f>
        <v>0</v>
      </c>
      <c r="W71" s="4">
        <f>ACS_13_5YR_B25040_with_ann!W73/$D71</f>
        <v>7.4750830564784057E-3</v>
      </c>
    </row>
    <row r="72" spans="1:23" x14ac:dyDescent="0.25">
      <c r="A72" t="str">
        <f>ACS_13_5YR_B25040_with_ann!A74</f>
        <v>1400000US02090000600</v>
      </c>
      <c r="B72">
        <f>ACS_13_5YR_B25040_with_ann!B74</f>
        <v>2090000600</v>
      </c>
      <c r="C72" t="str">
        <f>ACS_13_5YR_B25040_with_ann!C74</f>
        <v>Census Tract 6, Fairbanks North Star Borough, Alaska</v>
      </c>
      <c r="D72" s="3">
        <f>ACS_13_5YR_B25040_with_ann!D74</f>
        <v>1663</v>
      </c>
      <c r="E72" s="4">
        <f>ACS_13_5YR_B25040_with_ann!E74/ACS_13_5YR_B25040_with_ann!D74</f>
        <v>7.8171978352375229E-2</v>
      </c>
      <c r="F72" s="4">
        <f>ACS_13_5YR_B25040_with_ann!F74/$D72</f>
        <v>9.8616957306073366E-2</v>
      </c>
      <c r="G72" s="4">
        <f>ACS_13_5YR_B25040_with_ann!G74/$D72</f>
        <v>3.7883343355381842E-2</v>
      </c>
      <c r="H72" s="4">
        <f>ACS_13_5YR_B25040_with_ann!H74/$D72</f>
        <v>4.3295249549007819E-2</v>
      </c>
      <c r="I72" s="4">
        <f>ACS_13_5YR_B25040_with_ann!I74/$D72</f>
        <v>3.0667468430547205E-2</v>
      </c>
      <c r="J72" s="4">
        <f>ACS_13_5YR_B25040_with_ann!J74/$D72</f>
        <v>5.2916416115454001E-2</v>
      </c>
      <c r="K72" s="4">
        <f>ACS_13_5YR_B25040_with_ann!K74/$D72</f>
        <v>4.810583283223091E-2</v>
      </c>
      <c r="L72" s="4">
        <f>ACS_13_5YR_B25040_with_ann!L74/$D72</f>
        <v>0.7943475646422129</v>
      </c>
      <c r="M72" s="4">
        <f>ACS_13_5YR_B25040_with_ann!M74/$D72</f>
        <v>8.7793144918821411E-2</v>
      </c>
      <c r="N72" s="4">
        <f>ACS_13_5YR_B25040_with_ann!N74/$D72</f>
        <v>0</v>
      </c>
      <c r="O72" s="4">
        <f>ACS_13_5YR_B25040_with_ann!O74/$D72</f>
        <v>5.4119061936259774E-3</v>
      </c>
      <c r="P72" s="4">
        <f>ACS_13_5YR_B25040_with_ann!P74/$D72</f>
        <v>0</v>
      </c>
      <c r="Q72" s="4">
        <f>ACS_13_5YR_B25040_with_ann!Q74/$D72</f>
        <v>5.4119061936259774E-3</v>
      </c>
      <c r="R72" s="4">
        <f>ACS_13_5YR_B25040_with_ann!R74/$D72</f>
        <v>0</v>
      </c>
      <c r="S72" s="4">
        <f>ACS_13_5YR_B25040_with_ann!S74/$D72</f>
        <v>5.4119061936259774E-3</v>
      </c>
      <c r="T72" s="4">
        <f>ACS_13_5YR_B25040_with_ann!T74/$D72</f>
        <v>1.0823812387251955E-2</v>
      </c>
      <c r="U72" s="4">
        <f>ACS_13_5YR_B25040_with_ann!U74/$D72</f>
        <v>1.2627781118460614E-2</v>
      </c>
      <c r="V72" s="4">
        <f>ACS_13_5YR_B25040_with_ann!V74/$D72</f>
        <v>0</v>
      </c>
      <c r="W72" s="4">
        <f>ACS_13_5YR_B25040_with_ann!W74/$D72</f>
        <v>5.4119061936259774E-3</v>
      </c>
    </row>
    <row r="73" spans="1:23" x14ac:dyDescent="0.25">
      <c r="A73" t="str">
        <f>ACS_13_5YR_B25040_with_ann!A75</f>
        <v>1400000US02090000700</v>
      </c>
      <c r="B73">
        <f>ACS_13_5YR_B25040_with_ann!B75</f>
        <v>2090000700</v>
      </c>
      <c r="C73" t="str">
        <f>ACS_13_5YR_B25040_with_ann!C75</f>
        <v>Census Tract 7, Fairbanks North Star Borough, Alaska</v>
      </c>
      <c r="D73" s="3">
        <f>ACS_13_5YR_B25040_with_ann!D75</f>
        <v>1726</v>
      </c>
      <c r="E73" s="4">
        <f>ACS_13_5YR_B25040_with_ann!E75/ACS_13_5YR_B25040_with_ann!D75</f>
        <v>7.8794901506373111E-2</v>
      </c>
      <c r="F73" s="4">
        <f>ACS_13_5YR_B25040_with_ann!F75/$D73</f>
        <v>0.1205098493626883</v>
      </c>
      <c r="G73" s="4">
        <f>ACS_13_5YR_B25040_with_ann!G75/$D73</f>
        <v>5.0405561993047507E-2</v>
      </c>
      <c r="H73" s="4">
        <f>ACS_13_5YR_B25040_with_ann!H75/$D73</f>
        <v>1.5063731170336037E-2</v>
      </c>
      <c r="I73" s="4">
        <f>ACS_13_5YR_B25040_with_ann!I75/$D73</f>
        <v>1.6801853997682505E-2</v>
      </c>
      <c r="J73" s="4">
        <f>ACS_13_5YR_B25040_with_ann!J75/$D73</f>
        <v>0.17670915411355737</v>
      </c>
      <c r="K73" s="4">
        <f>ACS_13_5YR_B25040_with_ann!K75/$D73</f>
        <v>5.5619930475086905E-2</v>
      </c>
      <c r="L73" s="4">
        <f>ACS_13_5YR_B25040_with_ann!L75/$D73</f>
        <v>0.64252607184241017</v>
      </c>
      <c r="M73" s="4">
        <f>ACS_13_5YR_B25040_with_ann!M75/$D73</f>
        <v>8.9803012746234062E-2</v>
      </c>
      <c r="N73" s="4">
        <f>ACS_13_5YR_B25040_with_ann!N75/$D73</f>
        <v>0</v>
      </c>
      <c r="O73" s="4">
        <f>ACS_13_5YR_B25040_with_ann!O75/$D73</f>
        <v>5.2143684820393976E-3</v>
      </c>
      <c r="P73" s="4">
        <f>ACS_13_5YR_B25040_with_ann!P75/$D73</f>
        <v>2.0278099652375436E-2</v>
      </c>
      <c r="Q73" s="4">
        <f>ACS_13_5YR_B25040_with_ann!Q75/$D73</f>
        <v>2.7230590961761298E-2</v>
      </c>
      <c r="R73" s="4">
        <f>ACS_13_5YR_B25040_with_ann!R75/$D73</f>
        <v>0</v>
      </c>
      <c r="S73" s="4">
        <f>ACS_13_5YR_B25040_with_ann!S75/$D73</f>
        <v>5.2143684820393976E-3</v>
      </c>
      <c r="T73" s="4">
        <f>ACS_13_5YR_B25040_with_ann!T75/$D73</f>
        <v>2.4913093858632676E-2</v>
      </c>
      <c r="U73" s="4">
        <f>ACS_13_5YR_B25040_with_ann!U75/$D73</f>
        <v>2.0278099652375436E-2</v>
      </c>
      <c r="V73" s="4">
        <f>ACS_13_5YR_B25040_with_ann!V75/$D73</f>
        <v>0</v>
      </c>
      <c r="W73" s="4">
        <f>ACS_13_5YR_B25040_with_ann!W75/$D73</f>
        <v>5.2143684820393976E-3</v>
      </c>
    </row>
    <row r="74" spans="1:23" x14ac:dyDescent="0.25">
      <c r="A74" t="str">
        <f>ACS_13_5YR_B25040_with_ann!A76</f>
        <v>1400000US02090000800</v>
      </c>
      <c r="B74">
        <f>ACS_13_5YR_B25040_with_ann!B76</f>
        <v>2090000800</v>
      </c>
      <c r="C74" t="str">
        <f>ACS_13_5YR_B25040_with_ann!C76</f>
        <v>Census Tract 8, Fairbanks North Star Borough, Alaska</v>
      </c>
      <c r="D74" s="3">
        <f>ACS_13_5YR_B25040_with_ann!D76</f>
        <v>2171</v>
      </c>
      <c r="E74" s="4">
        <f>ACS_13_5YR_B25040_with_ann!E76/ACS_13_5YR_B25040_with_ann!D76</f>
        <v>7.9226163058498389E-2</v>
      </c>
      <c r="F74" s="4">
        <f>ACS_13_5YR_B25040_with_ann!F76/$D74</f>
        <v>2.3491478581298939E-2</v>
      </c>
      <c r="G74" s="4">
        <f>ACS_13_5YR_B25040_with_ann!G76/$D74</f>
        <v>1.9806540764624597E-2</v>
      </c>
      <c r="H74" s="4">
        <f>ACS_13_5YR_B25040_with_ann!H76/$D74</f>
        <v>1.6582220175034548E-2</v>
      </c>
      <c r="I74" s="4">
        <f>ACS_13_5YR_B25040_with_ann!I76/$D74</f>
        <v>1.1976047904191617E-2</v>
      </c>
      <c r="J74" s="4">
        <f>ACS_13_5YR_B25040_with_ann!J76/$D74</f>
        <v>4.790419161676647E-2</v>
      </c>
      <c r="K74" s="4">
        <f>ACS_13_5YR_B25040_with_ann!K76/$D74</f>
        <v>2.62551819438047E-2</v>
      </c>
      <c r="L74" s="4">
        <f>ACS_13_5YR_B25040_with_ann!L76/$D74</f>
        <v>0.86734223859972359</v>
      </c>
      <c r="M74" s="4">
        <f>ACS_13_5YR_B25040_with_ann!M76/$D74</f>
        <v>9.3044679871027172E-2</v>
      </c>
      <c r="N74" s="4">
        <f>ACS_13_5YR_B25040_with_ann!N76/$D74</f>
        <v>8.7517273146015661E-3</v>
      </c>
      <c r="O74" s="4">
        <f>ACS_13_5YR_B25040_with_ann!O76/$D74</f>
        <v>1.4739751266697375E-2</v>
      </c>
      <c r="P74" s="4">
        <f>ACS_13_5YR_B25040_with_ann!P76/$D74</f>
        <v>3.1321971441731919E-2</v>
      </c>
      <c r="Q74" s="4">
        <f>ACS_13_5YR_B25040_with_ann!Q76/$D74</f>
        <v>2.9940119760479042E-2</v>
      </c>
      <c r="R74" s="4">
        <f>ACS_13_5YR_B25040_with_ann!R76/$D74</f>
        <v>0</v>
      </c>
      <c r="S74" s="4">
        <f>ACS_13_5YR_B25040_with_ann!S76/$D74</f>
        <v>5.9880239520958087E-3</v>
      </c>
      <c r="T74" s="4">
        <f>ACS_13_5YR_B25040_with_ann!T76/$D74</f>
        <v>4.6061722708429292E-3</v>
      </c>
      <c r="U74" s="4">
        <f>ACS_13_5YR_B25040_with_ann!U76/$D74</f>
        <v>7.3698756333486874E-3</v>
      </c>
      <c r="V74" s="4">
        <f>ACS_13_5YR_B25040_with_ann!V76/$D74</f>
        <v>0</v>
      </c>
      <c r="W74" s="4">
        <f>ACS_13_5YR_B25040_with_ann!W76/$D74</f>
        <v>5.9880239520958087E-3</v>
      </c>
    </row>
    <row r="75" spans="1:23" x14ac:dyDescent="0.25">
      <c r="A75" t="str">
        <f>ACS_13_5YR_B25040_with_ann!A77</f>
        <v>1400000US02090000900</v>
      </c>
      <c r="B75">
        <f>ACS_13_5YR_B25040_with_ann!B77</f>
        <v>2090000900</v>
      </c>
      <c r="C75" t="str">
        <f>ACS_13_5YR_B25040_with_ann!C77</f>
        <v>Census Tract 9, Fairbanks North Star Borough, Alaska</v>
      </c>
      <c r="D75" s="3">
        <f>ACS_13_5YR_B25040_with_ann!D77</f>
        <v>2204</v>
      </c>
      <c r="E75" s="4">
        <f>ACS_13_5YR_B25040_with_ann!E77/ACS_13_5YR_B25040_with_ann!D77</f>
        <v>9.0744101633393831E-2</v>
      </c>
      <c r="F75" s="4">
        <f>ACS_13_5YR_B25040_with_ann!F77/$D75</f>
        <v>2.4047186932849365E-2</v>
      </c>
      <c r="G75" s="4">
        <f>ACS_13_5YR_B25040_with_ann!G77/$D75</f>
        <v>2.8584392014519056E-2</v>
      </c>
      <c r="H75" s="4">
        <f>ACS_13_5YR_B25040_with_ann!H77/$D75</f>
        <v>1.2704174228675136E-2</v>
      </c>
      <c r="I75" s="4">
        <f>ACS_13_5YR_B25040_with_ann!I77/$D75</f>
        <v>1.1796733212341199E-2</v>
      </c>
      <c r="J75" s="4">
        <f>ACS_13_5YR_B25040_with_ann!J77/$D75</f>
        <v>1.9509981851179675E-2</v>
      </c>
      <c r="K75" s="4">
        <f>ACS_13_5YR_B25040_with_ann!K77/$D75</f>
        <v>2.3139745916515426E-2</v>
      </c>
      <c r="L75" s="4">
        <f>ACS_13_5YR_B25040_with_ann!L77/$D75</f>
        <v>0.84346642468239563</v>
      </c>
      <c r="M75" s="4">
        <f>ACS_13_5YR_B25040_with_ann!M77/$D75</f>
        <v>0.10072595281306715</v>
      </c>
      <c r="N75" s="4">
        <f>ACS_13_5YR_B25040_with_ann!N77/$D75</f>
        <v>0</v>
      </c>
      <c r="O75" s="4">
        <f>ACS_13_5YR_B25040_with_ann!O77/$D75</f>
        <v>5.8983666061705993E-3</v>
      </c>
      <c r="P75" s="4">
        <f>ACS_13_5YR_B25040_with_ann!P77/$D75</f>
        <v>9.4373865698729589E-2</v>
      </c>
      <c r="Q75" s="4">
        <f>ACS_13_5YR_B25040_with_ann!Q77/$D75</f>
        <v>5.7168784029038112E-2</v>
      </c>
      <c r="R75" s="4">
        <f>ACS_13_5YR_B25040_with_ann!R77/$D75</f>
        <v>5.8983666061705993E-3</v>
      </c>
      <c r="S75" s="4">
        <f>ACS_13_5YR_B25040_with_ann!S77/$D75</f>
        <v>9.9818511796733213E-3</v>
      </c>
      <c r="T75" s="4">
        <f>ACS_13_5YR_B25040_with_ann!T77/$D75</f>
        <v>0</v>
      </c>
      <c r="U75" s="4">
        <f>ACS_13_5YR_B25040_with_ann!U77/$D75</f>
        <v>5.8983666061705993E-3</v>
      </c>
      <c r="V75" s="4">
        <f>ACS_13_5YR_B25040_with_ann!V77/$D75</f>
        <v>0</v>
      </c>
      <c r="W75" s="4">
        <f>ACS_13_5YR_B25040_with_ann!W77/$D75</f>
        <v>5.8983666061705993E-3</v>
      </c>
    </row>
    <row r="76" spans="1:23" x14ac:dyDescent="0.25">
      <c r="A76" t="str">
        <f>ACS_13_5YR_B25040_with_ann!A78</f>
        <v>1400000US02090001000</v>
      </c>
      <c r="B76">
        <f>ACS_13_5YR_B25040_with_ann!B78</f>
        <v>2090001000</v>
      </c>
      <c r="C76" t="str">
        <f>ACS_13_5YR_B25040_with_ann!C78</f>
        <v>Census Tract 10, Fairbanks North Star Borough, Alaska</v>
      </c>
      <c r="D76" s="3">
        <f>ACS_13_5YR_B25040_with_ann!D78</f>
        <v>646</v>
      </c>
      <c r="E76" s="4">
        <f>ACS_13_5YR_B25040_with_ann!E78/ACS_13_5YR_B25040_with_ann!D78</f>
        <v>0.1238390092879257</v>
      </c>
      <c r="F76" s="4">
        <f>ACS_13_5YR_B25040_with_ann!F78/$D76</f>
        <v>5.4179566563467493E-2</v>
      </c>
      <c r="G76" s="4">
        <f>ACS_13_5YR_B25040_with_ann!G78/$D76</f>
        <v>4.3343653250773995E-2</v>
      </c>
      <c r="H76" s="4">
        <f>ACS_13_5YR_B25040_with_ann!H78/$D76</f>
        <v>0</v>
      </c>
      <c r="I76" s="4">
        <f>ACS_13_5YR_B25040_with_ann!I78/$D76</f>
        <v>1.393188854489164E-2</v>
      </c>
      <c r="J76" s="4">
        <f>ACS_13_5YR_B25040_with_ann!J78/$D76</f>
        <v>3.0959752321981424E-2</v>
      </c>
      <c r="K76" s="4">
        <f>ACS_13_5YR_B25040_with_ann!K78/$D76</f>
        <v>3.4055727554179564E-2</v>
      </c>
      <c r="L76" s="4">
        <f>ACS_13_5YR_B25040_with_ann!L78/$D76</f>
        <v>0.87770897832817341</v>
      </c>
      <c r="M76" s="4">
        <f>ACS_13_5YR_B25040_with_ann!M78/$D76</f>
        <v>0.1238390092879257</v>
      </c>
      <c r="N76" s="4">
        <f>ACS_13_5YR_B25040_with_ann!N78/$D76</f>
        <v>0</v>
      </c>
      <c r="O76" s="4">
        <f>ACS_13_5YR_B25040_with_ann!O78/$D76</f>
        <v>1.393188854489164E-2</v>
      </c>
      <c r="P76" s="4">
        <f>ACS_13_5YR_B25040_with_ann!P78/$D76</f>
        <v>3.7151702786377708E-2</v>
      </c>
      <c r="Q76" s="4">
        <f>ACS_13_5YR_B25040_with_ann!Q78/$D76</f>
        <v>4.1795665634674919E-2</v>
      </c>
      <c r="R76" s="4">
        <f>ACS_13_5YR_B25040_with_ann!R78/$D76</f>
        <v>0</v>
      </c>
      <c r="S76" s="4">
        <f>ACS_13_5YR_B25040_with_ann!S78/$D76</f>
        <v>1.393188854489164E-2</v>
      </c>
      <c r="T76" s="4">
        <f>ACS_13_5YR_B25040_with_ann!T78/$D76</f>
        <v>0</v>
      </c>
      <c r="U76" s="4">
        <f>ACS_13_5YR_B25040_with_ann!U78/$D76</f>
        <v>1.393188854489164E-2</v>
      </c>
      <c r="V76" s="4">
        <f>ACS_13_5YR_B25040_with_ann!V78/$D76</f>
        <v>0</v>
      </c>
      <c r="W76" s="4">
        <f>ACS_13_5YR_B25040_with_ann!W78/$D76</f>
        <v>1.393188854489164E-2</v>
      </c>
    </row>
    <row r="77" spans="1:23" x14ac:dyDescent="0.25">
      <c r="A77" t="str">
        <f>ACS_13_5YR_B25040_with_ann!A79</f>
        <v>1400000US02090001100</v>
      </c>
      <c r="B77">
        <f>ACS_13_5YR_B25040_with_ann!B79</f>
        <v>2090001100</v>
      </c>
      <c r="C77" t="str">
        <f>ACS_13_5YR_B25040_with_ann!C79</f>
        <v>Census Tract 11, Fairbanks North Star Borough, Alaska</v>
      </c>
      <c r="D77" s="3">
        <f>ACS_13_5YR_B25040_with_ann!D79</f>
        <v>1900</v>
      </c>
      <c r="E77" s="4">
        <f>ACS_13_5YR_B25040_with_ann!E79/ACS_13_5YR_B25040_with_ann!D79</f>
        <v>9.3684210526315786E-2</v>
      </c>
      <c r="F77" s="4">
        <f>ACS_13_5YR_B25040_with_ann!F79/$D77</f>
        <v>0.14526315789473684</v>
      </c>
      <c r="G77" s="4">
        <f>ACS_13_5YR_B25040_with_ann!G79/$D77</f>
        <v>5.526315789473684E-2</v>
      </c>
      <c r="H77" s="4">
        <f>ACS_13_5YR_B25040_with_ann!H79/$D77</f>
        <v>5.263157894736842E-3</v>
      </c>
      <c r="I77" s="4">
        <f>ACS_13_5YR_B25040_with_ann!I79/$D77</f>
        <v>9.4736842105263164E-3</v>
      </c>
      <c r="J77" s="4">
        <f>ACS_13_5YR_B25040_with_ann!J79/$D77</f>
        <v>0.34368421052631581</v>
      </c>
      <c r="K77" s="4">
        <f>ACS_13_5YR_B25040_with_ann!K79/$D77</f>
        <v>7.8947368421052627E-2</v>
      </c>
      <c r="L77" s="4">
        <f>ACS_13_5YR_B25040_with_ann!L79/$D77</f>
        <v>0.34473684210526317</v>
      </c>
      <c r="M77" s="4">
        <f>ACS_13_5YR_B25040_with_ann!M79/$D77</f>
        <v>9.6315789473684216E-2</v>
      </c>
      <c r="N77" s="4">
        <f>ACS_13_5YR_B25040_with_ann!N79/$D77</f>
        <v>8.9473684210526316E-2</v>
      </c>
      <c r="O77" s="4">
        <f>ACS_13_5YR_B25040_with_ann!O79/$D77</f>
        <v>4.6842105263157893E-2</v>
      </c>
      <c r="P77" s="4">
        <f>ACS_13_5YR_B25040_with_ann!P79/$D77</f>
        <v>0</v>
      </c>
      <c r="Q77" s="4">
        <f>ACS_13_5YR_B25040_with_ann!Q79/$D77</f>
        <v>6.842105263157895E-3</v>
      </c>
      <c r="R77" s="4">
        <f>ACS_13_5YR_B25040_with_ann!R79/$D77</f>
        <v>0</v>
      </c>
      <c r="S77" s="4">
        <f>ACS_13_5YR_B25040_with_ann!S79/$D77</f>
        <v>6.842105263157895E-3</v>
      </c>
      <c r="T77" s="4">
        <f>ACS_13_5YR_B25040_with_ann!T79/$D77</f>
        <v>3.5263157894736843E-2</v>
      </c>
      <c r="U77" s="4">
        <f>ACS_13_5YR_B25040_with_ann!U79/$D77</f>
        <v>2.9473684210526315E-2</v>
      </c>
      <c r="V77" s="4">
        <f>ACS_13_5YR_B25040_with_ann!V79/$D77</f>
        <v>3.6315789473684211E-2</v>
      </c>
      <c r="W77" s="4">
        <f>ACS_13_5YR_B25040_with_ann!W79/$D77</f>
        <v>2.1578947368421052E-2</v>
      </c>
    </row>
    <row r="78" spans="1:23" x14ac:dyDescent="0.25">
      <c r="A78" t="str">
        <f>ACS_13_5YR_B25040_with_ann!A80</f>
        <v>1400000US02090001200</v>
      </c>
      <c r="B78">
        <f>ACS_13_5YR_B25040_with_ann!B80</f>
        <v>2090001200</v>
      </c>
      <c r="C78" t="str">
        <f>ACS_13_5YR_B25040_with_ann!C80</f>
        <v>Census Tract 12, Fairbanks North Star Borough, Alaska</v>
      </c>
      <c r="D78" s="3">
        <f>ACS_13_5YR_B25040_with_ann!D80</f>
        <v>2355</v>
      </c>
      <c r="E78" s="4">
        <f>ACS_13_5YR_B25040_with_ann!E80/ACS_13_5YR_B25040_with_ann!D80</f>
        <v>7.3036093418259021E-2</v>
      </c>
      <c r="F78" s="4">
        <f>ACS_13_5YR_B25040_with_ann!F80/$D78</f>
        <v>2.4203821656050957E-2</v>
      </c>
      <c r="G78" s="4">
        <f>ACS_13_5YR_B25040_with_ann!G80/$D78</f>
        <v>2.37791932059448E-2</v>
      </c>
      <c r="H78" s="4">
        <f>ACS_13_5YR_B25040_with_ann!H80/$D78</f>
        <v>1.6985138004246284E-2</v>
      </c>
      <c r="I78" s="4">
        <f>ACS_13_5YR_B25040_with_ann!I80/$D78</f>
        <v>2.5902335456475585E-2</v>
      </c>
      <c r="J78" s="4">
        <f>ACS_13_5YR_B25040_with_ann!J80/$D78</f>
        <v>9.3418259023354561E-3</v>
      </c>
      <c r="K78" s="4">
        <f>ACS_13_5YR_B25040_with_ann!K80/$D78</f>
        <v>1.4437367303609342E-2</v>
      </c>
      <c r="L78" s="4">
        <f>ACS_13_5YR_B25040_with_ann!L80/$D78</f>
        <v>0.88577494692144376</v>
      </c>
      <c r="M78" s="4">
        <f>ACS_13_5YR_B25040_with_ann!M80/$D78</f>
        <v>8.1104033970276004E-2</v>
      </c>
      <c r="N78" s="4">
        <f>ACS_13_5YR_B25040_with_ann!N80/$D78</f>
        <v>0</v>
      </c>
      <c r="O78" s="4">
        <f>ACS_13_5YR_B25040_with_ann!O80/$D78</f>
        <v>5.5201698513800421E-3</v>
      </c>
      <c r="P78" s="4">
        <f>ACS_13_5YR_B25040_with_ann!P80/$D78</f>
        <v>4.5859872611464965E-2</v>
      </c>
      <c r="Q78" s="4">
        <f>ACS_13_5YR_B25040_with_ann!Q80/$D78</f>
        <v>2.9723991507430998E-2</v>
      </c>
      <c r="R78" s="4">
        <f>ACS_13_5YR_B25040_with_ann!R80/$D78</f>
        <v>0</v>
      </c>
      <c r="S78" s="4">
        <f>ACS_13_5YR_B25040_with_ann!S80/$D78</f>
        <v>5.5201698513800421E-3</v>
      </c>
      <c r="T78" s="4">
        <f>ACS_13_5YR_B25040_with_ann!T80/$D78</f>
        <v>1.7834394904458598E-2</v>
      </c>
      <c r="U78" s="4">
        <f>ACS_13_5YR_B25040_with_ann!U80/$D78</f>
        <v>2.9299363057324841E-2</v>
      </c>
      <c r="V78" s="4">
        <f>ACS_13_5YR_B25040_with_ann!V80/$D78</f>
        <v>0</v>
      </c>
      <c r="W78" s="4">
        <f>ACS_13_5YR_B25040_with_ann!W80/$D78</f>
        <v>5.5201698513800421E-3</v>
      </c>
    </row>
    <row r="79" spans="1:23" x14ac:dyDescent="0.25">
      <c r="A79" t="str">
        <f>ACS_13_5YR_B25040_with_ann!A81</f>
        <v>1400000US02090001300</v>
      </c>
      <c r="B79">
        <f>ACS_13_5YR_B25040_with_ann!B81</f>
        <v>2090001300</v>
      </c>
      <c r="C79" t="str">
        <f>ACS_13_5YR_B25040_with_ann!C81</f>
        <v>Census Tract 13, Fairbanks North Star Borough, Alaska</v>
      </c>
      <c r="D79" s="3">
        <f>ACS_13_5YR_B25040_with_ann!D81</f>
        <v>1996</v>
      </c>
      <c r="E79" s="4">
        <f>ACS_13_5YR_B25040_with_ann!E81/ACS_13_5YR_B25040_with_ann!D81</f>
        <v>0.10020040080160321</v>
      </c>
      <c r="F79" s="4">
        <f>ACS_13_5YR_B25040_with_ann!F81/$D79</f>
        <v>4.0581162324649298E-2</v>
      </c>
      <c r="G79" s="4">
        <f>ACS_13_5YR_B25040_with_ann!G81/$D79</f>
        <v>3.3066132264529056E-2</v>
      </c>
      <c r="H79" s="4">
        <f>ACS_13_5YR_B25040_with_ann!H81/$D79</f>
        <v>1.8036072144288578E-2</v>
      </c>
      <c r="I79" s="4">
        <f>ACS_13_5YR_B25040_with_ann!I81/$D79</f>
        <v>2.0541082164328657E-2</v>
      </c>
      <c r="J79" s="4">
        <f>ACS_13_5YR_B25040_with_ann!J81/$D79</f>
        <v>5.561122244488978E-2</v>
      </c>
      <c r="K79" s="4">
        <f>ACS_13_5YR_B25040_with_ann!K81/$D79</f>
        <v>4.8096192384769539E-2</v>
      </c>
      <c r="L79" s="4">
        <f>ACS_13_5YR_B25040_with_ann!L81/$D79</f>
        <v>0.72144288577154314</v>
      </c>
      <c r="M79" s="4">
        <f>ACS_13_5YR_B25040_with_ann!M81/$D79</f>
        <v>0.11422845691382766</v>
      </c>
      <c r="N79" s="4">
        <f>ACS_13_5YR_B25040_with_ann!N81/$D79</f>
        <v>5.8116232464929862E-2</v>
      </c>
      <c r="O79" s="4">
        <f>ACS_13_5YR_B25040_with_ann!O81/$D79</f>
        <v>5.4609218436873747E-2</v>
      </c>
      <c r="P79" s="4">
        <f>ACS_13_5YR_B25040_with_ann!P81/$D79</f>
        <v>9.6693386773547094E-2</v>
      </c>
      <c r="Q79" s="4">
        <f>ACS_13_5YR_B25040_with_ann!Q81/$D79</f>
        <v>5.8617234468937879E-2</v>
      </c>
      <c r="R79" s="4">
        <f>ACS_13_5YR_B25040_with_ann!R81/$D79</f>
        <v>0</v>
      </c>
      <c r="S79" s="4">
        <f>ACS_13_5YR_B25040_with_ann!S81/$D79</f>
        <v>6.513026052104208E-3</v>
      </c>
      <c r="T79" s="4">
        <f>ACS_13_5YR_B25040_with_ann!T81/$D79</f>
        <v>9.5190380761523054E-3</v>
      </c>
      <c r="U79" s="4">
        <f>ACS_13_5YR_B25040_with_ann!U81/$D79</f>
        <v>1.5531062124248497E-2</v>
      </c>
      <c r="V79" s="4">
        <f>ACS_13_5YR_B25040_with_ann!V81/$D79</f>
        <v>0</v>
      </c>
      <c r="W79" s="4">
        <f>ACS_13_5YR_B25040_with_ann!W81/$D79</f>
        <v>6.513026052104208E-3</v>
      </c>
    </row>
    <row r="80" spans="1:23" x14ac:dyDescent="0.25">
      <c r="A80" t="str">
        <f>ACS_13_5YR_B25040_with_ann!A82</f>
        <v>1400000US02090001400</v>
      </c>
      <c r="B80">
        <f>ACS_13_5YR_B25040_with_ann!B82</f>
        <v>2090001400</v>
      </c>
      <c r="C80" t="str">
        <f>ACS_13_5YR_B25040_with_ann!C82</f>
        <v>Census Tract 14, Fairbanks North Star Borough, Alaska</v>
      </c>
      <c r="D80" s="3">
        <f>ACS_13_5YR_B25040_with_ann!D82</f>
        <v>2640</v>
      </c>
      <c r="E80" s="4">
        <f>ACS_13_5YR_B25040_with_ann!E82/ACS_13_5YR_B25040_with_ann!D82</f>
        <v>7.1969696969696975E-2</v>
      </c>
      <c r="F80" s="4">
        <f>ACS_13_5YR_B25040_with_ann!F82/$D80</f>
        <v>2.5000000000000001E-2</v>
      </c>
      <c r="G80" s="4">
        <f>ACS_13_5YR_B25040_with_ann!G82/$D80</f>
        <v>1.7803030303030303E-2</v>
      </c>
      <c r="H80" s="4">
        <f>ACS_13_5YR_B25040_with_ann!H82/$D80</f>
        <v>2.0833333333333332E-2</v>
      </c>
      <c r="I80" s="4">
        <f>ACS_13_5YR_B25040_with_ann!I82/$D80</f>
        <v>1.893939393939394E-2</v>
      </c>
      <c r="J80" s="4">
        <f>ACS_13_5YR_B25040_with_ann!J82/$D80</f>
        <v>1.0984848484848484E-2</v>
      </c>
      <c r="K80" s="4">
        <f>ACS_13_5YR_B25040_with_ann!K82/$D80</f>
        <v>1.2121212121212121E-2</v>
      </c>
      <c r="L80" s="4">
        <f>ACS_13_5YR_B25040_with_ann!L82/$D80</f>
        <v>0.82765151515151514</v>
      </c>
      <c r="M80" s="4">
        <f>ACS_13_5YR_B25040_with_ann!M82/$D80</f>
        <v>8.7121212121212127E-2</v>
      </c>
      <c r="N80" s="4">
        <f>ACS_13_5YR_B25040_with_ann!N82/$D80</f>
        <v>0</v>
      </c>
      <c r="O80" s="4">
        <f>ACS_13_5YR_B25040_with_ann!O82/$D80</f>
        <v>4.9242424242424239E-3</v>
      </c>
      <c r="P80" s="4">
        <f>ACS_13_5YR_B25040_with_ann!P82/$D80</f>
        <v>0.11553030303030302</v>
      </c>
      <c r="Q80" s="4">
        <f>ACS_13_5YR_B25040_with_ann!Q82/$D80</f>
        <v>5.2651515151515151E-2</v>
      </c>
      <c r="R80" s="4">
        <f>ACS_13_5YR_B25040_with_ann!R82/$D80</f>
        <v>0</v>
      </c>
      <c r="S80" s="4">
        <f>ACS_13_5YR_B25040_with_ann!S82/$D80</f>
        <v>4.9242424242424239E-3</v>
      </c>
      <c r="T80" s="4">
        <f>ACS_13_5YR_B25040_with_ann!T82/$D80</f>
        <v>0</v>
      </c>
      <c r="U80" s="4">
        <f>ACS_13_5YR_B25040_with_ann!U82/$D80</f>
        <v>4.9242424242424239E-3</v>
      </c>
      <c r="V80" s="4">
        <f>ACS_13_5YR_B25040_with_ann!V82/$D80</f>
        <v>0</v>
      </c>
      <c r="W80" s="4">
        <f>ACS_13_5YR_B25040_with_ann!W82/$D80</f>
        <v>4.9242424242424239E-3</v>
      </c>
    </row>
    <row r="81" spans="1:23" x14ac:dyDescent="0.25">
      <c r="A81" t="str">
        <f>ACS_13_5YR_B25040_with_ann!A83</f>
        <v>1400000US02090001500</v>
      </c>
      <c r="B81">
        <f>ACS_13_5YR_B25040_with_ann!B83</f>
        <v>2090001500</v>
      </c>
      <c r="C81" t="str">
        <f>ACS_13_5YR_B25040_with_ann!C83</f>
        <v>Census Tract 15, Fairbanks North Star Borough, Alaska</v>
      </c>
      <c r="D81" s="3">
        <f>ACS_13_5YR_B25040_with_ann!D83</f>
        <v>3681</v>
      </c>
      <c r="E81" s="4">
        <f>ACS_13_5YR_B25040_with_ann!E83/ACS_13_5YR_B25040_with_ann!D83</f>
        <v>4.7541428959521868E-2</v>
      </c>
      <c r="F81" s="4">
        <f>ACS_13_5YR_B25040_with_ann!F83/$D81</f>
        <v>3.1784841075794622E-2</v>
      </c>
      <c r="G81" s="4">
        <f>ACS_13_5YR_B25040_with_ann!G83/$D81</f>
        <v>2.4178212442271124E-2</v>
      </c>
      <c r="H81" s="4">
        <f>ACS_13_5YR_B25040_with_ann!H83/$D81</f>
        <v>1.4126596033686498E-2</v>
      </c>
      <c r="I81" s="4">
        <f>ACS_13_5YR_B25040_with_ann!I83/$D81</f>
        <v>1.3854930725346373E-2</v>
      </c>
      <c r="J81" s="4">
        <f>ACS_13_5YR_B25040_with_ann!J83/$D81</f>
        <v>2.2548220592230373E-2</v>
      </c>
      <c r="K81" s="4">
        <f>ACS_13_5YR_B25040_with_ann!K83/$D81</f>
        <v>1.8473240967128497E-2</v>
      </c>
      <c r="L81" s="4">
        <f>ACS_13_5YR_B25040_with_ann!L83/$D81</f>
        <v>0.79407769627818525</v>
      </c>
      <c r="M81" s="4">
        <f>ACS_13_5YR_B25040_with_ann!M83/$D81</f>
        <v>7.307796794349361E-2</v>
      </c>
      <c r="N81" s="4">
        <f>ACS_13_5YR_B25040_with_ann!N83/$D81</f>
        <v>2.6079869600651995E-2</v>
      </c>
      <c r="O81" s="4">
        <f>ACS_13_5YR_B25040_with_ann!O83/$D81</f>
        <v>2.3091551208910623E-2</v>
      </c>
      <c r="P81" s="4">
        <f>ACS_13_5YR_B25040_with_ann!P83/$D81</f>
        <v>9.9157837544145616E-2</v>
      </c>
      <c r="Q81" s="4">
        <f>ACS_13_5YR_B25040_with_ann!Q83/$D81</f>
        <v>4.998641673458299E-2</v>
      </c>
      <c r="R81" s="4">
        <f>ACS_13_5YR_B25040_with_ann!R83/$D81</f>
        <v>0</v>
      </c>
      <c r="S81" s="4">
        <f>ACS_13_5YR_B25040_with_ann!S83/$D81</f>
        <v>4.0749796251018742E-3</v>
      </c>
      <c r="T81" s="4">
        <f>ACS_13_5YR_B25040_with_ann!T83/$D81</f>
        <v>1.2224938875305624E-2</v>
      </c>
      <c r="U81" s="4">
        <f>ACS_13_5YR_B25040_with_ann!U83/$D81</f>
        <v>1.1681608258625374E-2</v>
      </c>
      <c r="V81" s="4">
        <f>ACS_13_5YR_B25040_with_ann!V83/$D81</f>
        <v>0</v>
      </c>
      <c r="W81" s="4">
        <f>ACS_13_5YR_B25040_with_ann!W83/$D81</f>
        <v>4.0749796251018742E-3</v>
      </c>
    </row>
    <row r="82" spans="1:23" x14ac:dyDescent="0.25">
      <c r="A82" t="str">
        <f>ACS_13_5YR_B25040_with_ann!A84</f>
        <v>1400000US02090001600</v>
      </c>
      <c r="B82">
        <f>ACS_13_5YR_B25040_with_ann!B84</f>
        <v>2090001600</v>
      </c>
      <c r="C82" t="str">
        <f>ACS_13_5YR_B25040_with_ann!C84</f>
        <v>Census Tract 16, Fairbanks North Star Borough, Alaska</v>
      </c>
      <c r="D82" s="3">
        <f>ACS_13_5YR_B25040_with_ann!D84</f>
        <v>1829</v>
      </c>
      <c r="E82" s="4">
        <f>ACS_13_5YR_B25040_with_ann!E84/ACS_13_5YR_B25040_with_ann!D84</f>
        <v>7.5997813012575174E-2</v>
      </c>
      <c r="F82" s="4">
        <f>ACS_13_5YR_B25040_with_ann!F84/$D82</f>
        <v>2.2963367960634227E-2</v>
      </c>
      <c r="G82" s="4">
        <f>ACS_13_5YR_B25040_with_ann!G84/$D82</f>
        <v>1.8589393110989613E-2</v>
      </c>
      <c r="H82" s="4">
        <f>ACS_13_5YR_B25040_with_ann!H84/$D82</f>
        <v>2.9524330235101148E-2</v>
      </c>
      <c r="I82" s="4">
        <f>ACS_13_5YR_B25040_with_ann!I84/$D82</f>
        <v>2.2416621104428651E-2</v>
      </c>
      <c r="J82" s="4">
        <f>ACS_13_5YR_B25040_with_ann!J84/$D82</f>
        <v>1.2028430836522689E-2</v>
      </c>
      <c r="K82" s="4">
        <f>ACS_13_5YR_B25040_with_ann!K84/$D82</f>
        <v>1.2028430836522689E-2</v>
      </c>
      <c r="L82" s="4">
        <f>ACS_13_5YR_B25040_with_ann!L84/$D82</f>
        <v>0.81137233460907598</v>
      </c>
      <c r="M82" s="4">
        <f>ACS_13_5YR_B25040_with_ann!M84/$D82</f>
        <v>9.0213231273920169E-2</v>
      </c>
      <c r="N82" s="4">
        <f>ACS_13_5YR_B25040_with_ann!N84/$D82</f>
        <v>2.077638053581192E-2</v>
      </c>
      <c r="O82" s="4">
        <f>ACS_13_5YR_B25040_with_ann!O84/$D82</f>
        <v>1.8042646254784037E-2</v>
      </c>
      <c r="P82" s="4">
        <f>ACS_13_5YR_B25040_with_ann!P84/$D82</f>
        <v>0.10060142154182614</v>
      </c>
      <c r="Q82" s="4">
        <f>ACS_13_5YR_B25040_with_ann!Q84/$D82</f>
        <v>4.4833242208857302E-2</v>
      </c>
      <c r="R82" s="4">
        <f>ACS_13_5YR_B25040_with_ann!R84/$D82</f>
        <v>0</v>
      </c>
      <c r="S82" s="4">
        <f>ACS_13_5YR_B25040_with_ann!S84/$D82</f>
        <v>4.9207217058501911E-3</v>
      </c>
      <c r="T82" s="4">
        <f>ACS_13_5YR_B25040_with_ann!T84/$D82</f>
        <v>2.7337342810278839E-3</v>
      </c>
      <c r="U82" s="4">
        <f>ACS_13_5YR_B25040_with_ann!U84/$D82</f>
        <v>3.8272279934390375E-3</v>
      </c>
      <c r="V82" s="4">
        <f>ACS_13_5YR_B25040_with_ann!V84/$D82</f>
        <v>0</v>
      </c>
      <c r="W82" s="4">
        <f>ACS_13_5YR_B25040_with_ann!W84/$D82</f>
        <v>4.9207217058501911E-3</v>
      </c>
    </row>
    <row r="83" spans="1:23" x14ac:dyDescent="0.25">
      <c r="A83" t="str">
        <f>ACS_13_5YR_B25040_with_ann!A85</f>
        <v>1400000US02090001700</v>
      </c>
      <c r="B83">
        <f>ACS_13_5YR_B25040_with_ann!B85</f>
        <v>2090001700</v>
      </c>
      <c r="C83" t="str">
        <f>ACS_13_5YR_B25040_with_ann!C85</f>
        <v>Census Tract 17, Fairbanks North Star Borough, Alaska</v>
      </c>
      <c r="D83" s="3">
        <f>ACS_13_5YR_B25040_with_ann!D85</f>
        <v>491</v>
      </c>
      <c r="E83" s="4">
        <f>ACS_13_5YR_B25040_with_ann!E85/ACS_13_5YR_B25040_with_ann!D85</f>
        <v>0.15478615071283094</v>
      </c>
      <c r="F83" s="4">
        <f>ACS_13_5YR_B25040_with_ann!F85/$D83</f>
        <v>8.1466395112016296E-2</v>
      </c>
      <c r="G83" s="4">
        <f>ACS_13_5YR_B25040_with_ann!G85/$D83</f>
        <v>0.10183299389002037</v>
      </c>
      <c r="H83" s="4">
        <f>ACS_13_5YR_B25040_with_ann!H85/$D83</f>
        <v>0</v>
      </c>
      <c r="I83" s="4">
        <f>ACS_13_5YR_B25040_with_ann!I85/$D83</f>
        <v>1.8329938900203666E-2</v>
      </c>
      <c r="J83" s="4">
        <f>ACS_13_5YR_B25040_with_ann!J85/$D83</f>
        <v>1.0183299389002037E-2</v>
      </c>
      <c r="K83" s="4">
        <f>ACS_13_5YR_B25040_with_ann!K85/$D83</f>
        <v>1.6293279022403257E-2</v>
      </c>
      <c r="L83" s="4">
        <f>ACS_13_5YR_B25040_with_ann!L85/$D83</f>
        <v>0.53564154786150708</v>
      </c>
      <c r="M83" s="4">
        <f>ACS_13_5YR_B25040_with_ann!M85/$D83</f>
        <v>0.16089613034623218</v>
      </c>
      <c r="N83" s="4">
        <f>ACS_13_5YR_B25040_with_ann!N85/$D83</f>
        <v>0</v>
      </c>
      <c r="O83" s="4">
        <f>ACS_13_5YR_B25040_with_ann!O85/$D83</f>
        <v>1.8329938900203666E-2</v>
      </c>
      <c r="P83" s="4">
        <f>ACS_13_5YR_B25040_with_ann!P85/$D83</f>
        <v>0.37270875763747452</v>
      </c>
      <c r="Q83" s="4">
        <f>ACS_13_5YR_B25040_with_ann!Q85/$D83</f>
        <v>0.17107942973523421</v>
      </c>
      <c r="R83" s="4">
        <f>ACS_13_5YR_B25040_with_ann!R85/$D83</f>
        <v>0</v>
      </c>
      <c r="S83" s="4">
        <f>ACS_13_5YR_B25040_with_ann!S85/$D83</f>
        <v>1.8329938900203666E-2</v>
      </c>
      <c r="T83" s="4">
        <f>ACS_13_5YR_B25040_with_ann!T85/$D83</f>
        <v>0</v>
      </c>
      <c r="U83" s="4">
        <f>ACS_13_5YR_B25040_with_ann!U85/$D83</f>
        <v>1.8329938900203666E-2</v>
      </c>
      <c r="V83" s="4">
        <f>ACS_13_5YR_B25040_with_ann!V85/$D83</f>
        <v>0</v>
      </c>
      <c r="W83" s="4">
        <f>ACS_13_5YR_B25040_with_ann!W85/$D83</f>
        <v>1.8329938900203666E-2</v>
      </c>
    </row>
    <row r="84" spans="1:23" x14ac:dyDescent="0.25">
      <c r="A84" t="str">
        <f>ACS_13_5YR_B25040_with_ann!A86</f>
        <v>1400000US02090001800</v>
      </c>
      <c r="B84">
        <f>ACS_13_5YR_B25040_with_ann!B86</f>
        <v>2090001800</v>
      </c>
      <c r="C84" t="str">
        <f>ACS_13_5YR_B25040_with_ann!C86</f>
        <v>Census Tract 18, Fairbanks North Star Borough, Alaska</v>
      </c>
      <c r="D84" s="3">
        <f>ACS_13_5YR_B25040_with_ann!D86</f>
        <v>670</v>
      </c>
      <c r="E84" s="4">
        <f>ACS_13_5YR_B25040_with_ann!E86/ACS_13_5YR_B25040_with_ann!D86</f>
        <v>0.17910447761194029</v>
      </c>
      <c r="F84" s="4">
        <f>ACS_13_5YR_B25040_with_ann!F86/$D84</f>
        <v>2.0895522388059702E-2</v>
      </c>
      <c r="G84" s="4">
        <f>ACS_13_5YR_B25040_with_ann!G86/$D84</f>
        <v>2.2388059701492536E-2</v>
      </c>
      <c r="H84" s="4">
        <f>ACS_13_5YR_B25040_with_ann!H86/$D84</f>
        <v>0</v>
      </c>
      <c r="I84" s="4">
        <f>ACS_13_5YR_B25040_with_ann!I86/$D84</f>
        <v>1.3432835820895522E-2</v>
      </c>
      <c r="J84" s="4">
        <f>ACS_13_5YR_B25040_with_ann!J86/$D84</f>
        <v>0.32238805970149254</v>
      </c>
      <c r="K84" s="4">
        <f>ACS_13_5YR_B25040_with_ann!K86/$D84</f>
        <v>0.11492537313432835</v>
      </c>
      <c r="L84" s="4">
        <f>ACS_13_5YR_B25040_with_ann!L86/$D84</f>
        <v>0.37611940298507462</v>
      </c>
      <c r="M84" s="4">
        <f>ACS_13_5YR_B25040_with_ann!M86/$D84</f>
        <v>0.17761194029850746</v>
      </c>
      <c r="N84" s="4">
        <f>ACS_13_5YR_B25040_with_ann!N86/$D84</f>
        <v>0.17611940298507461</v>
      </c>
      <c r="O84" s="4">
        <f>ACS_13_5YR_B25040_with_ann!O86/$D84</f>
        <v>7.6119402985074622E-2</v>
      </c>
      <c r="P84" s="4">
        <f>ACS_13_5YR_B25040_with_ann!P86/$D84</f>
        <v>0</v>
      </c>
      <c r="Q84" s="4">
        <f>ACS_13_5YR_B25040_with_ann!Q86/$D84</f>
        <v>1.3432835820895522E-2</v>
      </c>
      <c r="R84" s="4">
        <f>ACS_13_5YR_B25040_with_ann!R86/$D84</f>
        <v>0</v>
      </c>
      <c r="S84" s="4">
        <f>ACS_13_5YR_B25040_with_ann!S86/$D84</f>
        <v>1.3432835820895522E-2</v>
      </c>
      <c r="T84" s="4">
        <f>ACS_13_5YR_B25040_with_ann!T86/$D84</f>
        <v>6.8656716417910449E-2</v>
      </c>
      <c r="U84" s="4">
        <f>ACS_13_5YR_B25040_with_ann!U86/$D84</f>
        <v>4.6268656716417909E-2</v>
      </c>
      <c r="V84" s="4">
        <f>ACS_13_5YR_B25040_with_ann!V86/$D84</f>
        <v>3.5820895522388062E-2</v>
      </c>
      <c r="W84" s="4">
        <f>ACS_13_5YR_B25040_with_ann!W86/$D84</f>
        <v>3.2835820895522387E-2</v>
      </c>
    </row>
    <row r="85" spans="1:23" x14ac:dyDescent="0.25">
      <c r="A85" t="str">
        <f>ACS_13_5YR_B25040_with_ann!A87</f>
        <v>1400000US02090001900</v>
      </c>
      <c r="B85">
        <f>ACS_13_5YR_B25040_with_ann!B87</f>
        <v>2090001900</v>
      </c>
      <c r="C85" t="str">
        <f>ACS_13_5YR_B25040_with_ann!C87</f>
        <v>Census Tract 19, Fairbanks North Star Borough, Alaska</v>
      </c>
      <c r="D85" s="3">
        <f>ACS_13_5YR_B25040_with_ann!D87</f>
        <v>4509</v>
      </c>
      <c r="E85" s="4">
        <f>ACS_13_5YR_B25040_with_ann!E87/ACS_13_5YR_B25040_with_ann!D87</f>
        <v>7.2743402084719452E-2</v>
      </c>
      <c r="F85" s="4">
        <f>ACS_13_5YR_B25040_with_ann!F87/$D85</f>
        <v>2.0403637170104235E-2</v>
      </c>
      <c r="G85" s="4">
        <f>ACS_13_5YR_B25040_with_ann!G87/$D85</f>
        <v>2.01818585052118E-2</v>
      </c>
      <c r="H85" s="4">
        <f>ACS_13_5YR_B25040_with_ann!H87/$D85</f>
        <v>0</v>
      </c>
      <c r="I85" s="4">
        <f>ACS_13_5YR_B25040_with_ann!I87/$D85</f>
        <v>3.3266799733865601E-3</v>
      </c>
      <c r="J85" s="4">
        <f>ACS_13_5YR_B25040_with_ann!J87/$D85</f>
        <v>5.0787314260368151E-2</v>
      </c>
      <c r="K85" s="4">
        <f>ACS_13_5YR_B25040_with_ann!K87/$D85</f>
        <v>3.7480594366821912E-2</v>
      </c>
      <c r="L85" s="4">
        <f>ACS_13_5YR_B25040_with_ann!L87/$D85</f>
        <v>0.77245508982035926</v>
      </c>
      <c r="M85" s="4">
        <f>ACS_13_5YR_B25040_with_ann!M87/$D85</f>
        <v>8.3388777999556449E-2</v>
      </c>
      <c r="N85" s="4">
        <f>ACS_13_5YR_B25040_with_ann!N87/$D85</f>
        <v>2.2177866489243737E-3</v>
      </c>
      <c r="O85" s="4">
        <f>ACS_13_5YR_B25040_with_ann!O87/$D85</f>
        <v>3.5484586382789974E-3</v>
      </c>
      <c r="P85" s="4">
        <f>ACS_13_5YR_B25040_with_ann!P87/$D85</f>
        <v>0.1514748281215347</v>
      </c>
      <c r="Q85" s="4">
        <f>ACS_13_5YR_B25040_with_ann!Q87/$D85</f>
        <v>4.6795298292304277E-2</v>
      </c>
      <c r="R85" s="4">
        <f>ACS_13_5YR_B25040_with_ann!R87/$D85</f>
        <v>0</v>
      </c>
      <c r="S85" s="4">
        <f>ACS_13_5YR_B25040_with_ann!S87/$D85</f>
        <v>3.3266799733865601E-3</v>
      </c>
      <c r="T85" s="4">
        <f>ACS_13_5YR_B25040_with_ann!T87/$D85</f>
        <v>2.6613439787092482E-3</v>
      </c>
      <c r="U85" s="4">
        <f>ACS_13_5YR_B25040_with_ann!U87/$D85</f>
        <v>4.2137946329563096E-3</v>
      </c>
      <c r="V85" s="4">
        <f>ACS_13_5YR_B25040_with_ann!V87/$D85</f>
        <v>0</v>
      </c>
      <c r="W85" s="4">
        <f>ACS_13_5YR_B25040_with_ann!W87/$D85</f>
        <v>3.3266799733865601E-3</v>
      </c>
    </row>
    <row r="86" spans="1:23" x14ac:dyDescent="0.25">
      <c r="A86" t="str">
        <f>ACS_13_5YR_B25040_with_ann!A88</f>
        <v>1400000US02100000100</v>
      </c>
      <c r="B86">
        <f>ACS_13_5YR_B25040_with_ann!B88</f>
        <v>2100000100</v>
      </c>
      <c r="C86" t="str">
        <f>ACS_13_5YR_B25040_with_ann!C88</f>
        <v>Census Tract 1, Haines Borough, Alaska</v>
      </c>
      <c r="D86" s="3">
        <f>ACS_13_5YR_B25040_with_ann!D88</f>
        <v>1245</v>
      </c>
      <c r="E86" s="4">
        <f>ACS_13_5YR_B25040_with_ann!E88/ACS_13_5YR_B25040_with_ann!D88</f>
        <v>8.6746987951807228E-2</v>
      </c>
      <c r="F86" s="4">
        <f>ACS_13_5YR_B25040_with_ann!F88/$D86</f>
        <v>3.2128514056224897E-2</v>
      </c>
      <c r="G86" s="4">
        <f>ACS_13_5YR_B25040_with_ann!G88/$D86</f>
        <v>3.8554216867469883E-2</v>
      </c>
      <c r="H86" s="4">
        <f>ACS_13_5YR_B25040_with_ann!H88/$D86</f>
        <v>7.2289156626506026E-3</v>
      </c>
      <c r="I86" s="4">
        <f>ACS_13_5YR_B25040_with_ann!I88/$D86</f>
        <v>1.8473895582329317E-2</v>
      </c>
      <c r="J86" s="4">
        <f>ACS_13_5YR_B25040_with_ann!J88/$D86</f>
        <v>4.1767068273092373E-2</v>
      </c>
      <c r="K86" s="4">
        <f>ACS_13_5YR_B25040_with_ann!K88/$D86</f>
        <v>2.891566265060241E-2</v>
      </c>
      <c r="L86" s="4">
        <f>ACS_13_5YR_B25040_with_ann!L88/$D86</f>
        <v>0.59839357429718876</v>
      </c>
      <c r="M86" s="4">
        <f>ACS_13_5YR_B25040_with_ann!M88/$D86</f>
        <v>0.11244979919678715</v>
      </c>
      <c r="N86" s="4">
        <f>ACS_13_5YR_B25040_with_ann!N88/$D86</f>
        <v>0</v>
      </c>
      <c r="O86" s="4">
        <f>ACS_13_5YR_B25040_with_ann!O88/$D86</f>
        <v>7.2289156626506026E-3</v>
      </c>
      <c r="P86" s="4">
        <f>ACS_13_5YR_B25040_with_ann!P88/$D86</f>
        <v>0.32048192771084338</v>
      </c>
      <c r="Q86" s="4">
        <f>ACS_13_5YR_B25040_with_ann!Q88/$D86</f>
        <v>8.0321285140562249E-2</v>
      </c>
      <c r="R86" s="4">
        <f>ACS_13_5YR_B25040_with_ann!R88/$D86</f>
        <v>0</v>
      </c>
      <c r="S86" s="4">
        <f>ACS_13_5YR_B25040_with_ann!S88/$D86</f>
        <v>7.2289156626506026E-3</v>
      </c>
      <c r="T86" s="4">
        <f>ACS_13_5YR_B25040_with_ann!T88/$D86</f>
        <v>0</v>
      </c>
      <c r="U86" s="4">
        <f>ACS_13_5YR_B25040_with_ann!U88/$D86</f>
        <v>7.2289156626506026E-3</v>
      </c>
      <c r="V86" s="4">
        <f>ACS_13_5YR_B25040_with_ann!V88/$D86</f>
        <v>0</v>
      </c>
      <c r="W86" s="4">
        <f>ACS_13_5YR_B25040_with_ann!W88/$D86</f>
        <v>7.2289156626506026E-3</v>
      </c>
    </row>
    <row r="87" spans="1:23" x14ac:dyDescent="0.25">
      <c r="A87" t="str">
        <f>ACS_13_5YR_B25040_with_ann!A89</f>
        <v>1400000US02105000200</v>
      </c>
      <c r="B87">
        <f>ACS_13_5YR_B25040_with_ann!B89</f>
        <v>2105000200</v>
      </c>
      <c r="C87" t="str">
        <f>ACS_13_5YR_B25040_with_ann!C89</f>
        <v>Census Tract 2, Hoonah-Angoon Census Area, Alaska</v>
      </c>
      <c r="D87" s="3">
        <f>ACS_13_5YR_B25040_with_ann!D89</f>
        <v>44</v>
      </c>
      <c r="E87" s="4">
        <f>ACS_13_5YR_B25040_with_ann!E89/ACS_13_5YR_B25040_with_ann!D89</f>
        <v>0.38636363636363635</v>
      </c>
      <c r="F87" s="4">
        <f>ACS_13_5YR_B25040_with_ann!F89/$D87</f>
        <v>0.15909090909090909</v>
      </c>
      <c r="G87" s="4">
        <f>ACS_13_5YR_B25040_with_ann!G89/$D87</f>
        <v>0.18181818181818182</v>
      </c>
      <c r="H87" s="4">
        <f>ACS_13_5YR_B25040_with_ann!H89/$D87</f>
        <v>0</v>
      </c>
      <c r="I87" s="4">
        <f>ACS_13_5YR_B25040_with_ann!I89/$D87</f>
        <v>0.20454545454545456</v>
      </c>
      <c r="J87" s="4">
        <f>ACS_13_5YR_B25040_with_ann!J89/$D87</f>
        <v>0</v>
      </c>
      <c r="K87" s="4">
        <f>ACS_13_5YR_B25040_with_ann!K89/$D87</f>
        <v>0.20454545454545456</v>
      </c>
      <c r="L87" s="4">
        <f>ACS_13_5YR_B25040_with_ann!L89/$D87</f>
        <v>0.59090909090909094</v>
      </c>
      <c r="M87" s="4">
        <f>ACS_13_5YR_B25040_with_ann!M89/$D87</f>
        <v>0.29545454545454547</v>
      </c>
      <c r="N87" s="4">
        <f>ACS_13_5YR_B25040_with_ann!N89/$D87</f>
        <v>0</v>
      </c>
      <c r="O87" s="4">
        <f>ACS_13_5YR_B25040_with_ann!O89/$D87</f>
        <v>0.20454545454545456</v>
      </c>
      <c r="P87" s="4">
        <f>ACS_13_5YR_B25040_with_ann!P89/$D87</f>
        <v>0.25</v>
      </c>
      <c r="Q87" s="4">
        <f>ACS_13_5YR_B25040_with_ann!Q89/$D87</f>
        <v>0.20454545454545456</v>
      </c>
      <c r="R87" s="4">
        <f>ACS_13_5YR_B25040_with_ann!R89/$D87</f>
        <v>0</v>
      </c>
      <c r="S87" s="4">
        <f>ACS_13_5YR_B25040_with_ann!S89/$D87</f>
        <v>0.20454545454545456</v>
      </c>
      <c r="T87" s="4">
        <f>ACS_13_5YR_B25040_with_ann!T89/$D87</f>
        <v>0</v>
      </c>
      <c r="U87" s="4">
        <f>ACS_13_5YR_B25040_with_ann!U89/$D87</f>
        <v>0.20454545454545456</v>
      </c>
      <c r="V87" s="4">
        <f>ACS_13_5YR_B25040_with_ann!V89/$D87</f>
        <v>0</v>
      </c>
      <c r="W87" s="4">
        <f>ACS_13_5YR_B25040_with_ann!W89/$D87</f>
        <v>0.20454545454545456</v>
      </c>
    </row>
    <row r="88" spans="1:23" x14ac:dyDescent="0.25">
      <c r="A88" t="str">
        <f>ACS_13_5YR_B25040_with_ann!A90</f>
        <v>1400000US02105000300</v>
      </c>
      <c r="B88">
        <f>ACS_13_5YR_B25040_with_ann!B90</f>
        <v>2105000300</v>
      </c>
      <c r="C88" t="str">
        <f>ACS_13_5YR_B25040_with_ann!C90</f>
        <v>Census Tract 3, Hoonah-Angoon Census Area, Alaska</v>
      </c>
      <c r="D88" s="3">
        <f>ACS_13_5YR_B25040_with_ann!D90</f>
        <v>886</v>
      </c>
      <c r="E88" s="4">
        <f>ACS_13_5YR_B25040_with_ann!E90/ACS_13_5YR_B25040_with_ann!D90</f>
        <v>7.336343115124154E-2</v>
      </c>
      <c r="F88" s="4">
        <f>ACS_13_5YR_B25040_with_ann!F90/$D88</f>
        <v>1.3544018058690745E-2</v>
      </c>
      <c r="G88" s="4">
        <f>ACS_13_5YR_B25040_with_ann!G90/$D88</f>
        <v>1.0158013544018058E-2</v>
      </c>
      <c r="H88" s="4">
        <f>ACS_13_5YR_B25040_with_ann!H90/$D88</f>
        <v>1.580135440180587E-2</v>
      </c>
      <c r="I88" s="4">
        <f>ACS_13_5YR_B25040_with_ann!I90/$D88</f>
        <v>1.2415349887133182E-2</v>
      </c>
      <c r="J88" s="4">
        <f>ACS_13_5YR_B25040_with_ann!J90/$D88</f>
        <v>1.4672686230248307E-2</v>
      </c>
      <c r="K88" s="4">
        <f>ACS_13_5YR_B25040_with_ann!K90/$D88</f>
        <v>1.2415349887133182E-2</v>
      </c>
      <c r="L88" s="4">
        <f>ACS_13_5YR_B25040_with_ann!L90/$D88</f>
        <v>0.64446952595936791</v>
      </c>
      <c r="M88" s="4">
        <f>ACS_13_5YR_B25040_with_ann!M90/$D88</f>
        <v>6.9977426636568849E-2</v>
      </c>
      <c r="N88" s="4">
        <f>ACS_13_5YR_B25040_with_ann!N90/$D88</f>
        <v>0</v>
      </c>
      <c r="O88" s="4">
        <f>ACS_13_5YR_B25040_with_ann!O90/$D88</f>
        <v>1.0158013544018058E-2</v>
      </c>
      <c r="P88" s="4">
        <f>ACS_13_5YR_B25040_with_ann!P90/$D88</f>
        <v>0.30586907449209932</v>
      </c>
      <c r="Q88" s="4">
        <f>ACS_13_5YR_B25040_with_ann!Q90/$D88</f>
        <v>5.7562076749435663E-2</v>
      </c>
      <c r="R88" s="4">
        <f>ACS_13_5YR_B25040_with_ann!R90/$D88</f>
        <v>4.5146726862302479E-3</v>
      </c>
      <c r="S88" s="4">
        <f>ACS_13_5YR_B25040_with_ann!S90/$D88</f>
        <v>6.7720090293453723E-3</v>
      </c>
      <c r="T88" s="4">
        <f>ACS_13_5YR_B25040_with_ann!T90/$D88</f>
        <v>1.128668171557562E-3</v>
      </c>
      <c r="U88" s="4">
        <f>ACS_13_5YR_B25040_with_ann!U90/$D88</f>
        <v>4.5146726862302479E-3</v>
      </c>
      <c r="V88" s="4">
        <f>ACS_13_5YR_B25040_with_ann!V90/$D88</f>
        <v>0</v>
      </c>
      <c r="W88" s="4">
        <f>ACS_13_5YR_B25040_with_ann!W90/$D88</f>
        <v>1.0158013544018058E-2</v>
      </c>
    </row>
    <row r="89" spans="1:23" x14ac:dyDescent="0.25">
      <c r="A89" t="str">
        <f>ACS_13_5YR_B25040_with_ann!A91</f>
        <v>1400000US02110000100</v>
      </c>
      <c r="B89">
        <f>ACS_13_5YR_B25040_with_ann!B91</f>
        <v>2110000100</v>
      </c>
      <c r="C89" t="str">
        <f>ACS_13_5YR_B25040_with_ann!C91</f>
        <v>Census Tract 1, Juneau City and Borough, Alaska</v>
      </c>
      <c r="D89" s="3">
        <f>ACS_13_5YR_B25040_with_ann!D91</f>
        <v>1826</v>
      </c>
      <c r="E89" s="4">
        <f>ACS_13_5YR_B25040_with_ann!E91/ACS_13_5YR_B25040_with_ann!D91</f>
        <v>6.4622124863088715E-2</v>
      </c>
      <c r="F89" s="4">
        <f>ACS_13_5YR_B25040_with_ann!F91/$D89</f>
        <v>1.6976998904709748E-2</v>
      </c>
      <c r="G89" s="4">
        <f>ACS_13_5YR_B25040_with_ann!G91/$D89</f>
        <v>1.5881708652792991E-2</v>
      </c>
      <c r="H89" s="4">
        <f>ACS_13_5YR_B25040_with_ann!H91/$D89</f>
        <v>7.2836801752464403E-2</v>
      </c>
      <c r="I89" s="4">
        <f>ACS_13_5YR_B25040_with_ann!I91/$D89</f>
        <v>4.6002190580503831E-2</v>
      </c>
      <c r="J89" s="4">
        <f>ACS_13_5YR_B25040_with_ann!J91/$D89</f>
        <v>0.11555312157721796</v>
      </c>
      <c r="K89" s="4">
        <f>ACS_13_5YR_B25040_with_ann!K91/$D89</f>
        <v>4.6549835706462213E-2</v>
      </c>
      <c r="L89" s="4">
        <f>ACS_13_5YR_B25040_with_ann!L91/$D89</f>
        <v>0.69331872946330775</v>
      </c>
      <c r="M89" s="4">
        <f>ACS_13_5YR_B25040_with_ann!M91/$D89</f>
        <v>8.5432639649507119E-2</v>
      </c>
      <c r="N89" s="4">
        <f>ACS_13_5YR_B25040_with_ann!N91/$D89</f>
        <v>0</v>
      </c>
      <c r="O89" s="4">
        <f>ACS_13_5YR_B25040_with_ann!O91/$D89</f>
        <v>4.9288061336254111E-3</v>
      </c>
      <c r="P89" s="4">
        <f>ACS_13_5YR_B25040_with_ann!P91/$D89</f>
        <v>7.7765607886089813E-2</v>
      </c>
      <c r="Q89" s="4">
        <f>ACS_13_5YR_B25040_with_ann!Q91/$D89</f>
        <v>4.764512595837897E-2</v>
      </c>
      <c r="R89" s="4">
        <f>ACS_13_5YR_B25040_with_ann!R91/$D89</f>
        <v>0</v>
      </c>
      <c r="S89" s="4">
        <f>ACS_13_5YR_B25040_with_ann!S91/$D89</f>
        <v>4.9288061336254111E-3</v>
      </c>
      <c r="T89" s="4">
        <f>ACS_13_5YR_B25040_with_ann!T91/$D89</f>
        <v>2.3548740416210297E-2</v>
      </c>
      <c r="U89" s="4">
        <f>ACS_13_5YR_B25040_with_ann!U91/$D89</f>
        <v>2.135815991237678E-2</v>
      </c>
      <c r="V89" s="4">
        <f>ACS_13_5YR_B25040_with_ann!V91/$D89</f>
        <v>0</v>
      </c>
      <c r="W89" s="4">
        <f>ACS_13_5YR_B25040_with_ann!W91/$D89</f>
        <v>4.9288061336254111E-3</v>
      </c>
    </row>
    <row r="90" spans="1:23" x14ac:dyDescent="0.25">
      <c r="A90" t="str">
        <f>ACS_13_5YR_B25040_with_ann!A92</f>
        <v>1400000US02110000200</v>
      </c>
      <c r="B90">
        <f>ACS_13_5YR_B25040_with_ann!B92</f>
        <v>2110000200</v>
      </c>
      <c r="C90" t="str">
        <f>ACS_13_5YR_B25040_with_ann!C92</f>
        <v>Census Tract 2, Juneau City and Borough, Alaska</v>
      </c>
      <c r="D90" s="3">
        <f>ACS_13_5YR_B25040_with_ann!D92</f>
        <v>2592</v>
      </c>
      <c r="E90" s="4">
        <f>ACS_13_5YR_B25040_with_ann!E92/ACS_13_5YR_B25040_with_ann!D92</f>
        <v>4.3209876543209874E-2</v>
      </c>
      <c r="F90" s="4">
        <f>ACS_13_5YR_B25040_with_ann!F92/$D90</f>
        <v>2.2762345679012346E-2</v>
      </c>
      <c r="G90" s="4">
        <f>ACS_13_5YR_B25040_with_ann!G92/$D90</f>
        <v>1.9290123456790122E-2</v>
      </c>
      <c r="H90" s="4">
        <f>ACS_13_5YR_B25040_with_ann!H92/$D90</f>
        <v>2.7006172839506171E-2</v>
      </c>
      <c r="I90" s="4">
        <f>ACS_13_5YR_B25040_with_ann!I92/$D90</f>
        <v>2.2762345679012346E-2</v>
      </c>
      <c r="J90" s="4">
        <f>ACS_13_5YR_B25040_with_ann!J92/$D90</f>
        <v>0.14274691358024691</v>
      </c>
      <c r="K90" s="4">
        <f>ACS_13_5YR_B25040_with_ann!K92/$D90</f>
        <v>5.9027777777777776E-2</v>
      </c>
      <c r="L90" s="4">
        <f>ACS_13_5YR_B25040_with_ann!L92/$D90</f>
        <v>0.76311728395061729</v>
      </c>
      <c r="M90" s="4">
        <f>ACS_13_5YR_B25040_with_ann!M92/$D90</f>
        <v>7.3688271604938266E-2</v>
      </c>
      <c r="N90" s="4">
        <f>ACS_13_5YR_B25040_with_ann!N92/$D90</f>
        <v>5.4012345679012343E-3</v>
      </c>
      <c r="O90" s="4">
        <f>ACS_13_5YR_B25040_with_ann!O92/$D90</f>
        <v>9.2592592592592587E-3</v>
      </c>
      <c r="P90" s="4">
        <f>ACS_13_5YR_B25040_with_ann!P92/$D90</f>
        <v>2.3533950617283951E-2</v>
      </c>
      <c r="Q90" s="4">
        <f>ACS_13_5YR_B25040_with_ann!Q92/$D90</f>
        <v>2.1219135802469136E-2</v>
      </c>
      <c r="R90" s="4">
        <f>ACS_13_5YR_B25040_with_ann!R92/$D90</f>
        <v>0</v>
      </c>
      <c r="S90" s="4">
        <f>ACS_13_5YR_B25040_with_ann!S92/$D90</f>
        <v>5.0154320987654318E-3</v>
      </c>
      <c r="T90" s="4">
        <f>ACS_13_5YR_B25040_with_ann!T92/$D90</f>
        <v>1.2731481481481481E-2</v>
      </c>
      <c r="U90" s="4">
        <f>ACS_13_5YR_B25040_with_ann!U92/$D90</f>
        <v>1.3503086419753086E-2</v>
      </c>
      <c r="V90" s="4">
        <f>ACS_13_5YR_B25040_with_ann!V92/$D90</f>
        <v>2.7006172839506171E-3</v>
      </c>
      <c r="W90" s="4">
        <f>ACS_13_5YR_B25040_with_ann!W92/$D90</f>
        <v>4.6296296296296294E-3</v>
      </c>
    </row>
    <row r="91" spans="1:23" x14ac:dyDescent="0.25">
      <c r="A91" t="str">
        <f>ACS_13_5YR_B25040_with_ann!A93</f>
        <v>1400000US02110000300</v>
      </c>
      <c r="B91">
        <f>ACS_13_5YR_B25040_with_ann!B93</f>
        <v>2110000300</v>
      </c>
      <c r="C91" t="str">
        <f>ACS_13_5YR_B25040_with_ann!C93</f>
        <v>Census Tract 3, Juneau City and Borough, Alaska</v>
      </c>
      <c r="D91" s="3">
        <f>ACS_13_5YR_B25040_with_ann!D93</f>
        <v>1952</v>
      </c>
      <c r="E91" s="4">
        <f>ACS_13_5YR_B25040_with_ann!E93/ACS_13_5YR_B25040_with_ann!D93</f>
        <v>6.1987704918032786E-2</v>
      </c>
      <c r="F91" s="4">
        <f>ACS_13_5YR_B25040_with_ann!F93/$D91</f>
        <v>4.7643442622950817E-2</v>
      </c>
      <c r="G91" s="4">
        <f>ACS_13_5YR_B25040_with_ann!G93/$D91</f>
        <v>2.3565573770491802E-2</v>
      </c>
      <c r="H91" s="4">
        <f>ACS_13_5YR_B25040_with_ann!H93/$D91</f>
        <v>1.8954918032786885E-2</v>
      </c>
      <c r="I91" s="4">
        <f>ACS_13_5YR_B25040_with_ann!I93/$D91</f>
        <v>1.3831967213114754E-2</v>
      </c>
      <c r="J91" s="4">
        <f>ACS_13_5YR_B25040_with_ann!J93/$D91</f>
        <v>0.27100409836065575</v>
      </c>
      <c r="K91" s="4">
        <f>ACS_13_5YR_B25040_with_ann!K93/$D91</f>
        <v>7.1721311475409832E-2</v>
      </c>
      <c r="L91" s="4">
        <f>ACS_13_5YR_B25040_with_ann!L93/$D91</f>
        <v>0.61270491803278693</v>
      </c>
      <c r="M91" s="4">
        <f>ACS_13_5YR_B25040_with_ann!M93/$D91</f>
        <v>7.5307377049180321E-2</v>
      </c>
      <c r="N91" s="4">
        <f>ACS_13_5YR_B25040_with_ann!N93/$D91</f>
        <v>0</v>
      </c>
      <c r="O91" s="4">
        <f>ACS_13_5YR_B25040_with_ann!O93/$D91</f>
        <v>6.6598360655737701E-3</v>
      </c>
      <c r="P91" s="4">
        <f>ACS_13_5YR_B25040_with_ann!P93/$D91</f>
        <v>3.5348360655737703E-2</v>
      </c>
      <c r="Q91" s="4">
        <f>ACS_13_5YR_B25040_with_ann!Q93/$D91</f>
        <v>2.9713114754098359E-2</v>
      </c>
      <c r="R91" s="4">
        <f>ACS_13_5YR_B25040_with_ann!R93/$D91</f>
        <v>0</v>
      </c>
      <c r="S91" s="4">
        <f>ACS_13_5YR_B25040_with_ann!S93/$D91</f>
        <v>6.6598360655737701E-3</v>
      </c>
      <c r="T91" s="4">
        <f>ACS_13_5YR_B25040_with_ann!T93/$D91</f>
        <v>1.0758196721311475E-2</v>
      </c>
      <c r="U91" s="4">
        <f>ACS_13_5YR_B25040_with_ann!U93/$D91</f>
        <v>1.0758196721311475E-2</v>
      </c>
      <c r="V91" s="4">
        <f>ACS_13_5YR_B25040_with_ann!V93/$D91</f>
        <v>3.5860655737704919E-3</v>
      </c>
      <c r="W91" s="4">
        <f>ACS_13_5YR_B25040_with_ann!W93/$D91</f>
        <v>6.1475409836065573E-3</v>
      </c>
    </row>
    <row r="92" spans="1:23" x14ac:dyDescent="0.25">
      <c r="A92" t="str">
        <f>ACS_13_5YR_B25040_with_ann!A94</f>
        <v>1400000US02110000400</v>
      </c>
      <c r="B92">
        <f>ACS_13_5YR_B25040_with_ann!B94</f>
        <v>2110000400</v>
      </c>
      <c r="C92" t="str">
        <f>ACS_13_5YR_B25040_with_ann!C94</f>
        <v>Census Tract 4, Juneau City and Borough, Alaska</v>
      </c>
      <c r="D92" s="3">
        <f>ACS_13_5YR_B25040_with_ann!D94</f>
        <v>1549</v>
      </c>
      <c r="E92" s="4">
        <f>ACS_13_5YR_B25040_with_ann!E94/ACS_13_5YR_B25040_with_ann!D94</f>
        <v>7.7469335054874106E-2</v>
      </c>
      <c r="F92" s="4">
        <f>ACS_13_5YR_B25040_with_ann!F94/$D92</f>
        <v>2.2595222724338282E-2</v>
      </c>
      <c r="G92" s="4">
        <f>ACS_13_5YR_B25040_with_ann!G94/$D92</f>
        <v>1.6139444803098774E-2</v>
      </c>
      <c r="H92" s="4">
        <f>ACS_13_5YR_B25040_with_ann!H94/$D92</f>
        <v>2.6468689477081989E-2</v>
      </c>
      <c r="I92" s="4">
        <f>ACS_13_5YR_B25040_with_ann!I94/$D92</f>
        <v>1.9367333763718526E-2</v>
      </c>
      <c r="J92" s="4">
        <f>ACS_13_5YR_B25040_with_ann!J94/$D92</f>
        <v>0.22272433828276308</v>
      </c>
      <c r="K92" s="4">
        <f>ACS_13_5YR_B25040_with_ann!K94/$D92</f>
        <v>6.9076823757262748E-2</v>
      </c>
      <c r="L92" s="4">
        <f>ACS_13_5YR_B25040_with_ann!L94/$D92</f>
        <v>0.69012265978050358</v>
      </c>
      <c r="M92" s="4">
        <f>ACS_13_5YR_B25040_with_ann!M94/$D92</f>
        <v>9.2317624273724988E-2</v>
      </c>
      <c r="N92" s="4">
        <f>ACS_13_5YR_B25040_with_ann!N94/$D92</f>
        <v>0</v>
      </c>
      <c r="O92" s="4">
        <f>ACS_13_5YR_B25040_with_ann!O94/$D92</f>
        <v>5.8102001291155583E-3</v>
      </c>
      <c r="P92" s="4">
        <f>ACS_13_5YR_B25040_with_ann!P94/$D92</f>
        <v>3.1633311814073597E-2</v>
      </c>
      <c r="Q92" s="4">
        <f>ACS_13_5YR_B25040_with_ann!Q94/$D92</f>
        <v>3.0987734021949646E-2</v>
      </c>
      <c r="R92" s="4">
        <f>ACS_13_5YR_B25040_with_ann!R94/$D92</f>
        <v>0</v>
      </c>
      <c r="S92" s="4">
        <f>ACS_13_5YR_B25040_with_ann!S94/$D92</f>
        <v>5.8102001291155583E-3</v>
      </c>
      <c r="T92" s="4">
        <f>ACS_13_5YR_B25040_with_ann!T94/$D92</f>
        <v>6.4557779212395094E-3</v>
      </c>
      <c r="U92" s="4">
        <f>ACS_13_5YR_B25040_with_ann!U94/$D92</f>
        <v>1.0329244673983214E-2</v>
      </c>
      <c r="V92" s="4">
        <f>ACS_13_5YR_B25040_with_ann!V94/$D92</f>
        <v>0</v>
      </c>
      <c r="W92" s="4">
        <f>ACS_13_5YR_B25040_with_ann!W94/$D92</f>
        <v>5.8102001291155583E-3</v>
      </c>
    </row>
    <row r="93" spans="1:23" x14ac:dyDescent="0.25">
      <c r="A93" t="str">
        <f>ACS_13_5YR_B25040_with_ann!A95</f>
        <v>1400000US02110000500</v>
      </c>
      <c r="B93">
        <f>ACS_13_5YR_B25040_with_ann!B95</f>
        <v>2110000500</v>
      </c>
      <c r="C93" t="str">
        <f>ACS_13_5YR_B25040_with_ann!C95</f>
        <v>Census Tract 5, Juneau City and Borough, Alaska</v>
      </c>
      <c r="D93" s="3">
        <f>ACS_13_5YR_B25040_with_ann!D95</f>
        <v>1715</v>
      </c>
      <c r="E93" s="4">
        <f>ACS_13_5YR_B25040_with_ann!E95/ACS_13_5YR_B25040_with_ann!D95</f>
        <v>7.6967930029154516E-2</v>
      </c>
      <c r="F93" s="4">
        <f>ACS_13_5YR_B25040_with_ann!F95/$D93</f>
        <v>2.4489795918367346E-2</v>
      </c>
      <c r="G93" s="4">
        <f>ACS_13_5YR_B25040_with_ann!G95/$D93</f>
        <v>2.0408163265306121E-2</v>
      </c>
      <c r="H93" s="4">
        <f>ACS_13_5YR_B25040_with_ann!H95/$D93</f>
        <v>1.8658892128279883E-2</v>
      </c>
      <c r="I93" s="4">
        <f>ACS_13_5YR_B25040_with_ann!I95/$D93</f>
        <v>1.8075801749271137E-2</v>
      </c>
      <c r="J93" s="4">
        <f>ACS_13_5YR_B25040_with_ann!J95/$D93</f>
        <v>0.30087463556851313</v>
      </c>
      <c r="K93" s="4">
        <f>ACS_13_5YR_B25040_with_ann!K95/$D93</f>
        <v>6.9387755102040816E-2</v>
      </c>
      <c r="L93" s="4">
        <f>ACS_13_5YR_B25040_with_ann!L95/$D93</f>
        <v>0.62740524781341112</v>
      </c>
      <c r="M93" s="4">
        <f>ACS_13_5YR_B25040_with_ann!M95/$D93</f>
        <v>8.5131195335276966E-2</v>
      </c>
      <c r="N93" s="4">
        <f>ACS_13_5YR_B25040_with_ann!N95/$D93</f>
        <v>0</v>
      </c>
      <c r="O93" s="4">
        <f>ACS_13_5YR_B25040_with_ann!O95/$D93</f>
        <v>5.2478134110787176E-3</v>
      </c>
      <c r="P93" s="4">
        <f>ACS_13_5YR_B25040_with_ann!P95/$D93</f>
        <v>4.6647230320699708E-3</v>
      </c>
      <c r="Q93" s="4">
        <f>ACS_13_5YR_B25040_with_ann!Q95/$D93</f>
        <v>7.5801749271137029E-3</v>
      </c>
      <c r="R93" s="4">
        <f>ACS_13_5YR_B25040_with_ann!R95/$D93</f>
        <v>0</v>
      </c>
      <c r="S93" s="4">
        <f>ACS_13_5YR_B25040_with_ann!S95/$D93</f>
        <v>5.2478134110787176E-3</v>
      </c>
      <c r="T93" s="4">
        <f>ACS_13_5YR_B25040_with_ann!T95/$D93</f>
        <v>5.2478134110787176E-3</v>
      </c>
      <c r="U93" s="4">
        <f>ACS_13_5YR_B25040_with_ann!U95/$D93</f>
        <v>8.7463556851311956E-3</v>
      </c>
      <c r="V93" s="4">
        <f>ACS_13_5YR_B25040_with_ann!V95/$D93</f>
        <v>1.8658892128279883E-2</v>
      </c>
      <c r="W93" s="4">
        <f>ACS_13_5YR_B25040_with_ann!W95/$D93</f>
        <v>1.574344023323615E-2</v>
      </c>
    </row>
    <row r="94" spans="1:23" x14ac:dyDescent="0.25">
      <c r="A94" t="str">
        <f>ACS_13_5YR_B25040_with_ann!A96</f>
        <v>1400000US02110000600</v>
      </c>
      <c r="B94">
        <f>ACS_13_5YR_B25040_with_ann!B96</f>
        <v>2110000600</v>
      </c>
      <c r="C94" t="str">
        <f>ACS_13_5YR_B25040_with_ann!C96</f>
        <v>Census Tract 6, Juneau City and Borough, Alaska</v>
      </c>
      <c r="D94" s="3">
        <f>ACS_13_5YR_B25040_with_ann!D96</f>
        <v>2465</v>
      </c>
      <c r="E94" s="4">
        <f>ACS_13_5YR_B25040_with_ann!E96/ACS_13_5YR_B25040_with_ann!D96</f>
        <v>4.7058823529411764E-2</v>
      </c>
      <c r="F94" s="4">
        <f>ACS_13_5YR_B25040_with_ann!F96/$D94</f>
        <v>9.7363083164300201E-3</v>
      </c>
      <c r="G94" s="4">
        <f>ACS_13_5YR_B25040_with_ann!G96/$D94</f>
        <v>6.8965517241379309E-3</v>
      </c>
      <c r="H94" s="4">
        <f>ACS_13_5YR_B25040_with_ann!H96/$D94</f>
        <v>1.9878296146044624E-2</v>
      </c>
      <c r="I94" s="4">
        <f>ACS_13_5YR_B25040_with_ann!I96/$D94</f>
        <v>1.0141987829614604E-2</v>
      </c>
      <c r="J94" s="4">
        <f>ACS_13_5YR_B25040_with_ann!J96/$D94</f>
        <v>0.30750507099391483</v>
      </c>
      <c r="K94" s="4">
        <f>ACS_13_5YR_B25040_with_ann!K96/$D94</f>
        <v>3.2454361054766734E-2</v>
      </c>
      <c r="L94" s="4">
        <f>ACS_13_5YR_B25040_with_ann!L96/$D94</f>
        <v>0.62109533468559841</v>
      </c>
      <c r="M94" s="4">
        <f>ACS_13_5YR_B25040_with_ann!M96/$D94</f>
        <v>4.3407707910750506E-2</v>
      </c>
      <c r="N94" s="4">
        <f>ACS_13_5YR_B25040_with_ann!N96/$D94</f>
        <v>0</v>
      </c>
      <c r="O94" s="4">
        <f>ACS_13_5YR_B25040_with_ann!O96/$D94</f>
        <v>5.2738336713995942E-3</v>
      </c>
      <c r="P94" s="4">
        <f>ACS_13_5YR_B25040_with_ann!P96/$D94</f>
        <v>3.0831643002028397E-2</v>
      </c>
      <c r="Q94" s="4">
        <f>ACS_13_5YR_B25040_with_ann!Q96/$D94</f>
        <v>1.0547667342799188E-2</v>
      </c>
      <c r="R94" s="4">
        <f>ACS_13_5YR_B25040_with_ann!R96/$D94</f>
        <v>0</v>
      </c>
      <c r="S94" s="4">
        <f>ACS_13_5YR_B25040_with_ann!S96/$D94</f>
        <v>5.2738336713995942E-3</v>
      </c>
      <c r="T94" s="4">
        <f>ACS_13_5YR_B25040_with_ann!T96/$D94</f>
        <v>2.8397565922920892E-3</v>
      </c>
      <c r="U94" s="4">
        <f>ACS_13_5YR_B25040_with_ann!U96/$D94</f>
        <v>2.8397565922920892E-3</v>
      </c>
      <c r="V94" s="4">
        <f>ACS_13_5YR_B25040_with_ann!V96/$D94</f>
        <v>8.1135902636916835E-3</v>
      </c>
      <c r="W94" s="4">
        <f>ACS_13_5YR_B25040_with_ann!W96/$D94</f>
        <v>4.8681541582150101E-3</v>
      </c>
    </row>
    <row r="95" spans="1:23" x14ac:dyDescent="0.25">
      <c r="A95" t="str">
        <f>ACS_13_5YR_B25040_with_ann!A97</f>
        <v>1400000US02122000100</v>
      </c>
      <c r="B95">
        <f>ACS_13_5YR_B25040_with_ann!B97</f>
        <v>2122000100</v>
      </c>
      <c r="C95" t="str">
        <f>ACS_13_5YR_B25040_with_ann!C97</f>
        <v>Census Tract 1, Kenai Peninsula Borough, Alaska</v>
      </c>
      <c r="D95" s="3">
        <f>ACS_13_5YR_B25040_with_ann!D97</f>
        <v>91</v>
      </c>
      <c r="E95" s="4">
        <f>ACS_13_5YR_B25040_with_ann!E97/ACS_13_5YR_B25040_with_ann!D97</f>
        <v>0.30769230769230771</v>
      </c>
      <c r="F95" s="4">
        <f>ACS_13_5YR_B25040_with_ann!F97/$D95</f>
        <v>0</v>
      </c>
      <c r="G95" s="4">
        <f>ACS_13_5YR_B25040_with_ann!G97/$D95</f>
        <v>9.8901098901098897E-2</v>
      </c>
      <c r="H95" s="4">
        <f>ACS_13_5YR_B25040_with_ann!H97/$D95</f>
        <v>0</v>
      </c>
      <c r="I95" s="4">
        <f>ACS_13_5YR_B25040_with_ann!I97/$D95</f>
        <v>9.8901098901098897E-2</v>
      </c>
      <c r="J95" s="4">
        <f>ACS_13_5YR_B25040_with_ann!J97/$D95</f>
        <v>0.2087912087912088</v>
      </c>
      <c r="K95" s="4">
        <f>ACS_13_5YR_B25040_with_ann!K97/$D95</f>
        <v>0.15384615384615385</v>
      </c>
      <c r="L95" s="4">
        <f>ACS_13_5YR_B25040_with_ann!L97/$D95</f>
        <v>0.26373626373626374</v>
      </c>
      <c r="M95" s="4">
        <f>ACS_13_5YR_B25040_with_ann!M97/$D95</f>
        <v>0.16483516483516483</v>
      </c>
      <c r="N95" s="4">
        <f>ACS_13_5YR_B25040_with_ann!N97/$D95</f>
        <v>0</v>
      </c>
      <c r="O95" s="4">
        <f>ACS_13_5YR_B25040_with_ann!O97/$D95</f>
        <v>9.8901098901098897E-2</v>
      </c>
      <c r="P95" s="4">
        <f>ACS_13_5YR_B25040_with_ann!P97/$D95</f>
        <v>0.52747252747252749</v>
      </c>
      <c r="Q95" s="4">
        <f>ACS_13_5YR_B25040_with_ann!Q97/$D95</f>
        <v>0.23076923076923078</v>
      </c>
      <c r="R95" s="4">
        <f>ACS_13_5YR_B25040_with_ann!R97/$D95</f>
        <v>0</v>
      </c>
      <c r="S95" s="4">
        <f>ACS_13_5YR_B25040_with_ann!S97/$D95</f>
        <v>9.8901098901098897E-2</v>
      </c>
      <c r="T95" s="4">
        <f>ACS_13_5YR_B25040_with_ann!T97/$D95</f>
        <v>0</v>
      </c>
      <c r="U95" s="4">
        <f>ACS_13_5YR_B25040_with_ann!U97/$D95</f>
        <v>9.8901098901098897E-2</v>
      </c>
      <c r="V95" s="4">
        <f>ACS_13_5YR_B25040_with_ann!V97/$D95</f>
        <v>0</v>
      </c>
      <c r="W95" s="4">
        <f>ACS_13_5YR_B25040_with_ann!W97/$D95</f>
        <v>9.8901098901098897E-2</v>
      </c>
    </row>
    <row r="96" spans="1:23" x14ac:dyDescent="0.25">
      <c r="A96" t="str">
        <f>ACS_13_5YR_B25040_with_ann!A98</f>
        <v>1400000US02122000200</v>
      </c>
      <c r="B96">
        <f>ACS_13_5YR_B25040_with_ann!B98</f>
        <v>2122000200</v>
      </c>
      <c r="C96" t="str">
        <f>ACS_13_5YR_B25040_with_ann!C98</f>
        <v>Census Tract 2, Kenai Peninsula Borough, Alaska</v>
      </c>
      <c r="D96" s="3">
        <f>ACS_13_5YR_B25040_with_ann!D98</f>
        <v>1990</v>
      </c>
      <c r="E96" s="4">
        <f>ACS_13_5YR_B25040_with_ann!E98/ACS_13_5YR_B25040_with_ann!D98</f>
        <v>6.8844221105527639E-2</v>
      </c>
      <c r="F96" s="4">
        <f>ACS_13_5YR_B25040_with_ann!F98/$D96</f>
        <v>0.63316582914572861</v>
      </c>
      <c r="G96" s="4">
        <f>ACS_13_5YR_B25040_with_ann!G98/$D96</f>
        <v>7.587939698492463E-2</v>
      </c>
      <c r="H96" s="4">
        <f>ACS_13_5YR_B25040_with_ann!H98/$D96</f>
        <v>1.9095477386934675E-2</v>
      </c>
      <c r="I96" s="4">
        <f>ACS_13_5YR_B25040_with_ann!I98/$D96</f>
        <v>1.6582914572864323E-2</v>
      </c>
      <c r="J96" s="4">
        <f>ACS_13_5YR_B25040_with_ann!J98/$D96</f>
        <v>4.2713567839195977E-2</v>
      </c>
      <c r="K96" s="4">
        <f>ACS_13_5YR_B25040_with_ann!K98/$D96</f>
        <v>2.1105527638190954E-2</v>
      </c>
      <c r="L96" s="4">
        <f>ACS_13_5YR_B25040_with_ann!L98/$D96</f>
        <v>0.16381909547738693</v>
      </c>
      <c r="M96" s="4">
        <f>ACS_13_5YR_B25040_with_ann!M98/$D96</f>
        <v>5.0251256281407038E-2</v>
      </c>
      <c r="N96" s="4">
        <f>ACS_13_5YR_B25040_with_ann!N98/$D96</f>
        <v>1.0050251256281408E-3</v>
      </c>
      <c r="O96" s="4">
        <f>ACS_13_5YR_B25040_with_ann!O98/$D96</f>
        <v>1.507537688442211E-3</v>
      </c>
      <c r="P96" s="4">
        <f>ACS_13_5YR_B25040_with_ann!P98/$D96</f>
        <v>0.13015075376884422</v>
      </c>
      <c r="Q96" s="4">
        <f>ACS_13_5YR_B25040_with_ann!Q98/$D96</f>
        <v>4.9246231155778891E-2</v>
      </c>
      <c r="R96" s="4">
        <f>ACS_13_5YR_B25040_with_ann!R98/$D96</f>
        <v>0</v>
      </c>
      <c r="S96" s="4">
        <f>ACS_13_5YR_B25040_with_ann!S98/$D96</f>
        <v>6.5326633165829146E-3</v>
      </c>
      <c r="T96" s="4">
        <f>ACS_13_5YR_B25040_with_ann!T98/$D96</f>
        <v>1.0050251256281407E-2</v>
      </c>
      <c r="U96" s="4">
        <f>ACS_13_5YR_B25040_with_ann!U98/$D96</f>
        <v>1.3567839195979899E-2</v>
      </c>
      <c r="V96" s="4">
        <f>ACS_13_5YR_B25040_with_ann!V98/$D96</f>
        <v>0</v>
      </c>
      <c r="W96" s="4">
        <f>ACS_13_5YR_B25040_with_ann!W98/$D96</f>
        <v>6.5326633165829146E-3</v>
      </c>
    </row>
    <row r="97" spans="1:23" x14ac:dyDescent="0.25">
      <c r="A97" t="str">
        <f>ACS_13_5YR_B25040_with_ann!A99</f>
        <v>1400000US02122000300</v>
      </c>
      <c r="B97">
        <f>ACS_13_5YR_B25040_with_ann!B99</f>
        <v>2122000300</v>
      </c>
      <c r="C97" t="str">
        <f>ACS_13_5YR_B25040_with_ann!C99</f>
        <v>Census Tract 3, Kenai Peninsula Borough, Alaska</v>
      </c>
      <c r="D97" s="3">
        <f>ACS_13_5YR_B25040_with_ann!D99</f>
        <v>401</v>
      </c>
      <c r="E97" s="4">
        <f>ACS_13_5YR_B25040_with_ann!E99/ACS_13_5YR_B25040_with_ann!D99</f>
        <v>0.22443890274314215</v>
      </c>
      <c r="F97" s="4">
        <f>ACS_13_5YR_B25040_with_ann!F99/$D97</f>
        <v>6.2344139650872821E-2</v>
      </c>
      <c r="G97" s="4">
        <f>ACS_13_5YR_B25040_with_ann!G99/$D97</f>
        <v>5.7356608478802994E-2</v>
      </c>
      <c r="H97" s="4">
        <f>ACS_13_5YR_B25040_with_ann!H99/$D97</f>
        <v>9.2269326683291769E-2</v>
      </c>
      <c r="I97" s="4">
        <f>ACS_13_5YR_B25040_with_ann!I99/$D97</f>
        <v>9.4763092269326679E-2</v>
      </c>
      <c r="J97" s="4">
        <f>ACS_13_5YR_B25040_with_ann!J99/$D97</f>
        <v>3.4912718204488775E-2</v>
      </c>
      <c r="K97" s="4">
        <f>ACS_13_5YR_B25040_with_ann!K99/$D97</f>
        <v>5.2369077306733167E-2</v>
      </c>
      <c r="L97" s="4">
        <f>ACS_13_5YR_B25040_with_ann!L99/$D97</f>
        <v>0.371571072319202</v>
      </c>
      <c r="M97" s="4">
        <f>ACS_13_5YR_B25040_with_ann!M99/$D97</f>
        <v>0.20199501246882792</v>
      </c>
      <c r="N97" s="4">
        <f>ACS_13_5YR_B25040_with_ann!N99/$D97</f>
        <v>0</v>
      </c>
      <c r="O97" s="4">
        <f>ACS_13_5YR_B25040_with_ann!O99/$D97</f>
        <v>2.2443890274314215E-2</v>
      </c>
      <c r="P97" s="4">
        <f>ACS_13_5YR_B25040_with_ann!P99/$D97</f>
        <v>0.38653366583541149</v>
      </c>
      <c r="Q97" s="4">
        <f>ACS_13_5YR_B25040_with_ann!Q99/$D97</f>
        <v>0.18453865336658354</v>
      </c>
      <c r="R97" s="4">
        <f>ACS_13_5YR_B25040_with_ann!R99/$D97</f>
        <v>0</v>
      </c>
      <c r="S97" s="4">
        <f>ACS_13_5YR_B25040_with_ann!S99/$D97</f>
        <v>2.2443890274314215E-2</v>
      </c>
      <c r="T97" s="4">
        <f>ACS_13_5YR_B25040_with_ann!T99/$D97</f>
        <v>5.2369077306733167E-2</v>
      </c>
      <c r="U97" s="4">
        <f>ACS_13_5YR_B25040_with_ann!U99/$D97</f>
        <v>7.9800498753117205E-2</v>
      </c>
      <c r="V97" s="4">
        <f>ACS_13_5YR_B25040_with_ann!V99/$D97</f>
        <v>0</v>
      </c>
      <c r="W97" s="4">
        <f>ACS_13_5YR_B25040_with_ann!W99/$D97</f>
        <v>2.2443890274314215E-2</v>
      </c>
    </row>
    <row r="98" spans="1:23" x14ac:dyDescent="0.25">
      <c r="A98" t="str">
        <f>ACS_13_5YR_B25040_with_ann!A100</f>
        <v>1400000US02122000400</v>
      </c>
      <c r="B98">
        <f>ACS_13_5YR_B25040_with_ann!B100</f>
        <v>2122000400</v>
      </c>
      <c r="C98" t="str">
        <f>ACS_13_5YR_B25040_with_ann!C100</f>
        <v>Census Tract 4, Kenai Peninsula Borough, Alaska</v>
      </c>
      <c r="D98" s="3">
        <f>ACS_13_5YR_B25040_with_ann!D100</f>
        <v>2460</v>
      </c>
      <c r="E98" s="4">
        <f>ACS_13_5YR_B25040_with_ann!E100/ACS_13_5YR_B25040_with_ann!D100</f>
        <v>9.1056910569105698E-2</v>
      </c>
      <c r="F98" s="4">
        <f>ACS_13_5YR_B25040_with_ann!F100/$D98</f>
        <v>0.66910569105691053</v>
      </c>
      <c r="G98" s="4">
        <f>ACS_13_5YR_B25040_with_ann!G100/$D98</f>
        <v>8.7398373983739841E-2</v>
      </c>
      <c r="H98" s="4">
        <f>ACS_13_5YR_B25040_with_ann!H100/$D98</f>
        <v>2.5203252032520326E-2</v>
      </c>
      <c r="I98" s="4">
        <f>ACS_13_5YR_B25040_with_ann!I100/$D98</f>
        <v>1.6260162601626018E-2</v>
      </c>
      <c r="J98" s="4">
        <f>ACS_13_5YR_B25040_with_ann!J100/$D98</f>
        <v>1.1788617886178862E-2</v>
      </c>
      <c r="K98" s="4">
        <f>ACS_13_5YR_B25040_with_ann!K100/$D98</f>
        <v>1.4634146341463415E-2</v>
      </c>
      <c r="L98" s="4">
        <f>ACS_13_5YR_B25040_with_ann!L100/$D98</f>
        <v>0.21504065040650405</v>
      </c>
      <c r="M98" s="4">
        <f>ACS_13_5YR_B25040_with_ann!M100/$D98</f>
        <v>5.8130081300813007E-2</v>
      </c>
      <c r="N98" s="4">
        <f>ACS_13_5YR_B25040_with_ann!N100/$D98</f>
        <v>0</v>
      </c>
      <c r="O98" s="4">
        <f>ACS_13_5YR_B25040_with_ann!O100/$D98</f>
        <v>5.2845528455284551E-3</v>
      </c>
      <c r="P98" s="4">
        <f>ACS_13_5YR_B25040_with_ann!P100/$D98</f>
        <v>7.8861788617886175E-2</v>
      </c>
      <c r="Q98" s="4">
        <f>ACS_13_5YR_B25040_with_ann!Q100/$D98</f>
        <v>2.9268292682926831E-2</v>
      </c>
      <c r="R98" s="4">
        <f>ACS_13_5YR_B25040_with_ann!R100/$D98</f>
        <v>0</v>
      </c>
      <c r="S98" s="4">
        <f>ACS_13_5YR_B25040_with_ann!S100/$D98</f>
        <v>5.2845528455284551E-3</v>
      </c>
      <c r="T98" s="4">
        <f>ACS_13_5YR_B25040_with_ann!T100/$D98</f>
        <v>0</v>
      </c>
      <c r="U98" s="4">
        <f>ACS_13_5YR_B25040_with_ann!U100/$D98</f>
        <v>5.2845528455284551E-3</v>
      </c>
      <c r="V98" s="4">
        <f>ACS_13_5YR_B25040_with_ann!V100/$D98</f>
        <v>0</v>
      </c>
      <c r="W98" s="4">
        <f>ACS_13_5YR_B25040_with_ann!W100/$D98</f>
        <v>5.2845528455284551E-3</v>
      </c>
    </row>
    <row r="99" spans="1:23" x14ac:dyDescent="0.25">
      <c r="A99" t="str">
        <f>ACS_13_5YR_B25040_with_ann!A101</f>
        <v>1400000US02122000500</v>
      </c>
      <c r="B99">
        <f>ACS_13_5YR_B25040_with_ann!B101</f>
        <v>2122000500</v>
      </c>
      <c r="C99" t="str">
        <f>ACS_13_5YR_B25040_with_ann!C101</f>
        <v>Census Tract 5, Kenai Peninsula Borough, Alaska</v>
      </c>
      <c r="D99" s="3">
        <f>ACS_13_5YR_B25040_with_ann!D101</f>
        <v>2525</v>
      </c>
      <c r="E99" s="4">
        <f>ACS_13_5YR_B25040_with_ann!E101/ACS_13_5YR_B25040_with_ann!D101</f>
        <v>6.6930693069306935E-2</v>
      </c>
      <c r="F99" s="4">
        <f>ACS_13_5YR_B25040_with_ann!F101/$D99</f>
        <v>0.84514851485148512</v>
      </c>
      <c r="G99" s="4">
        <f>ACS_13_5YR_B25040_with_ann!G101/$D99</f>
        <v>7.247524752475247E-2</v>
      </c>
      <c r="H99" s="4">
        <f>ACS_13_5YR_B25040_with_ann!H101/$D99</f>
        <v>7.5247524752475245E-3</v>
      </c>
      <c r="I99" s="4">
        <f>ACS_13_5YR_B25040_with_ann!I101/$D99</f>
        <v>8.7128712871287137E-3</v>
      </c>
      <c r="J99" s="4">
        <f>ACS_13_5YR_B25040_with_ann!J101/$D99</f>
        <v>8.633663366336633E-2</v>
      </c>
      <c r="K99" s="4">
        <f>ACS_13_5YR_B25040_with_ann!K101/$D99</f>
        <v>3.1287128712871287E-2</v>
      </c>
      <c r="L99" s="4">
        <f>ACS_13_5YR_B25040_with_ann!L101/$D99</f>
        <v>2.6138613861386138E-2</v>
      </c>
      <c r="M99" s="4">
        <f>ACS_13_5YR_B25040_with_ann!M101/$D99</f>
        <v>1.9009900990099009E-2</v>
      </c>
      <c r="N99" s="4">
        <f>ACS_13_5YR_B25040_with_ann!N101/$D99</f>
        <v>0</v>
      </c>
      <c r="O99" s="4">
        <f>ACS_13_5YR_B25040_with_ann!O101/$D99</f>
        <v>5.1485148514851488E-3</v>
      </c>
      <c r="P99" s="4">
        <f>ACS_13_5YR_B25040_with_ann!P101/$D99</f>
        <v>2.0594059405940595E-2</v>
      </c>
      <c r="Q99" s="4">
        <f>ACS_13_5YR_B25040_with_ann!Q101/$D99</f>
        <v>1.8217821782178217E-2</v>
      </c>
      <c r="R99" s="4">
        <f>ACS_13_5YR_B25040_with_ann!R101/$D99</f>
        <v>0</v>
      </c>
      <c r="S99" s="4">
        <f>ACS_13_5YR_B25040_with_ann!S101/$D99</f>
        <v>5.1485148514851488E-3</v>
      </c>
      <c r="T99" s="4">
        <f>ACS_13_5YR_B25040_with_ann!T101/$D99</f>
        <v>4.3564356435643568E-3</v>
      </c>
      <c r="U99" s="4">
        <f>ACS_13_5YR_B25040_with_ann!U101/$D99</f>
        <v>5.1485148514851488E-3</v>
      </c>
      <c r="V99" s="4">
        <f>ACS_13_5YR_B25040_with_ann!V101/$D99</f>
        <v>9.9009900990099011E-3</v>
      </c>
      <c r="W99" s="4">
        <f>ACS_13_5YR_B25040_with_ann!W101/$D99</f>
        <v>1.0297029702970298E-2</v>
      </c>
    </row>
    <row r="100" spans="1:23" x14ac:dyDescent="0.25">
      <c r="A100" t="str">
        <f>ACS_13_5YR_B25040_with_ann!A102</f>
        <v>1400000US02122000600</v>
      </c>
      <c r="B100">
        <f>ACS_13_5YR_B25040_with_ann!B102</f>
        <v>2122000600</v>
      </c>
      <c r="C100" t="str">
        <f>ACS_13_5YR_B25040_with_ann!C102</f>
        <v>Census Tract 6, Kenai Peninsula Borough, Alaska</v>
      </c>
      <c r="D100" s="3">
        <f>ACS_13_5YR_B25040_with_ann!D102</f>
        <v>2820</v>
      </c>
      <c r="E100" s="4">
        <f>ACS_13_5YR_B25040_with_ann!E102/ACS_13_5YR_B25040_with_ann!D102</f>
        <v>6.5602836879432622E-2</v>
      </c>
      <c r="F100" s="4">
        <f>ACS_13_5YR_B25040_with_ann!F102/$D100</f>
        <v>0.87836879432624115</v>
      </c>
      <c r="G100" s="4">
        <f>ACS_13_5YR_B25040_with_ann!G102/$D100</f>
        <v>6.6666666666666666E-2</v>
      </c>
      <c r="H100" s="4">
        <f>ACS_13_5YR_B25040_with_ann!H102/$D100</f>
        <v>0</v>
      </c>
      <c r="I100" s="4">
        <f>ACS_13_5YR_B25040_with_ann!I102/$D100</f>
        <v>4.6099290780141841E-3</v>
      </c>
      <c r="J100" s="4">
        <f>ACS_13_5YR_B25040_with_ann!J102/$D100</f>
        <v>9.4680851063829785E-2</v>
      </c>
      <c r="K100" s="4">
        <f>ACS_13_5YR_B25040_with_ann!K102/$D100</f>
        <v>3.4397163120567377E-2</v>
      </c>
      <c r="L100" s="4">
        <f>ACS_13_5YR_B25040_with_ann!L102/$D100</f>
        <v>1.4893617021276596E-2</v>
      </c>
      <c r="M100" s="4">
        <f>ACS_13_5YR_B25040_with_ann!M102/$D100</f>
        <v>1.2056737588652482E-2</v>
      </c>
      <c r="N100" s="4">
        <f>ACS_13_5YR_B25040_with_ann!N102/$D100</f>
        <v>0</v>
      </c>
      <c r="O100" s="4">
        <f>ACS_13_5YR_B25040_with_ann!O102/$D100</f>
        <v>4.6099290780141841E-3</v>
      </c>
      <c r="P100" s="4">
        <f>ACS_13_5YR_B25040_with_ann!P102/$D100</f>
        <v>7.801418439716312E-3</v>
      </c>
      <c r="Q100" s="4">
        <f>ACS_13_5YR_B25040_with_ann!Q102/$D100</f>
        <v>1.4893617021276596E-2</v>
      </c>
      <c r="R100" s="4">
        <f>ACS_13_5YR_B25040_with_ann!R102/$D100</f>
        <v>0</v>
      </c>
      <c r="S100" s="4">
        <f>ACS_13_5YR_B25040_with_ann!S102/$D100</f>
        <v>4.6099290780141841E-3</v>
      </c>
      <c r="T100" s="4">
        <f>ACS_13_5YR_B25040_with_ann!T102/$D100</f>
        <v>0</v>
      </c>
      <c r="U100" s="4">
        <f>ACS_13_5YR_B25040_with_ann!U102/$D100</f>
        <v>4.6099290780141841E-3</v>
      </c>
      <c r="V100" s="4">
        <f>ACS_13_5YR_B25040_with_ann!V102/$D100</f>
        <v>4.2553191489361703E-3</v>
      </c>
      <c r="W100" s="4">
        <f>ACS_13_5YR_B25040_with_ann!W102/$D100</f>
        <v>4.9645390070921988E-3</v>
      </c>
    </row>
    <row r="101" spans="1:23" x14ac:dyDescent="0.25">
      <c r="A101" t="str">
        <f>ACS_13_5YR_B25040_with_ann!A103</f>
        <v>1400000US02122000700</v>
      </c>
      <c r="B101">
        <f>ACS_13_5YR_B25040_with_ann!B103</f>
        <v>2122000700</v>
      </c>
      <c r="C101" t="str">
        <f>ACS_13_5YR_B25040_with_ann!C103</f>
        <v>Census Tract 7, Kenai Peninsula Borough, Alaska</v>
      </c>
      <c r="D101" s="3">
        <f>ACS_13_5YR_B25040_with_ann!D103</f>
        <v>3801</v>
      </c>
      <c r="E101" s="4">
        <f>ACS_13_5YR_B25040_with_ann!E103/ACS_13_5YR_B25040_with_ann!D103</f>
        <v>5.2617732175743226E-2</v>
      </c>
      <c r="F101" s="4">
        <f>ACS_13_5YR_B25040_with_ann!F103/$D101</f>
        <v>0.61299657984740863</v>
      </c>
      <c r="G101" s="4">
        <f>ACS_13_5YR_B25040_with_ann!G103/$D101</f>
        <v>5.5248618784530384E-2</v>
      </c>
      <c r="H101" s="4">
        <f>ACS_13_5YR_B25040_with_ann!H103/$D101</f>
        <v>4.4461983688503029E-2</v>
      </c>
      <c r="I101" s="4">
        <f>ACS_13_5YR_B25040_with_ann!I103/$D101</f>
        <v>2.1047092870297289E-2</v>
      </c>
      <c r="J101" s="4">
        <f>ACS_13_5YR_B25040_with_ann!J103/$D101</f>
        <v>2.4993422783478034E-2</v>
      </c>
      <c r="K101" s="4">
        <f>ACS_13_5YR_B25040_with_ann!K103/$D101</f>
        <v>1.3943699026571955E-2</v>
      </c>
      <c r="L101" s="4">
        <f>ACS_13_5YR_B25040_with_ann!L103/$D101</f>
        <v>0.18495132859773744</v>
      </c>
      <c r="M101" s="4">
        <f>ACS_13_5YR_B25040_with_ann!M103/$D101</f>
        <v>3.235990528808208E-2</v>
      </c>
      <c r="N101" s="4">
        <f>ACS_13_5YR_B25040_with_ann!N103/$D101</f>
        <v>1.0523546435148646E-3</v>
      </c>
      <c r="O101" s="4">
        <f>ACS_13_5YR_B25040_with_ann!O103/$D101</f>
        <v>1.5785319652722968E-3</v>
      </c>
      <c r="P101" s="4">
        <f>ACS_13_5YR_B25040_with_ann!P103/$D101</f>
        <v>0.12943962115232832</v>
      </c>
      <c r="Q101" s="4">
        <f>ACS_13_5YR_B25040_with_ann!Q103/$D101</f>
        <v>3.446461457511181E-2</v>
      </c>
      <c r="R101" s="4">
        <f>ACS_13_5YR_B25040_with_ann!R103/$D101</f>
        <v>0</v>
      </c>
      <c r="S101" s="4">
        <f>ACS_13_5YR_B25040_with_ann!S103/$D101</f>
        <v>3.9463299131807421E-3</v>
      </c>
      <c r="T101" s="4">
        <f>ACS_13_5YR_B25040_with_ann!T103/$D101</f>
        <v>2.1047092870297292E-3</v>
      </c>
      <c r="U101" s="4">
        <f>ACS_13_5YR_B25040_with_ann!U103/$D101</f>
        <v>2.3677979479084454E-3</v>
      </c>
      <c r="V101" s="4">
        <f>ACS_13_5YR_B25040_with_ann!V103/$D101</f>
        <v>0</v>
      </c>
      <c r="W101" s="4">
        <f>ACS_13_5YR_B25040_with_ann!W103/$D101</f>
        <v>3.9463299131807421E-3</v>
      </c>
    </row>
    <row r="102" spans="1:23" x14ac:dyDescent="0.25">
      <c r="A102" t="str">
        <f>ACS_13_5YR_B25040_with_ann!A104</f>
        <v>1400000US02122000800</v>
      </c>
      <c r="B102">
        <f>ACS_13_5YR_B25040_with_ann!B104</f>
        <v>2122000800</v>
      </c>
      <c r="C102" t="str">
        <f>ACS_13_5YR_B25040_with_ann!C104</f>
        <v>Census Tract 8, Kenai Peninsula Borough, Alaska</v>
      </c>
      <c r="D102" s="3">
        <f>ACS_13_5YR_B25040_with_ann!D104</f>
        <v>1661</v>
      </c>
      <c r="E102" s="4">
        <f>ACS_13_5YR_B25040_with_ann!E104/ACS_13_5YR_B25040_with_ann!D104</f>
        <v>5.9602649006622516E-2</v>
      </c>
      <c r="F102" s="4">
        <f>ACS_13_5YR_B25040_with_ann!F104/$D102</f>
        <v>2.7694160144491272E-2</v>
      </c>
      <c r="G102" s="4">
        <f>ACS_13_5YR_B25040_with_ann!G104/$D102</f>
        <v>1.7459361830222758E-2</v>
      </c>
      <c r="H102" s="4">
        <f>ACS_13_5YR_B25040_with_ann!H104/$D102</f>
        <v>8.2480433473810955E-2</v>
      </c>
      <c r="I102" s="4">
        <f>ACS_13_5YR_B25040_with_ann!I104/$D102</f>
        <v>2.9500301023479832E-2</v>
      </c>
      <c r="J102" s="4">
        <f>ACS_13_5YR_B25040_with_ann!J104/$D102</f>
        <v>4.5755568934376885E-2</v>
      </c>
      <c r="K102" s="4">
        <f>ACS_13_5YR_B25040_with_ann!K104/$D102</f>
        <v>1.8663455749548464E-2</v>
      </c>
      <c r="L102" s="4">
        <f>ACS_13_5YR_B25040_with_ann!L104/$D102</f>
        <v>0.50210716435881997</v>
      </c>
      <c r="M102" s="4">
        <f>ACS_13_5YR_B25040_with_ann!M104/$D102</f>
        <v>5.3582179409993977E-2</v>
      </c>
      <c r="N102" s="4">
        <f>ACS_13_5YR_B25040_with_ann!N104/$D102</f>
        <v>1.2040939193257074E-2</v>
      </c>
      <c r="O102" s="4">
        <f>ACS_13_5YR_B25040_with_ann!O104/$D102</f>
        <v>8.4286574352799518E-3</v>
      </c>
      <c r="P102" s="4">
        <f>ACS_13_5YR_B25040_with_ann!P104/$D102</f>
        <v>0.32510535821794101</v>
      </c>
      <c r="Q102" s="4">
        <f>ACS_13_5YR_B25040_with_ann!Q104/$D102</f>
        <v>4.7561709813365445E-2</v>
      </c>
      <c r="R102" s="4">
        <f>ACS_13_5YR_B25040_with_ann!R104/$D102</f>
        <v>0</v>
      </c>
      <c r="S102" s="4">
        <f>ACS_13_5YR_B25040_with_ann!S104/$D102</f>
        <v>5.4184226369656833E-3</v>
      </c>
      <c r="T102" s="4">
        <f>ACS_13_5YR_B25040_with_ann!T104/$D102</f>
        <v>4.8163756773028296E-3</v>
      </c>
      <c r="U102" s="4">
        <f>ACS_13_5YR_B25040_with_ann!U104/$D102</f>
        <v>4.8163756773028296E-3</v>
      </c>
      <c r="V102" s="4">
        <f>ACS_13_5YR_B25040_with_ann!V104/$D102</f>
        <v>0</v>
      </c>
      <c r="W102" s="4">
        <f>ACS_13_5YR_B25040_with_ann!W104/$D102</f>
        <v>5.4184226369656833E-3</v>
      </c>
    </row>
    <row r="103" spans="1:23" x14ac:dyDescent="0.25">
      <c r="A103" t="str">
        <f>ACS_13_5YR_B25040_with_ann!A105</f>
        <v>1400000US02122000900</v>
      </c>
      <c r="B103">
        <f>ACS_13_5YR_B25040_with_ann!B105</f>
        <v>2122000900</v>
      </c>
      <c r="C103" t="str">
        <f>ACS_13_5YR_B25040_with_ann!C105</f>
        <v>Census Tract 9, Kenai Peninsula Borough, Alaska</v>
      </c>
      <c r="D103" s="3">
        <f>ACS_13_5YR_B25040_with_ann!D105</f>
        <v>799</v>
      </c>
      <c r="E103" s="4">
        <f>ACS_13_5YR_B25040_with_ann!E105/ACS_13_5YR_B25040_with_ann!D105</f>
        <v>8.2603254067584481E-2</v>
      </c>
      <c r="F103" s="4">
        <f>ACS_13_5YR_B25040_with_ann!F105/$D103</f>
        <v>2.8785982478097622E-2</v>
      </c>
      <c r="G103" s="4">
        <f>ACS_13_5YR_B25040_with_ann!G105/$D103</f>
        <v>2.6282853566958697E-2</v>
      </c>
      <c r="H103" s="4">
        <f>ACS_13_5YR_B25040_with_ann!H105/$D103</f>
        <v>7.3842302878598248E-2</v>
      </c>
      <c r="I103" s="4">
        <f>ACS_13_5YR_B25040_with_ann!I105/$D103</f>
        <v>3.2540675844806008E-2</v>
      </c>
      <c r="J103" s="4">
        <f>ACS_13_5YR_B25040_with_ann!J105/$D103</f>
        <v>3.8798498122653319E-2</v>
      </c>
      <c r="K103" s="4">
        <f>ACS_13_5YR_B25040_with_ann!K105/$D103</f>
        <v>2.5031289111389236E-2</v>
      </c>
      <c r="L103" s="4">
        <f>ACS_13_5YR_B25040_with_ann!L105/$D103</f>
        <v>0.7021276595744681</v>
      </c>
      <c r="M103" s="4">
        <f>ACS_13_5YR_B25040_with_ann!M105/$D103</f>
        <v>8.2603254067584481E-2</v>
      </c>
      <c r="N103" s="4">
        <f>ACS_13_5YR_B25040_with_ann!N105/$D103</f>
        <v>0</v>
      </c>
      <c r="O103" s="4">
        <f>ACS_13_5YR_B25040_with_ann!O105/$D103</f>
        <v>1.1264080100125156E-2</v>
      </c>
      <c r="P103" s="4">
        <f>ACS_13_5YR_B25040_with_ann!P105/$D103</f>
        <v>0.15269086357947434</v>
      </c>
      <c r="Q103" s="4">
        <f>ACS_13_5YR_B25040_with_ann!Q105/$D103</f>
        <v>4.3804755944931162E-2</v>
      </c>
      <c r="R103" s="4">
        <f>ACS_13_5YR_B25040_with_ann!R105/$D103</f>
        <v>0</v>
      </c>
      <c r="S103" s="4">
        <f>ACS_13_5YR_B25040_with_ann!S105/$D103</f>
        <v>1.1264080100125156E-2</v>
      </c>
      <c r="T103" s="4">
        <f>ACS_13_5YR_B25040_with_ann!T105/$D103</f>
        <v>3.7546933667083854E-3</v>
      </c>
      <c r="U103" s="4">
        <f>ACS_13_5YR_B25040_with_ann!U105/$D103</f>
        <v>6.2578222778473091E-3</v>
      </c>
      <c r="V103" s="4">
        <f>ACS_13_5YR_B25040_with_ann!V105/$D103</f>
        <v>0</v>
      </c>
      <c r="W103" s="4">
        <f>ACS_13_5YR_B25040_with_ann!W105/$D103</f>
        <v>1.1264080100125156E-2</v>
      </c>
    </row>
    <row r="104" spans="1:23" x14ac:dyDescent="0.25">
      <c r="A104" t="str">
        <f>ACS_13_5YR_B25040_with_ann!A106</f>
        <v>1400000US02122001000</v>
      </c>
      <c r="B104">
        <f>ACS_13_5YR_B25040_with_ann!B106</f>
        <v>2122001000</v>
      </c>
      <c r="C104" t="str">
        <f>ACS_13_5YR_B25040_with_ann!C106</f>
        <v>Census Tract 10, Kenai Peninsula Borough, Alaska</v>
      </c>
      <c r="D104" s="3">
        <f>ACS_13_5YR_B25040_with_ann!D106</f>
        <v>1838</v>
      </c>
      <c r="E104" s="4">
        <f>ACS_13_5YR_B25040_with_ann!E106/ACS_13_5YR_B25040_with_ann!D106</f>
        <v>6.4744287268770406E-2</v>
      </c>
      <c r="F104" s="4">
        <f>ACS_13_5YR_B25040_with_ann!F106/$D104</f>
        <v>1.2513601741022852E-2</v>
      </c>
      <c r="G104" s="4">
        <f>ACS_13_5YR_B25040_with_ann!G106/$D104</f>
        <v>7.0729053318824807E-3</v>
      </c>
      <c r="H104" s="4">
        <f>ACS_13_5YR_B25040_with_ann!H106/$D104</f>
        <v>0.12187159956474429</v>
      </c>
      <c r="I104" s="4">
        <f>ACS_13_5YR_B25040_with_ann!I106/$D104</f>
        <v>2.3394994559303592E-2</v>
      </c>
      <c r="J104" s="4">
        <f>ACS_13_5YR_B25040_with_ann!J106/$D104</f>
        <v>0.1425462459194777</v>
      </c>
      <c r="K104" s="4">
        <f>ACS_13_5YR_B25040_with_ann!K106/$D104</f>
        <v>2.6659412404787811E-2</v>
      </c>
      <c r="L104" s="4">
        <f>ACS_13_5YR_B25040_with_ann!L106/$D104</f>
        <v>0.63710554951033738</v>
      </c>
      <c r="M104" s="4">
        <f>ACS_13_5YR_B25040_with_ann!M106/$D104</f>
        <v>5.5495103373231776E-2</v>
      </c>
      <c r="N104" s="4">
        <f>ACS_13_5YR_B25040_with_ann!N106/$D104</f>
        <v>4.8966267682263327E-3</v>
      </c>
      <c r="O104" s="4">
        <f>ACS_13_5YR_B25040_with_ann!O106/$D104</f>
        <v>3.8084874863982591E-3</v>
      </c>
      <c r="P104" s="4">
        <f>ACS_13_5YR_B25040_with_ann!P106/$D104</f>
        <v>6.2023939064200215E-2</v>
      </c>
      <c r="Q104" s="4">
        <f>ACS_13_5YR_B25040_with_ann!Q106/$D104</f>
        <v>1.6866158868335146E-2</v>
      </c>
      <c r="R104" s="4">
        <f>ACS_13_5YR_B25040_with_ann!R106/$D104</f>
        <v>0</v>
      </c>
      <c r="S104" s="4">
        <f>ACS_13_5YR_B25040_with_ann!S106/$D104</f>
        <v>4.8966267682263327E-3</v>
      </c>
      <c r="T104" s="4">
        <f>ACS_13_5YR_B25040_with_ann!T106/$D104</f>
        <v>1.9042437431991296E-2</v>
      </c>
      <c r="U104" s="4">
        <f>ACS_13_5YR_B25040_with_ann!U106/$D104</f>
        <v>1.3057671381936888E-2</v>
      </c>
      <c r="V104" s="4">
        <f>ACS_13_5YR_B25040_with_ann!V106/$D104</f>
        <v>0</v>
      </c>
      <c r="W104" s="4">
        <f>ACS_13_5YR_B25040_with_ann!W106/$D104</f>
        <v>4.8966267682263327E-3</v>
      </c>
    </row>
    <row r="105" spans="1:23" x14ac:dyDescent="0.25">
      <c r="A105" t="str">
        <f>ACS_13_5YR_B25040_with_ann!A107</f>
        <v>1400000US02122001100</v>
      </c>
      <c r="B105">
        <f>ACS_13_5YR_B25040_with_ann!B107</f>
        <v>2122001100</v>
      </c>
      <c r="C105" t="str">
        <f>ACS_13_5YR_B25040_with_ann!C107</f>
        <v>Census Tract 11, Kenai Peninsula Borough, Alaska</v>
      </c>
      <c r="D105" s="3">
        <f>ACS_13_5YR_B25040_with_ann!D107</f>
        <v>1250</v>
      </c>
      <c r="E105" s="4">
        <f>ACS_13_5YR_B25040_with_ann!E107/ACS_13_5YR_B25040_with_ann!D107</f>
        <v>6.1600000000000002E-2</v>
      </c>
      <c r="F105" s="4">
        <f>ACS_13_5YR_B25040_with_ann!F107/$D105</f>
        <v>2.3199999999999998E-2</v>
      </c>
      <c r="G105" s="4">
        <f>ACS_13_5YR_B25040_with_ann!G107/$D105</f>
        <v>1.6799999999999999E-2</v>
      </c>
      <c r="H105" s="4">
        <f>ACS_13_5YR_B25040_with_ann!H107/$D105</f>
        <v>4.8000000000000001E-2</v>
      </c>
      <c r="I105" s="4">
        <f>ACS_13_5YR_B25040_with_ann!I107/$D105</f>
        <v>1.52E-2</v>
      </c>
      <c r="J105" s="4">
        <f>ACS_13_5YR_B25040_with_ann!J107/$D105</f>
        <v>2.1600000000000001E-2</v>
      </c>
      <c r="K105" s="4">
        <f>ACS_13_5YR_B25040_with_ann!K107/$D105</f>
        <v>1.3599999999999999E-2</v>
      </c>
      <c r="L105" s="4">
        <f>ACS_13_5YR_B25040_with_ann!L107/$D105</f>
        <v>0.69440000000000002</v>
      </c>
      <c r="M105" s="4">
        <f>ACS_13_5YR_B25040_with_ann!M107/$D105</f>
        <v>6.4000000000000001E-2</v>
      </c>
      <c r="N105" s="4">
        <f>ACS_13_5YR_B25040_with_ann!N107/$D105</f>
        <v>1.84E-2</v>
      </c>
      <c r="O105" s="4">
        <f>ACS_13_5YR_B25040_with_ann!O107/$D105</f>
        <v>1.52E-2</v>
      </c>
      <c r="P105" s="4">
        <f>ACS_13_5YR_B25040_with_ann!P107/$D105</f>
        <v>0.1928</v>
      </c>
      <c r="Q105" s="4">
        <f>ACS_13_5YR_B25040_with_ann!Q107/$D105</f>
        <v>4.8000000000000001E-2</v>
      </c>
      <c r="R105" s="4">
        <f>ACS_13_5YR_B25040_with_ann!R107/$D105</f>
        <v>0</v>
      </c>
      <c r="S105" s="4">
        <f>ACS_13_5YR_B25040_with_ann!S107/$D105</f>
        <v>7.1999999999999998E-3</v>
      </c>
      <c r="T105" s="4">
        <f>ACS_13_5YR_B25040_with_ann!T107/$D105</f>
        <v>1.6000000000000001E-3</v>
      </c>
      <c r="U105" s="4">
        <f>ACS_13_5YR_B25040_with_ann!U107/$D105</f>
        <v>2.3999999999999998E-3</v>
      </c>
      <c r="V105" s="4">
        <f>ACS_13_5YR_B25040_with_ann!V107/$D105</f>
        <v>0</v>
      </c>
      <c r="W105" s="4">
        <f>ACS_13_5YR_B25040_with_ann!W107/$D105</f>
        <v>7.1999999999999998E-3</v>
      </c>
    </row>
    <row r="106" spans="1:23" x14ac:dyDescent="0.25">
      <c r="A106" t="str">
        <f>ACS_13_5YR_B25040_with_ann!A108</f>
        <v>1400000US02122001200</v>
      </c>
      <c r="B106">
        <f>ACS_13_5YR_B25040_with_ann!B108</f>
        <v>2122001200</v>
      </c>
      <c r="C106" t="str">
        <f>ACS_13_5YR_B25040_with_ann!C108</f>
        <v>Census Tract 12, Kenai Peninsula Borough, Alaska</v>
      </c>
      <c r="D106" s="3">
        <f>ACS_13_5YR_B25040_with_ann!D108</f>
        <v>380</v>
      </c>
      <c r="E106" s="4">
        <f>ACS_13_5YR_B25040_with_ann!E108/ACS_13_5YR_B25040_with_ann!D108</f>
        <v>0.14736842105263157</v>
      </c>
      <c r="F106" s="4">
        <f>ACS_13_5YR_B25040_with_ann!F108/$D106</f>
        <v>3.9473684210526314E-2</v>
      </c>
      <c r="G106" s="4">
        <f>ACS_13_5YR_B25040_with_ann!G108/$D106</f>
        <v>3.1578947368421054E-2</v>
      </c>
      <c r="H106" s="4">
        <f>ACS_13_5YR_B25040_with_ann!H108/$D106</f>
        <v>5.263157894736842E-3</v>
      </c>
      <c r="I106" s="4">
        <f>ACS_13_5YR_B25040_with_ann!I108/$D106</f>
        <v>7.8947368421052634E-3</v>
      </c>
      <c r="J106" s="4">
        <f>ACS_13_5YR_B25040_with_ann!J108/$D106</f>
        <v>8.9473684210526316E-2</v>
      </c>
      <c r="K106" s="4">
        <f>ACS_13_5YR_B25040_with_ann!K108/$D106</f>
        <v>0.05</v>
      </c>
      <c r="L106" s="4">
        <f>ACS_13_5YR_B25040_with_ann!L108/$D106</f>
        <v>0.54736842105263162</v>
      </c>
      <c r="M106" s="4">
        <f>ACS_13_5YR_B25040_with_ann!M108/$D106</f>
        <v>0.12631578947368421</v>
      </c>
      <c r="N106" s="4">
        <f>ACS_13_5YR_B25040_with_ann!N108/$D106</f>
        <v>0</v>
      </c>
      <c r="O106" s="4">
        <f>ACS_13_5YR_B25040_with_ann!O108/$D106</f>
        <v>2.368421052631579E-2</v>
      </c>
      <c r="P106" s="4">
        <f>ACS_13_5YR_B25040_with_ann!P108/$D106</f>
        <v>0.31315789473684208</v>
      </c>
      <c r="Q106" s="4">
        <f>ACS_13_5YR_B25040_with_ann!Q108/$D106</f>
        <v>7.6315789473684212E-2</v>
      </c>
      <c r="R106" s="4">
        <f>ACS_13_5YR_B25040_with_ann!R108/$D106</f>
        <v>0</v>
      </c>
      <c r="S106" s="4">
        <f>ACS_13_5YR_B25040_with_ann!S108/$D106</f>
        <v>2.368421052631579E-2</v>
      </c>
      <c r="T106" s="4">
        <f>ACS_13_5YR_B25040_with_ann!T108/$D106</f>
        <v>0</v>
      </c>
      <c r="U106" s="4">
        <f>ACS_13_5YR_B25040_with_ann!U108/$D106</f>
        <v>2.368421052631579E-2</v>
      </c>
      <c r="V106" s="4">
        <f>ACS_13_5YR_B25040_with_ann!V108/$D106</f>
        <v>5.263157894736842E-3</v>
      </c>
      <c r="W106" s="4">
        <f>ACS_13_5YR_B25040_with_ann!W108/$D106</f>
        <v>7.8947368421052634E-3</v>
      </c>
    </row>
    <row r="107" spans="1:23" x14ac:dyDescent="0.25">
      <c r="A107" t="str">
        <f>ACS_13_5YR_B25040_with_ann!A109</f>
        <v>1400000US02122001300</v>
      </c>
      <c r="B107">
        <f>ACS_13_5YR_B25040_with_ann!B109</f>
        <v>2122001300</v>
      </c>
      <c r="C107" t="str">
        <f>ACS_13_5YR_B25040_with_ann!C109</f>
        <v>Census Tract 13, Kenai Peninsula Borough, Alaska</v>
      </c>
      <c r="D107" s="3">
        <f>ACS_13_5YR_B25040_with_ann!D109</f>
        <v>1704</v>
      </c>
      <c r="E107" s="4">
        <f>ACS_13_5YR_B25040_with_ann!E109/ACS_13_5YR_B25040_with_ann!D109</f>
        <v>0.13086854460093897</v>
      </c>
      <c r="F107" s="4">
        <f>ACS_13_5YR_B25040_with_ann!F109/$D107</f>
        <v>1.3497652582159625E-2</v>
      </c>
      <c r="G107" s="4">
        <f>ACS_13_5YR_B25040_with_ann!G109/$D107</f>
        <v>2.2300469483568074E-2</v>
      </c>
      <c r="H107" s="4">
        <f>ACS_13_5YR_B25040_with_ann!H109/$D107</f>
        <v>6.8075117370892016E-2</v>
      </c>
      <c r="I107" s="4">
        <f>ACS_13_5YR_B25040_with_ann!I109/$D107</f>
        <v>4.5774647887323945E-2</v>
      </c>
      <c r="J107" s="4">
        <f>ACS_13_5YR_B25040_with_ann!J109/$D107</f>
        <v>0.13321596244131456</v>
      </c>
      <c r="K107" s="4">
        <f>ACS_13_5YR_B25040_with_ann!K109/$D107</f>
        <v>6.1619718309859156E-2</v>
      </c>
      <c r="L107" s="4">
        <f>ACS_13_5YR_B25040_with_ann!L109/$D107</f>
        <v>0.66373239436619713</v>
      </c>
      <c r="M107" s="4">
        <f>ACS_13_5YR_B25040_with_ann!M109/$D107</f>
        <v>0.12089201877934272</v>
      </c>
      <c r="N107" s="4">
        <f>ACS_13_5YR_B25040_with_ann!N109/$D107</f>
        <v>7.0422535211267607E-3</v>
      </c>
      <c r="O107" s="4">
        <f>ACS_13_5YR_B25040_with_ann!O109/$D107</f>
        <v>1.0563380281690141E-2</v>
      </c>
      <c r="P107" s="4">
        <f>ACS_13_5YR_B25040_with_ann!P109/$D107</f>
        <v>0.11443661971830986</v>
      </c>
      <c r="Q107" s="4">
        <f>ACS_13_5YR_B25040_with_ann!Q109/$D107</f>
        <v>5.8685446009389672E-2</v>
      </c>
      <c r="R107" s="4">
        <f>ACS_13_5YR_B25040_with_ann!R109/$D107</f>
        <v>0</v>
      </c>
      <c r="S107" s="4">
        <f>ACS_13_5YR_B25040_with_ann!S109/$D107</f>
        <v>5.2816901408450703E-3</v>
      </c>
      <c r="T107" s="4">
        <f>ACS_13_5YR_B25040_with_ann!T109/$D107</f>
        <v>0</v>
      </c>
      <c r="U107" s="4">
        <f>ACS_13_5YR_B25040_with_ann!U109/$D107</f>
        <v>5.2816901408450703E-3</v>
      </c>
      <c r="V107" s="4">
        <f>ACS_13_5YR_B25040_with_ann!V109/$D107</f>
        <v>0</v>
      </c>
      <c r="W107" s="4">
        <f>ACS_13_5YR_B25040_with_ann!W109/$D107</f>
        <v>5.2816901408450703E-3</v>
      </c>
    </row>
    <row r="108" spans="1:23" x14ac:dyDescent="0.25">
      <c r="A108" t="str">
        <f>ACS_13_5YR_B25040_with_ann!A110</f>
        <v>1400000US02130000100</v>
      </c>
      <c r="B108">
        <f>ACS_13_5YR_B25040_with_ann!B110</f>
        <v>2130000100</v>
      </c>
      <c r="C108" t="str">
        <f>ACS_13_5YR_B25040_with_ann!C110</f>
        <v>Census Tract 1, Ketchikan Gateway Borough, Alaska</v>
      </c>
      <c r="D108" s="3">
        <f>ACS_13_5YR_B25040_with_ann!D110</f>
        <v>1325</v>
      </c>
      <c r="E108" s="4">
        <f>ACS_13_5YR_B25040_with_ann!E110/ACS_13_5YR_B25040_with_ann!D110</f>
        <v>8.1509433962264149E-2</v>
      </c>
      <c r="F108" s="4">
        <f>ACS_13_5YR_B25040_with_ann!F110/$D108</f>
        <v>2.1132075471698115E-2</v>
      </c>
      <c r="G108" s="4">
        <f>ACS_13_5YR_B25040_with_ann!G110/$D108</f>
        <v>2.2641509433962263E-2</v>
      </c>
      <c r="H108" s="4">
        <f>ACS_13_5YR_B25040_with_ann!H110/$D108</f>
        <v>4.8301886792452828E-2</v>
      </c>
      <c r="I108" s="4">
        <f>ACS_13_5YR_B25040_with_ann!I110/$D108</f>
        <v>2.4150943396226414E-2</v>
      </c>
      <c r="J108" s="4">
        <f>ACS_13_5YR_B25040_with_ann!J110/$D108</f>
        <v>0.12377358490566037</v>
      </c>
      <c r="K108" s="4">
        <f>ACS_13_5YR_B25040_with_ann!K110/$D108</f>
        <v>6.1132075471698112E-2</v>
      </c>
      <c r="L108" s="4">
        <f>ACS_13_5YR_B25040_with_ann!L110/$D108</f>
        <v>0.67773584905660378</v>
      </c>
      <c r="M108" s="4">
        <f>ACS_13_5YR_B25040_with_ann!M110/$D108</f>
        <v>8.226415094339623E-2</v>
      </c>
      <c r="N108" s="4">
        <f>ACS_13_5YR_B25040_with_ann!N110/$D108</f>
        <v>0</v>
      </c>
      <c r="O108" s="4">
        <f>ACS_13_5YR_B25040_with_ann!O110/$D108</f>
        <v>6.7924528301886791E-3</v>
      </c>
      <c r="P108" s="4">
        <f>ACS_13_5YR_B25040_with_ann!P110/$D108</f>
        <v>0.12905660377358491</v>
      </c>
      <c r="Q108" s="4">
        <f>ACS_13_5YR_B25040_with_ann!Q110/$D108</f>
        <v>4.8301886792452828E-2</v>
      </c>
      <c r="R108" s="4">
        <f>ACS_13_5YR_B25040_with_ann!R110/$D108</f>
        <v>0</v>
      </c>
      <c r="S108" s="4">
        <f>ACS_13_5YR_B25040_with_ann!S110/$D108</f>
        <v>6.7924528301886791E-3</v>
      </c>
      <c r="T108" s="4">
        <f>ACS_13_5YR_B25040_with_ann!T110/$D108</f>
        <v>0</v>
      </c>
      <c r="U108" s="4">
        <f>ACS_13_5YR_B25040_with_ann!U110/$D108</f>
        <v>6.7924528301886791E-3</v>
      </c>
      <c r="V108" s="4">
        <f>ACS_13_5YR_B25040_with_ann!V110/$D108</f>
        <v>0</v>
      </c>
      <c r="W108" s="4">
        <f>ACS_13_5YR_B25040_with_ann!W110/$D108</f>
        <v>6.7924528301886791E-3</v>
      </c>
    </row>
    <row r="109" spans="1:23" x14ac:dyDescent="0.25">
      <c r="A109" t="str">
        <f>ACS_13_5YR_B25040_with_ann!A111</f>
        <v>1400000US02130000200</v>
      </c>
      <c r="B109">
        <f>ACS_13_5YR_B25040_with_ann!B111</f>
        <v>2130000200</v>
      </c>
      <c r="C109" t="str">
        <f>ACS_13_5YR_B25040_with_ann!C111</f>
        <v>Census Tract 2, Ketchikan Gateway Borough, Alaska</v>
      </c>
      <c r="D109" s="3">
        <f>ACS_13_5YR_B25040_with_ann!D111</f>
        <v>1914</v>
      </c>
      <c r="E109" s="4">
        <f>ACS_13_5YR_B25040_with_ann!E111/ACS_13_5YR_B25040_with_ann!D111</f>
        <v>7.1577847439916409E-2</v>
      </c>
      <c r="F109" s="4">
        <f>ACS_13_5YR_B25040_with_ann!F111/$D109</f>
        <v>2.612330198537095E-2</v>
      </c>
      <c r="G109" s="4">
        <f>ACS_13_5YR_B25040_with_ann!G111/$D109</f>
        <v>1.7241379310344827E-2</v>
      </c>
      <c r="H109" s="4">
        <f>ACS_13_5YR_B25040_with_ann!H111/$D109</f>
        <v>4.4409613375130615E-2</v>
      </c>
      <c r="I109" s="4">
        <f>ACS_13_5YR_B25040_with_ann!I111/$D109</f>
        <v>1.9331243469174503E-2</v>
      </c>
      <c r="J109" s="4">
        <f>ACS_13_5YR_B25040_with_ann!J111/$D109</f>
        <v>0.2659352142110763</v>
      </c>
      <c r="K109" s="4">
        <f>ACS_13_5YR_B25040_with_ann!K111/$D109</f>
        <v>6.1650992685475442E-2</v>
      </c>
      <c r="L109" s="4">
        <f>ACS_13_5YR_B25040_with_ann!L111/$D109</f>
        <v>0.60344827586206895</v>
      </c>
      <c r="M109" s="4">
        <f>ACS_13_5YR_B25040_with_ann!M111/$D109</f>
        <v>7.4712643678160925E-2</v>
      </c>
      <c r="N109" s="4">
        <f>ACS_13_5YR_B25040_with_ann!N111/$D109</f>
        <v>0</v>
      </c>
      <c r="O109" s="4">
        <f>ACS_13_5YR_B25040_with_ann!O111/$D109</f>
        <v>4.7021943573667714E-3</v>
      </c>
      <c r="P109" s="4">
        <f>ACS_13_5YR_B25040_with_ann!P111/$D109</f>
        <v>4.5454545454545456E-2</v>
      </c>
      <c r="Q109" s="4">
        <f>ACS_13_5YR_B25040_with_ann!Q111/$D109</f>
        <v>2.9258098223615466E-2</v>
      </c>
      <c r="R109" s="4">
        <f>ACS_13_5YR_B25040_with_ann!R111/$D109</f>
        <v>0</v>
      </c>
      <c r="S109" s="4">
        <f>ACS_13_5YR_B25040_with_ann!S111/$D109</f>
        <v>4.7021943573667714E-3</v>
      </c>
      <c r="T109" s="4">
        <f>ACS_13_5YR_B25040_with_ann!T111/$D109</f>
        <v>1.4629049111807733E-2</v>
      </c>
      <c r="U109" s="4">
        <f>ACS_13_5YR_B25040_with_ann!U111/$D109</f>
        <v>1.671891327063741E-2</v>
      </c>
      <c r="V109" s="4">
        <f>ACS_13_5YR_B25040_with_ann!V111/$D109</f>
        <v>0</v>
      </c>
      <c r="W109" s="4">
        <f>ACS_13_5YR_B25040_with_ann!W111/$D109</f>
        <v>4.7021943573667714E-3</v>
      </c>
    </row>
    <row r="110" spans="1:23" x14ac:dyDescent="0.25">
      <c r="A110" t="str">
        <f>ACS_13_5YR_B25040_with_ann!A112</f>
        <v>1400000US02130000300</v>
      </c>
      <c r="B110">
        <f>ACS_13_5YR_B25040_with_ann!B112</f>
        <v>2130000300</v>
      </c>
      <c r="C110" t="str">
        <f>ACS_13_5YR_B25040_with_ann!C112</f>
        <v>Census Tract 3, Ketchikan Gateway Borough, Alaska</v>
      </c>
      <c r="D110" s="3">
        <f>ACS_13_5YR_B25040_with_ann!D112</f>
        <v>1226</v>
      </c>
      <c r="E110" s="4">
        <f>ACS_13_5YR_B25040_with_ann!E112/ACS_13_5YR_B25040_with_ann!D112</f>
        <v>7.7487765089722674E-2</v>
      </c>
      <c r="F110" s="4">
        <f>ACS_13_5YR_B25040_with_ann!F112/$D110</f>
        <v>2.0391517128874388E-2</v>
      </c>
      <c r="G110" s="4">
        <f>ACS_13_5YR_B25040_with_ann!G112/$D110</f>
        <v>2.2838499184339316E-2</v>
      </c>
      <c r="H110" s="4">
        <f>ACS_13_5YR_B25040_with_ann!H112/$D110</f>
        <v>4.8939641109298528E-3</v>
      </c>
      <c r="I110" s="4">
        <f>ACS_13_5YR_B25040_with_ann!I112/$D110</f>
        <v>6.5252854812398045E-3</v>
      </c>
      <c r="J110" s="4">
        <f>ACS_13_5YR_B25040_with_ann!J112/$D110</f>
        <v>0.3923327895595432</v>
      </c>
      <c r="K110" s="4">
        <f>ACS_13_5YR_B25040_with_ann!K112/$D110</f>
        <v>7.4225122349102779E-2</v>
      </c>
      <c r="L110" s="4">
        <f>ACS_13_5YR_B25040_with_ann!L112/$D110</f>
        <v>0.53996737357259383</v>
      </c>
      <c r="M110" s="4">
        <f>ACS_13_5YR_B25040_with_ann!M112/$D110</f>
        <v>8.6460032626427402E-2</v>
      </c>
      <c r="N110" s="4">
        <f>ACS_13_5YR_B25040_with_ann!N112/$D110</f>
        <v>0</v>
      </c>
      <c r="O110" s="4">
        <f>ACS_13_5YR_B25040_with_ann!O112/$D110</f>
        <v>7.34094616639478E-3</v>
      </c>
      <c r="P110" s="4">
        <f>ACS_13_5YR_B25040_with_ann!P112/$D110</f>
        <v>3.0995106035889071E-2</v>
      </c>
      <c r="Q110" s="4">
        <f>ACS_13_5YR_B25040_with_ann!Q112/$D110</f>
        <v>1.7128874388254486E-2</v>
      </c>
      <c r="R110" s="4">
        <f>ACS_13_5YR_B25040_with_ann!R112/$D110</f>
        <v>0</v>
      </c>
      <c r="S110" s="4">
        <f>ACS_13_5YR_B25040_with_ann!S112/$D110</f>
        <v>7.34094616639478E-3</v>
      </c>
      <c r="T110" s="4">
        <f>ACS_13_5YR_B25040_with_ann!T112/$D110</f>
        <v>1.1419249592169658E-2</v>
      </c>
      <c r="U110" s="4">
        <f>ACS_13_5YR_B25040_with_ann!U112/$D110</f>
        <v>1.2234910277324634E-2</v>
      </c>
      <c r="V110" s="4">
        <f>ACS_13_5YR_B25040_with_ann!V112/$D110</f>
        <v>0</v>
      </c>
      <c r="W110" s="4">
        <f>ACS_13_5YR_B25040_with_ann!W112/$D110</f>
        <v>7.34094616639478E-3</v>
      </c>
    </row>
    <row r="111" spans="1:23" x14ac:dyDescent="0.25">
      <c r="A111" t="str">
        <f>ACS_13_5YR_B25040_with_ann!A113</f>
        <v>1400000US02130000400</v>
      </c>
      <c r="B111">
        <f>ACS_13_5YR_B25040_with_ann!B113</f>
        <v>2130000400</v>
      </c>
      <c r="C111" t="str">
        <f>ACS_13_5YR_B25040_with_ann!C113</f>
        <v>Census Tract 4, Ketchikan Gateway Borough, Alaska</v>
      </c>
      <c r="D111" s="3">
        <f>ACS_13_5YR_B25040_with_ann!D113</f>
        <v>830</v>
      </c>
      <c r="E111" s="4">
        <f>ACS_13_5YR_B25040_with_ann!E113/ACS_13_5YR_B25040_with_ann!D113</f>
        <v>8.3132530120481926E-2</v>
      </c>
      <c r="F111" s="4">
        <f>ACS_13_5YR_B25040_with_ann!F113/$D111</f>
        <v>9.6385542168674707E-3</v>
      </c>
      <c r="G111" s="4">
        <f>ACS_13_5YR_B25040_with_ann!G113/$D111</f>
        <v>1.4457831325301205E-2</v>
      </c>
      <c r="H111" s="4">
        <f>ACS_13_5YR_B25040_with_ann!H113/$D111</f>
        <v>3.2530120481927709E-2</v>
      </c>
      <c r="I111" s="4">
        <f>ACS_13_5YR_B25040_with_ann!I113/$D111</f>
        <v>2.4096385542168676E-2</v>
      </c>
      <c r="J111" s="4">
        <f>ACS_13_5YR_B25040_with_ann!J113/$D111</f>
        <v>0.21325301204819277</v>
      </c>
      <c r="K111" s="4">
        <f>ACS_13_5YR_B25040_with_ann!K113/$D111</f>
        <v>6.8674698795180719E-2</v>
      </c>
      <c r="L111" s="4">
        <f>ACS_13_5YR_B25040_with_ann!L113/$D111</f>
        <v>0.58192771084337347</v>
      </c>
      <c r="M111" s="4">
        <f>ACS_13_5YR_B25040_with_ann!M113/$D111</f>
        <v>0.10602409638554217</v>
      </c>
      <c r="N111" s="4">
        <f>ACS_13_5YR_B25040_with_ann!N113/$D111</f>
        <v>0</v>
      </c>
      <c r="O111" s="4">
        <f>ACS_13_5YR_B25040_with_ann!O113/$D111</f>
        <v>1.0843373493975903E-2</v>
      </c>
      <c r="P111" s="4">
        <f>ACS_13_5YR_B25040_with_ann!P113/$D111</f>
        <v>0.14216867469879518</v>
      </c>
      <c r="Q111" s="4">
        <f>ACS_13_5YR_B25040_with_ann!Q113/$D111</f>
        <v>7.9518072289156624E-2</v>
      </c>
      <c r="R111" s="4">
        <f>ACS_13_5YR_B25040_with_ann!R113/$D111</f>
        <v>0</v>
      </c>
      <c r="S111" s="4">
        <f>ACS_13_5YR_B25040_with_ann!S113/$D111</f>
        <v>1.0843373493975903E-2</v>
      </c>
      <c r="T111" s="4">
        <f>ACS_13_5YR_B25040_with_ann!T113/$D111</f>
        <v>1.8072289156626505E-2</v>
      </c>
      <c r="U111" s="4">
        <f>ACS_13_5YR_B25040_with_ann!U113/$D111</f>
        <v>1.9277108433734941E-2</v>
      </c>
      <c r="V111" s="4">
        <f>ACS_13_5YR_B25040_with_ann!V113/$D111</f>
        <v>2.4096385542168677E-3</v>
      </c>
      <c r="W111" s="4">
        <f>ACS_13_5YR_B25040_with_ann!W113/$D111</f>
        <v>4.8192771084337354E-3</v>
      </c>
    </row>
    <row r="112" spans="1:23" x14ac:dyDescent="0.25">
      <c r="A112" t="str">
        <f>ACS_13_5YR_B25040_with_ann!A114</f>
        <v>1400000US02150000100</v>
      </c>
      <c r="B112">
        <f>ACS_13_5YR_B25040_with_ann!B114</f>
        <v>2150000100</v>
      </c>
      <c r="C112" t="str">
        <f>ACS_13_5YR_B25040_with_ann!C114</f>
        <v>Census Tract 1, Kodiak Island Borough, Alaska</v>
      </c>
      <c r="D112" s="3">
        <f>ACS_13_5YR_B25040_with_ann!D114</f>
        <v>714</v>
      </c>
      <c r="E112" s="4">
        <f>ACS_13_5YR_B25040_with_ann!E114/ACS_13_5YR_B25040_with_ann!D114</f>
        <v>0.13585434173669467</v>
      </c>
      <c r="F112" s="4">
        <f>ACS_13_5YR_B25040_with_ann!F114/$D112</f>
        <v>7.0028011204481795E-3</v>
      </c>
      <c r="G112" s="4">
        <f>ACS_13_5YR_B25040_with_ann!G114/$D112</f>
        <v>1.1204481792717087E-2</v>
      </c>
      <c r="H112" s="4">
        <f>ACS_13_5YR_B25040_with_ann!H114/$D112</f>
        <v>2.8011204481792717E-3</v>
      </c>
      <c r="I112" s="4">
        <f>ACS_13_5YR_B25040_with_ann!I114/$D112</f>
        <v>7.0028011204481795E-3</v>
      </c>
      <c r="J112" s="4">
        <f>ACS_13_5YR_B25040_with_ann!J114/$D112</f>
        <v>1.9607843137254902E-2</v>
      </c>
      <c r="K112" s="4">
        <f>ACS_13_5YR_B25040_with_ann!K114/$D112</f>
        <v>2.661064425770308E-2</v>
      </c>
      <c r="L112" s="4">
        <f>ACS_13_5YR_B25040_with_ann!L114/$D112</f>
        <v>0.80532212885154064</v>
      </c>
      <c r="M112" s="4">
        <f>ACS_13_5YR_B25040_with_ann!M114/$D112</f>
        <v>0.13305322128851541</v>
      </c>
      <c r="N112" s="4">
        <f>ACS_13_5YR_B25040_with_ann!N114/$D112</f>
        <v>0</v>
      </c>
      <c r="O112" s="4">
        <f>ACS_13_5YR_B25040_with_ann!O114/$D112</f>
        <v>1.2605042016806723E-2</v>
      </c>
      <c r="P112" s="4">
        <f>ACS_13_5YR_B25040_with_ann!P114/$D112</f>
        <v>0.14985994397759103</v>
      </c>
      <c r="Q112" s="4">
        <f>ACS_13_5YR_B25040_with_ann!Q114/$D112</f>
        <v>5.4621848739495799E-2</v>
      </c>
      <c r="R112" s="4">
        <f>ACS_13_5YR_B25040_with_ann!R114/$D112</f>
        <v>0</v>
      </c>
      <c r="S112" s="4">
        <f>ACS_13_5YR_B25040_with_ann!S114/$D112</f>
        <v>1.2605042016806723E-2</v>
      </c>
      <c r="T112" s="4">
        <f>ACS_13_5YR_B25040_with_ann!T114/$D112</f>
        <v>1.5406162464985995E-2</v>
      </c>
      <c r="U112" s="4">
        <f>ACS_13_5YR_B25040_with_ann!U114/$D112</f>
        <v>1.5406162464985995E-2</v>
      </c>
      <c r="V112" s="4">
        <f>ACS_13_5YR_B25040_with_ann!V114/$D112</f>
        <v>0</v>
      </c>
      <c r="W112" s="4">
        <f>ACS_13_5YR_B25040_with_ann!W114/$D112</f>
        <v>1.2605042016806723E-2</v>
      </c>
    </row>
    <row r="113" spans="1:23" x14ac:dyDescent="0.25">
      <c r="A113" t="str">
        <f>ACS_13_5YR_B25040_with_ann!A115</f>
        <v>1400000US02150000200</v>
      </c>
      <c r="B113">
        <f>ACS_13_5YR_B25040_with_ann!B115</f>
        <v>2150000200</v>
      </c>
      <c r="C113" t="str">
        <f>ACS_13_5YR_B25040_with_ann!C115</f>
        <v>Census Tract 2, Kodiak Island Borough, Alaska</v>
      </c>
      <c r="D113" s="3">
        <f>ACS_13_5YR_B25040_with_ann!D115</f>
        <v>2385</v>
      </c>
      <c r="E113" s="4">
        <f>ACS_13_5YR_B25040_with_ann!E115/ACS_13_5YR_B25040_with_ann!D115</f>
        <v>6.9601677148846963E-2</v>
      </c>
      <c r="F113" s="4">
        <f>ACS_13_5YR_B25040_with_ann!F115/$D113</f>
        <v>3.1446540880503145E-2</v>
      </c>
      <c r="G113" s="4">
        <f>ACS_13_5YR_B25040_with_ann!G115/$D113</f>
        <v>2.6415094339622643E-2</v>
      </c>
      <c r="H113" s="4">
        <f>ACS_13_5YR_B25040_with_ann!H115/$D113</f>
        <v>0</v>
      </c>
      <c r="I113" s="4">
        <f>ACS_13_5YR_B25040_with_ann!I115/$D113</f>
        <v>5.450733752620545E-3</v>
      </c>
      <c r="J113" s="4">
        <f>ACS_13_5YR_B25040_with_ann!J115/$D113</f>
        <v>8.1761006289308172E-2</v>
      </c>
      <c r="K113" s="4">
        <f>ACS_13_5YR_B25040_with_ann!K115/$D113</f>
        <v>4.5283018867924525E-2</v>
      </c>
      <c r="L113" s="4">
        <f>ACS_13_5YR_B25040_with_ann!L115/$D113</f>
        <v>0.82641509433962268</v>
      </c>
      <c r="M113" s="4">
        <f>ACS_13_5YR_B25040_with_ann!M115/$D113</f>
        <v>8.2599580712788265E-2</v>
      </c>
      <c r="N113" s="4">
        <f>ACS_13_5YR_B25040_with_ann!N115/$D113</f>
        <v>0</v>
      </c>
      <c r="O113" s="4">
        <f>ACS_13_5YR_B25040_with_ann!O115/$D113</f>
        <v>5.450733752620545E-3</v>
      </c>
      <c r="P113" s="4">
        <f>ACS_13_5YR_B25040_with_ann!P115/$D113</f>
        <v>4.9895178197064988E-2</v>
      </c>
      <c r="Q113" s="4">
        <f>ACS_13_5YR_B25040_with_ann!Q115/$D113</f>
        <v>3.6897274633123693E-2</v>
      </c>
      <c r="R113" s="4">
        <f>ACS_13_5YR_B25040_with_ann!R115/$D113</f>
        <v>0</v>
      </c>
      <c r="S113" s="4">
        <f>ACS_13_5YR_B25040_with_ann!S115/$D113</f>
        <v>5.450733752620545E-3</v>
      </c>
      <c r="T113" s="4">
        <f>ACS_13_5YR_B25040_with_ann!T115/$D113</f>
        <v>1.0482180293501049E-2</v>
      </c>
      <c r="U113" s="4">
        <f>ACS_13_5YR_B25040_with_ann!U115/$D113</f>
        <v>1.509433962264151E-2</v>
      </c>
      <c r="V113" s="4">
        <f>ACS_13_5YR_B25040_with_ann!V115/$D113</f>
        <v>0</v>
      </c>
      <c r="W113" s="4">
        <f>ACS_13_5YR_B25040_with_ann!W115/$D113</f>
        <v>5.450733752620545E-3</v>
      </c>
    </row>
    <row r="114" spans="1:23" x14ac:dyDescent="0.25">
      <c r="A114" t="str">
        <f>ACS_13_5YR_B25040_with_ann!A116</f>
        <v>1400000US02150000300</v>
      </c>
      <c r="B114">
        <f>ACS_13_5YR_B25040_with_ann!B116</f>
        <v>2150000300</v>
      </c>
      <c r="C114" t="str">
        <f>ACS_13_5YR_B25040_with_ann!C116</f>
        <v>Census Tract 3, Kodiak Island Borough, Alaska</v>
      </c>
      <c r="D114" s="3">
        <f>ACS_13_5YR_B25040_with_ann!D116</f>
        <v>657</v>
      </c>
      <c r="E114" s="4">
        <f>ACS_13_5YR_B25040_with_ann!E116/ACS_13_5YR_B25040_with_ann!D116</f>
        <v>0.14003044140030441</v>
      </c>
      <c r="F114" s="4">
        <f>ACS_13_5YR_B25040_with_ann!F116/$D114</f>
        <v>5.3272450532724502E-2</v>
      </c>
      <c r="G114" s="4">
        <f>ACS_13_5YR_B25040_with_ann!G116/$D114</f>
        <v>4.7184170471841702E-2</v>
      </c>
      <c r="H114" s="4">
        <f>ACS_13_5YR_B25040_with_ann!H116/$D114</f>
        <v>0</v>
      </c>
      <c r="I114" s="4">
        <f>ACS_13_5YR_B25040_with_ann!I116/$D114</f>
        <v>1.3698630136986301E-2</v>
      </c>
      <c r="J114" s="4">
        <f>ACS_13_5YR_B25040_with_ann!J116/$D114</f>
        <v>8.2191780821917804E-2</v>
      </c>
      <c r="K114" s="4">
        <f>ACS_13_5YR_B25040_with_ann!K116/$D114</f>
        <v>4.5662100456621002E-2</v>
      </c>
      <c r="L114" s="4">
        <f>ACS_13_5YR_B25040_with_ann!L116/$D114</f>
        <v>0.82191780821917804</v>
      </c>
      <c r="M114" s="4">
        <f>ACS_13_5YR_B25040_with_ann!M116/$D114</f>
        <v>0.15829528158295281</v>
      </c>
      <c r="N114" s="4">
        <f>ACS_13_5YR_B25040_with_ann!N116/$D114</f>
        <v>0</v>
      </c>
      <c r="O114" s="4">
        <f>ACS_13_5YR_B25040_with_ann!O116/$D114</f>
        <v>1.3698630136986301E-2</v>
      </c>
      <c r="P114" s="4">
        <f>ACS_13_5YR_B25040_with_ann!P116/$D114</f>
        <v>4.2617960426179602E-2</v>
      </c>
      <c r="Q114" s="4">
        <f>ACS_13_5YR_B25040_with_ann!Q116/$D114</f>
        <v>4.1095890410958902E-2</v>
      </c>
      <c r="R114" s="4">
        <f>ACS_13_5YR_B25040_with_ann!R116/$D114</f>
        <v>0</v>
      </c>
      <c r="S114" s="4">
        <f>ACS_13_5YR_B25040_with_ann!S116/$D114</f>
        <v>1.3698630136986301E-2</v>
      </c>
      <c r="T114" s="4">
        <f>ACS_13_5YR_B25040_with_ann!T116/$D114</f>
        <v>0</v>
      </c>
      <c r="U114" s="4">
        <f>ACS_13_5YR_B25040_with_ann!U116/$D114</f>
        <v>1.3698630136986301E-2</v>
      </c>
      <c r="V114" s="4">
        <f>ACS_13_5YR_B25040_with_ann!V116/$D114</f>
        <v>0</v>
      </c>
      <c r="W114" s="4">
        <f>ACS_13_5YR_B25040_with_ann!W116/$D114</f>
        <v>1.3698630136986301E-2</v>
      </c>
    </row>
    <row r="115" spans="1:23" x14ac:dyDescent="0.25">
      <c r="A115" t="str">
        <f>ACS_13_5YR_B25040_with_ann!A117</f>
        <v>1400000US02150000400</v>
      </c>
      <c r="B115">
        <f>ACS_13_5YR_B25040_with_ann!B117</f>
        <v>2150000400</v>
      </c>
      <c r="C115" t="str">
        <f>ACS_13_5YR_B25040_with_ann!C117</f>
        <v>Census Tract 4, Kodiak Island Borough, Alaska</v>
      </c>
      <c r="D115" s="3">
        <f>ACS_13_5YR_B25040_with_ann!D117</f>
        <v>381</v>
      </c>
      <c r="E115" s="4">
        <f>ACS_13_5YR_B25040_with_ann!E117/ACS_13_5YR_B25040_with_ann!D117</f>
        <v>0.2125984251968504</v>
      </c>
      <c r="F115" s="4">
        <f>ACS_13_5YR_B25040_with_ann!F117/$D115</f>
        <v>1.0498687664041995E-2</v>
      </c>
      <c r="G115" s="4">
        <f>ACS_13_5YR_B25040_with_ann!G117/$D115</f>
        <v>2.0997375328083989E-2</v>
      </c>
      <c r="H115" s="4">
        <f>ACS_13_5YR_B25040_with_ann!H117/$D115</f>
        <v>3.4120734908136482E-2</v>
      </c>
      <c r="I115" s="4">
        <f>ACS_13_5YR_B25040_with_ann!I117/$D115</f>
        <v>4.7244094488188976E-2</v>
      </c>
      <c r="J115" s="4">
        <f>ACS_13_5YR_B25040_with_ann!J117/$D115</f>
        <v>0.15748031496062992</v>
      </c>
      <c r="K115" s="4">
        <f>ACS_13_5YR_B25040_with_ann!K117/$D115</f>
        <v>9.4488188976377951E-2</v>
      </c>
      <c r="L115" s="4">
        <f>ACS_13_5YR_B25040_with_ann!L117/$D115</f>
        <v>0.74803149606299213</v>
      </c>
      <c r="M115" s="4">
        <f>ACS_13_5YR_B25040_with_ann!M117/$D115</f>
        <v>0.1994750656167979</v>
      </c>
      <c r="N115" s="4">
        <f>ACS_13_5YR_B25040_with_ann!N117/$D115</f>
        <v>0</v>
      </c>
      <c r="O115" s="4">
        <f>ACS_13_5YR_B25040_with_ann!O117/$D115</f>
        <v>2.3622047244094488E-2</v>
      </c>
      <c r="P115" s="4">
        <f>ACS_13_5YR_B25040_with_ann!P117/$D115</f>
        <v>0</v>
      </c>
      <c r="Q115" s="4">
        <f>ACS_13_5YR_B25040_with_ann!Q117/$D115</f>
        <v>2.3622047244094488E-2</v>
      </c>
      <c r="R115" s="4">
        <f>ACS_13_5YR_B25040_with_ann!R117/$D115</f>
        <v>0</v>
      </c>
      <c r="S115" s="4">
        <f>ACS_13_5YR_B25040_with_ann!S117/$D115</f>
        <v>2.3622047244094488E-2</v>
      </c>
      <c r="T115" s="4">
        <f>ACS_13_5YR_B25040_with_ann!T117/$D115</f>
        <v>4.9868766404199474E-2</v>
      </c>
      <c r="U115" s="4">
        <f>ACS_13_5YR_B25040_with_ann!U117/$D115</f>
        <v>5.5118110236220472E-2</v>
      </c>
      <c r="V115" s="4">
        <f>ACS_13_5YR_B25040_with_ann!V117/$D115</f>
        <v>0</v>
      </c>
      <c r="W115" s="4">
        <f>ACS_13_5YR_B25040_with_ann!W117/$D115</f>
        <v>2.3622047244094488E-2</v>
      </c>
    </row>
    <row r="116" spans="1:23" x14ac:dyDescent="0.25">
      <c r="A116" t="str">
        <f>ACS_13_5YR_B25040_with_ann!A118</f>
        <v>1400000US02150000500</v>
      </c>
      <c r="B116">
        <f>ACS_13_5YR_B25040_with_ann!B118</f>
        <v>2150000500</v>
      </c>
      <c r="C116" t="str">
        <f>ACS_13_5YR_B25040_with_ann!C118</f>
        <v>Census Tract 5, Kodiak Island Borough, Alaska</v>
      </c>
      <c r="D116" s="3">
        <f>ACS_13_5YR_B25040_with_ann!D118</f>
        <v>364</v>
      </c>
      <c r="E116" s="4">
        <f>ACS_13_5YR_B25040_with_ann!E118/ACS_13_5YR_B25040_with_ann!D118</f>
        <v>0.20054945054945056</v>
      </c>
      <c r="F116" s="4">
        <f>ACS_13_5YR_B25040_with_ann!F118/$D116</f>
        <v>9.8901098901098897E-2</v>
      </c>
      <c r="G116" s="4">
        <f>ACS_13_5YR_B25040_with_ann!G118/$D116</f>
        <v>6.5934065934065936E-2</v>
      </c>
      <c r="H116" s="4">
        <f>ACS_13_5YR_B25040_with_ann!H118/$D116</f>
        <v>1.9230769230769232E-2</v>
      </c>
      <c r="I116" s="4">
        <f>ACS_13_5YR_B25040_with_ann!I118/$D116</f>
        <v>2.7472527472527472E-2</v>
      </c>
      <c r="J116" s="4">
        <f>ACS_13_5YR_B25040_with_ann!J118/$D116</f>
        <v>0.10989010989010989</v>
      </c>
      <c r="K116" s="4">
        <f>ACS_13_5YR_B25040_with_ann!K118/$D116</f>
        <v>7.6923076923076927E-2</v>
      </c>
      <c r="L116" s="4">
        <f>ACS_13_5YR_B25040_with_ann!L118/$D116</f>
        <v>0.69230769230769229</v>
      </c>
      <c r="M116" s="4">
        <f>ACS_13_5YR_B25040_with_ann!M118/$D116</f>
        <v>0.18406593406593408</v>
      </c>
      <c r="N116" s="4">
        <f>ACS_13_5YR_B25040_with_ann!N118/$D116</f>
        <v>0</v>
      </c>
      <c r="O116" s="4">
        <f>ACS_13_5YR_B25040_with_ann!O118/$D116</f>
        <v>2.4725274725274724E-2</v>
      </c>
      <c r="P116" s="4">
        <f>ACS_13_5YR_B25040_with_ann!P118/$D116</f>
        <v>0</v>
      </c>
      <c r="Q116" s="4">
        <f>ACS_13_5YR_B25040_with_ann!Q118/$D116</f>
        <v>2.4725274725274724E-2</v>
      </c>
      <c r="R116" s="4">
        <f>ACS_13_5YR_B25040_with_ann!R118/$D116</f>
        <v>0</v>
      </c>
      <c r="S116" s="4">
        <f>ACS_13_5YR_B25040_with_ann!S118/$D116</f>
        <v>2.4725274725274724E-2</v>
      </c>
      <c r="T116" s="4">
        <f>ACS_13_5YR_B25040_with_ann!T118/$D116</f>
        <v>6.043956043956044E-2</v>
      </c>
      <c r="U116" s="4">
        <f>ACS_13_5YR_B25040_with_ann!U118/$D116</f>
        <v>6.043956043956044E-2</v>
      </c>
      <c r="V116" s="4">
        <f>ACS_13_5YR_B25040_with_ann!V118/$D116</f>
        <v>1.9230769230769232E-2</v>
      </c>
      <c r="W116" s="4">
        <f>ACS_13_5YR_B25040_with_ann!W118/$D116</f>
        <v>2.4725274725274724E-2</v>
      </c>
    </row>
    <row r="117" spans="1:23" x14ac:dyDescent="0.25">
      <c r="A117" t="str">
        <f>ACS_13_5YR_B25040_with_ann!A119</f>
        <v>1400000US02164000100</v>
      </c>
      <c r="B117">
        <f>ACS_13_5YR_B25040_with_ann!B119</f>
        <v>2164000100</v>
      </c>
      <c r="C117" t="str">
        <f>ACS_13_5YR_B25040_with_ann!C119</f>
        <v>Census Tract 1, Lake and Peninsula Borough, Alaska</v>
      </c>
      <c r="D117" s="3">
        <f>ACS_13_5YR_B25040_with_ann!D119</f>
        <v>508</v>
      </c>
      <c r="E117" s="4">
        <f>ACS_13_5YR_B25040_with_ann!E119/ACS_13_5YR_B25040_with_ann!D119</f>
        <v>0.11614173228346457</v>
      </c>
      <c r="F117" s="4">
        <f>ACS_13_5YR_B25040_with_ann!F119/$D117</f>
        <v>0</v>
      </c>
      <c r="G117" s="4">
        <f>ACS_13_5YR_B25040_with_ann!G119/$D117</f>
        <v>1.7716535433070866E-2</v>
      </c>
      <c r="H117" s="4">
        <f>ACS_13_5YR_B25040_with_ann!H119/$D117</f>
        <v>0</v>
      </c>
      <c r="I117" s="4">
        <f>ACS_13_5YR_B25040_with_ann!I119/$D117</f>
        <v>1.7716535433070866E-2</v>
      </c>
      <c r="J117" s="4">
        <f>ACS_13_5YR_B25040_with_ann!J119/$D117</f>
        <v>1.1811023622047244E-2</v>
      </c>
      <c r="K117" s="4">
        <f>ACS_13_5YR_B25040_with_ann!K119/$D117</f>
        <v>1.1811023622047244E-2</v>
      </c>
      <c r="L117" s="4">
        <f>ACS_13_5YR_B25040_with_ann!L119/$D117</f>
        <v>0.86614173228346458</v>
      </c>
      <c r="M117" s="4">
        <f>ACS_13_5YR_B25040_with_ann!M119/$D117</f>
        <v>0.11220472440944881</v>
      </c>
      <c r="N117" s="4">
        <f>ACS_13_5YR_B25040_with_ann!N119/$D117</f>
        <v>0</v>
      </c>
      <c r="O117" s="4">
        <f>ACS_13_5YR_B25040_with_ann!O119/$D117</f>
        <v>1.7716535433070866E-2</v>
      </c>
      <c r="P117" s="4">
        <f>ACS_13_5YR_B25040_with_ann!P119/$D117</f>
        <v>0.1141732283464567</v>
      </c>
      <c r="Q117" s="4">
        <f>ACS_13_5YR_B25040_with_ann!Q119/$D117</f>
        <v>3.1496062992125984E-2</v>
      </c>
      <c r="R117" s="4">
        <f>ACS_13_5YR_B25040_with_ann!R119/$D117</f>
        <v>0</v>
      </c>
      <c r="S117" s="4">
        <f>ACS_13_5YR_B25040_with_ann!S119/$D117</f>
        <v>1.7716535433070866E-2</v>
      </c>
      <c r="T117" s="4">
        <f>ACS_13_5YR_B25040_with_ann!T119/$D117</f>
        <v>7.874015748031496E-3</v>
      </c>
      <c r="U117" s="4">
        <f>ACS_13_5YR_B25040_with_ann!U119/$D117</f>
        <v>7.874015748031496E-3</v>
      </c>
      <c r="V117" s="4">
        <f>ACS_13_5YR_B25040_with_ann!V119/$D117</f>
        <v>0</v>
      </c>
      <c r="W117" s="4">
        <f>ACS_13_5YR_B25040_with_ann!W119/$D117</f>
        <v>1.7716535433070866E-2</v>
      </c>
    </row>
    <row r="118" spans="1:23" x14ac:dyDescent="0.25">
      <c r="A118" t="str">
        <f>ACS_13_5YR_B25040_with_ann!A120</f>
        <v>1400000US02170000101</v>
      </c>
      <c r="B118">
        <f>ACS_13_5YR_B25040_with_ann!B120</f>
        <v>2170000101</v>
      </c>
      <c r="C118" t="str">
        <f>ACS_13_5YR_B25040_with_ann!C120</f>
        <v>Census Tract 1.01, Matanuska-Susitna Borough, Alaska</v>
      </c>
      <c r="D118" s="3">
        <f>ACS_13_5YR_B25040_with_ann!D120</f>
        <v>316</v>
      </c>
      <c r="E118" s="4">
        <f>ACS_13_5YR_B25040_with_ann!E120/ACS_13_5YR_B25040_with_ann!D120</f>
        <v>0.26582278481012656</v>
      </c>
      <c r="F118" s="4">
        <f>ACS_13_5YR_B25040_with_ann!F120/$D118</f>
        <v>0.17088607594936708</v>
      </c>
      <c r="G118" s="4">
        <f>ACS_13_5YR_B25040_with_ann!G120/$D118</f>
        <v>0.20253164556962025</v>
      </c>
      <c r="H118" s="4">
        <f>ACS_13_5YR_B25040_with_ann!H120/$D118</f>
        <v>4.4303797468354431E-2</v>
      </c>
      <c r="I118" s="4">
        <f>ACS_13_5YR_B25040_with_ann!I120/$D118</f>
        <v>5.0632911392405063E-2</v>
      </c>
      <c r="J118" s="4">
        <f>ACS_13_5YR_B25040_with_ann!J120/$D118</f>
        <v>6.0126582278481014E-2</v>
      </c>
      <c r="K118" s="4">
        <f>ACS_13_5YR_B25040_with_ann!K120/$D118</f>
        <v>4.1139240506329111E-2</v>
      </c>
      <c r="L118" s="4">
        <f>ACS_13_5YR_B25040_with_ann!L120/$D118</f>
        <v>0.30063291139240506</v>
      </c>
      <c r="M118" s="4">
        <f>ACS_13_5YR_B25040_with_ann!M120/$D118</f>
        <v>0.14556962025316456</v>
      </c>
      <c r="N118" s="4">
        <f>ACS_13_5YR_B25040_with_ann!N120/$D118</f>
        <v>0</v>
      </c>
      <c r="O118" s="4">
        <f>ACS_13_5YR_B25040_with_ann!O120/$D118</f>
        <v>2.8481012658227847E-2</v>
      </c>
      <c r="P118" s="4">
        <f>ACS_13_5YR_B25040_with_ann!P120/$D118</f>
        <v>0.379746835443038</v>
      </c>
      <c r="Q118" s="4">
        <f>ACS_13_5YR_B25040_with_ann!Q120/$D118</f>
        <v>0.13924050632911392</v>
      </c>
      <c r="R118" s="4">
        <f>ACS_13_5YR_B25040_with_ann!R120/$D118</f>
        <v>0</v>
      </c>
      <c r="S118" s="4">
        <f>ACS_13_5YR_B25040_with_ann!S120/$D118</f>
        <v>2.8481012658227847E-2</v>
      </c>
      <c r="T118" s="4">
        <f>ACS_13_5YR_B25040_with_ann!T120/$D118</f>
        <v>1.2658227848101266E-2</v>
      </c>
      <c r="U118" s="4">
        <f>ACS_13_5YR_B25040_with_ann!U120/$D118</f>
        <v>1.8987341772151899E-2</v>
      </c>
      <c r="V118" s="4">
        <f>ACS_13_5YR_B25040_with_ann!V120/$D118</f>
        <v>3.1645569620253167E-2</v>
      </c>
      <c r="W118" s="4">
        <f>ACS_13_5YR_B25040_with_ann!W120/$D118</f>
        <v>3.7974683544303799E-2</v>
      </c>
    </row>
    <row r="119" spans="1:23" x14ac:dyDescent="0.25">
      <c r="A119" t="str">
        <f>ACS_13_5YR_B25040_with_ann!A121</f>
        <v>1400000US02170000102</v>
      </c>
      <c r="B119">
        <f>ACS_13_5YR_B25040_with_ann!B121</f>
        <v>2170000102</v>
      </c>
      <c r="C119" t="str">
        <f>ACS_13_5YR_B25040_with_ann!C121</f>
        <v>Census Tract 1.02, Matanuska-Susitna Borough, Alaska</v>
      </c>
      <c r="D119" s="3">
        <f>ACS_13_5YR_B25040_with_ann!D121</f>
        <v>925</v>
      </c>
      <c r="E119" s="4">
        <f>ACS_13_5YR_B25040_with_ann!E121/ACS_13_5YR_B25040_with_ann!D121</f>
        <v>0.12</v>
      </c>
      <c r="F119" s="4">
        <f>ACS_13_5YR_B25040_with_ann!F121/$D119</f>
        <v>7.8918918918918918E-2</v>
      </c>
      <c r="G119" s="4">
        <f>ACS_13_5YR_B25040_with_ann!G121/$D119</f>
        <v>6.918918918918919E-2</v>
      </c>
      <c r="H119" s="4">
        <f>ACS_13_5YR_B25040_with_ann!H121/$D119</f>
        <v>5.5135135135135134E-2</v>
      </c>
      <c r="I119" s="4">
        <f>ACS_13_5YR_B25040_with_ann!I121/$D119</f>
        <v>3.5675675675675679E-2</v>
      </c>
      <c r="J119" s="4">
        <f>ACS_13_5YR_B25040_with_ann!J121/$D119</f>
        <v>7.5675675675675675E-3</v>
      </c>
      <c r="K119" s="4">
        <f>ACS_13_5YR_B25040_with_ann!K121/$D119</f>
        <v>1.1891891891891892E-2</v>
      </c>
      <c r="L119" s="4">
        <f>ACS_13_5YR_B25040_with_ann!L121/$D119</f>
        <v>0.44756756756756755</v>
      </c>
      <c r="M119" s="4">
        <f>ACS_13_5YR_B25040_with_ann!M121/$D119</f>
        <v>9.6216216216216219E-2</v>
      </c>
      <c r="N119" s="4">
        <f>ACS_13_5YR_B25040_with_ann!N121/$D119</f>
        <v>0</v>
      </c>
      <c r="O119" s="4">
        <f>ACS_13_5YR_B25040_with_ann!O121/$D119</f>
        <v>9.7297297297297292E-3</v>
      </c>
      <c r="P119" s="4">
        <f>ACS_13_5YR_B25040_with_ann!P121/$D119</f>
        <v>0.36972972972972973</v>
      </c>
      <c r="Q119" s="4">
        <f>ACS_13_5YR_B25040_with_ann!Q121/$D119</f>
        <v>0.10378378378378378</v>
      </c>
      <c r="R119" s="4">
        <f>ACS_13_5YR_B25040_with_ann!R121/$D119</f>
        <v>0</v>
      </c>
      <c r="S119" s="4">
        <f>ACS_13_5YR_B25040_with_ann!S121/$D119</f>
        <v>9.7297297297297292E-3</v>
      </c>
      <c r="T119" s="4">
        <f>ACS_13_5YR_B25040_with_ann!T121/$D119</f>
        <v>8.6486486486486488E-3</v>
      </c>
      <c r="U119" s="4">
        <f>ACS_13_5YR_B25040_with_ann!U121/$D119</f>
        <v>1.4054054054054054E-2</v>
      </c>
      <c r="V119" s="4">
        <f>ACS_13_5YR_B25040_with_ann!V121/$D119</f>
        <v>3.2432432432432434E-2</v>
      </c>
      <c r="W119" s="4">
        <f>ACS_13_5YR_B25040_with_ann!W121/$D119</f>
        <v>3.8918918918918917E-2</v>
      </c>
    </row>
    <row r="120" spans="1:23" x14ac:dyDescent="0.25">
      <c r="A120" t="str">
        <f>ACS_13_5YR_B25040_with_ann!A122</f>
        <v>1400000US02170000200</v>
      </c>
      <c r="B120">
        <f>ACS_13_5YR_B25040_with_ann!B122</f>
        <v>2170000200</v>
      </c>
      <c r="C120" t="str">
        <f>ACS_13_5YR_B25040_with_ann!C122</f>
        <v>Census Tract 2, Matanuska-Susitna Borough, Alaska</v>
      </c>
      <c r="D120" s="3">
        <f>ACS_13_5YR_B25040_with_ann!D122</f>
        <v>498</v>
      </c>
      <c r="E120" s="4">
        <f>ACS_13_5YR_B25040_with_ann!E122/ACS_13_5YR_B25040_with_ann!D122</f>
        <v>0.13052208835341367</v>
      </c>
      <c r="F120" s="4">
        <f>ACS_13_5YR_B25040_with_ann!F122/$D120</f>
        <v>3.4136546184738957E-2</v>
      </c>
      <c r="G120" s="4">
        <f>ACS_13_5YR_B25040_with_ann!G122/$D120</f>
        <v>3.8152610441767071E-2</v>
      </c>
      <c r="H120" s="4">
        <f>ACS_13_5YR_B25040_with_ann!H122/$D120</f>
        <v>2.6104417670682729E-2</v>
      </c>
      <c r="I120" s="4">
        <f>ACS_13_5YR_B25040_with_ann!I122/$D120</f>
        <v>2.2088353413654619E-2</v>
      </c>
      <c r="J120" s="4">
        <f>ACS_13_5YR_B25040_with_ann!J122/$D120</f>
        <v>2.0080321285140562E-2</v>
      </c>
      <c r="K120" s="4">
        <f>ACS_13_5YR_B25040_with_ann!K122/$D120</f>
        <v>1.8072289156626505E-2</v>
      </c>
      <c r="L120" s="4">
        <f>ACS_13_5YR_B25040_with_ann!L122/$D120</f>
        <v>0.54819277108433739</v>
      </c>
      <c r="M120" s="4">
        <f>ACS_13_5YR_B25040_with_ann!M122/$D120</f>
        <v>0.11646586345381527</v>
      </c>
      <c r="N120" s="4">
        <f>ACS_13_5YR_B25040_with_ann!N122/$D120</f>
        <v>0</v>
      </c>
      <c r="O120" s="4">
        <f>ACS_13_5YR_B25040_with_ann!O122/$D120</f>
        <v>1.8072289156626505E-2</v>
      </c>
      <c r="P120" s="4">
        <f>ACS_13_5YR_B25040_with_ann!P122/$D120</f>
        <v>0.37148594377510041</v>
      </c>
      <c r="Q120" s="4">
        <f>ACS_13_5YR_B25040_with_ann!Q122/$D120</f>
        <v>9.6385542168674704E-2</v>
      </c>
      <c r="R120" s="4">
        <f>ACS_13_5YR_B25040_with_ann!R122/$D120</f>
        <v>0</v>
      </c>
      <c r="S120" s="4">
        <f>ACS_13_5YR_B25040_with_ann!S122/$D120</f>
        <v>1.8072289156626505E-2</v>
      </c>
      <c r="T120" s="4">
        <f>ACS_13_5YR_B25040_with_ann!T122/$D120</f>
        <v>0</v>
      </c>
      <c r="U120" s="4">
        <f>ACS_13_5YR_B25040_with_ann!U122/$D120</f>
        <v>1.8072289156626505E-2</v>
      </c>
      <c r="V120" s="4">
        <f>ACS_13_5YR_B25040_with_ann!V122/$D120</f>
        <v>0</v>
      </c>
      <c r="W120" s="4">
        <f>ACS_13_5YR_B25040_with_ann!W122/$D120</f>
        <v>1.8072289156626505E-2</v>
      </c>
    </row>
    <row r="121" spans="1:23" x14ac:dyDescent="0.25">
      <c r="A121" t="str">
        <f>ACS_13_5YR_B25040_with_ann!A123</f>
        <v>1400000US02170000300</v>
      </c>
      <c r="B121">
        <f>ACS_13_5YR_B25040_with_ann!B123</f>
        <v>2170000300</v>
      </c>
      <c r="C121" t="str">
        <f>ACS_13_5YR_B25040_with_ann!C123</f>
        <v>Census Tract 3, Matanuska-Susitna Borough, Alaska</v>
      </c>
      <c r="D121" s="3">
        <f>ACS_13_5YR_B25040_with_ann!D123</f>
        <v>1861</v>
      </c>
      <c r="E121" s="4">
        <f>ACS_13_5YR_B25040_with_ann!E123/ACS_13_5YR_B25040_with_ann!D123</f>
        <v>4.4599677592692101E-2</v>
      </c>
      <c r="F121" s="4">
        <f>ACS_13_5YR_B25040_with_ann!F123/$D121</f>
        <v>0.73455131649650729</v>
      </c>
      <c r="G121" s="4">
        <f>ACS_13_5YR_B25040_with_ann!G123/$D121</f>
        <v>5.051047823750672E-2</v>
      </c>
      <c r="H121" s="4">
        <f>ACS_13_5YR_B25040_with_ann!H123/$D121</f>
        <v>3.0628694250403009E-2</v>
      </c>
      <c r="I121" s="4">
        <f>ACS_13_5YR_B25040_with_ann!I123/$D121</f>
        <v>1.7195056421278884E-2</v>
      </c>
      <c r="J121" s="4">
        <f>ACS_13_5YR_B25040_with_ann!J123/$D121</f>
        <v>2.7941966684578184E-2</v>
      </c>
      <c r="K121" s="4">
        <f>ACS_13_5YR_B25040_with_ann!K123/$D121</f>
        <v>1.4508328855454057E-2</v>
      </c>
      <c r="L121" s="4">
        <f>ACS_13_5YR_B25040_with_ann!L123/$D121</f>
        <v>0.12197743148844707</v>
      </c>
      <c r="M121" s="4">
        <f>ACS_13_5YR_B25040_with_ann!M123/$D121</f>
        <v>2.418054809242343E-2</v>
      </c>
      <c r="N121" s="4">
        <f>ACS_13_5YR_B25040_with_ann!N123/$D121</f>
        <v>9.134873723804407E-3</v>
      </c>
      <c r="O121" s="4">
        <f>ACS_13_5YR_B25040_with_ann!O123/$D121</f>
        <v>1.0209564750134336E-2</v>
      </c>
      <c r="P121" s="4">
        <f>ACS_13_5YR_B25040_with_ann!P123/$D121</f>
        <v>7.5765717356260073E-2</v>
      </c>
      <c r="Q121" s="4">
        <f>ACS_13_5YR_B25040_with_ann!Q123/$D121</f>
        <v>2.3105857066093499E-2</v>
      </c>
      <c r="R121" s="4">
        <f>ACS_13_5YR_B25040_with_ann!R123/$D121</f>
        <v>0</v>
      </c>
      <c r="S121" s="4">
        <f>ACS_13_5YR_B25040_with_ann!S123/$D121</f>
        <v>6.9854916711445461E-3</v>
      </c>
      <c r="T121" s="4">
        <f>ACS_13_5YR_B25040_with_ann!T123/$D121</f>
        <v>0</v>
      </c>
      <c r="U121" s="4">
        <f>ACS_13_5YR_B25040_with_ann!U123/$D121</f>
        <v>6.9854916711445461E-3</v>
      </c>
      <c r="V121" s="4">
        <f>ACS_13_5YR_B25040_with_ann!V123/$D121</f>
        <v>0</v>
      </c>
      <c r="W121" s="4">
        <f>ACS_13_5YR_B25040_with_ann!W123/$D121</f>
        <v>6.9854916711445461E-3</v>
      </c>
    </row>
    <row r="122" spans="1:23" x14ac:dyDescent="0.25">
      <c r="A122" t="str">
        <f>ACS_13_5YR_B25040_with_ann!A124</f>
        <v>1400000US02170000401</v>
      </c>
      <c r="B122">
        <f>ACS_13_5YR_B25040_with_ann!B124</f>
        <v>2170000401</v>
      </c>
      <c r="C122" t="str">
        <f>ACS_13_5YR_B25040_with_ann!C124</f>
        <v>Census Tract 4.01, Matanuska-Susitna Borough, Alaska</v>
      </c>
      <c r="D122" s="3">
        <f>ACS_13_5YR_B25040_with_ann!D124</f>
        <v>716</v>
      </c>
      <c r="E122" s="4">
        <f>ACS_13_5YR_B25040_with_ann!E124/ACS_13_5YR_B25040_with_ann!D124</f>
        <v>6.9832402234636867E-2</v>
      </c>
      <c r="F122" s="4">
        <f>ACS_13_5YR_B25040_with_ann!F124/$D122</f>
        <v>0.14106145251396648</v>
      </c>
      <c r="G122" s="4">
        <f>ACS_13_5YR_B25040_with_ann!G124/$D122</f>
        <v>4.4692737430167599E-2</v>
      </c>
      <c r="H122" s="4">
        <f>ACS_13_5YR_B25040_with_ann!H124/$D122</f>
        <v>1.5363128491620111E-2</v>
      </c>
      <c r="I122" s="4">
        <f>ACS_13_5YR_B25040_with_ann!I124/$D122</f>
        <v>1.3966480446927373E-2</v>
      </c>
      <c r="J122" s="4">
        <f>ACS_13_5YR_B25040_with_ann!J124/$D122</f>
        <v>8.9385474860335198E-2</v>
      </c>
      <c r="K122" s="4">
        <f>ACS_13_5YR_B25040_with_ann!K124/$D122</f>
        <v>3.7709497206703912E-2</v>
      </c>
      <c r="L122" s="4">
        <f>ACS_13_5YR_B25040_with_ann!L124/$D122</f>
        <v>0.505586592178771</v>
      </c>
      <c r="M122" s="4">
        <f>ACS_13_5YR_B25040_with_ann!M124/$D122</f>
        <v>6.9832402234636867E-2</v>
      </c>
      <c r="N122" s="4">
        <f>ACS_13_5YR_B25040_with_ann!N124/$D122</f>
        <v>1.11731843575419E-2</v>
      </c>
      <c r="O122" s="4">
        <f>ACS_13_5YR_B25040_with_ann!O124/$D122</f>
        <v>1.2569832402234637E-2</v>
      </c>
      <c r="P122" s="4">
        <f>ACS_13_5YR_B25040_with_ann!P124/$D122</f>
        <v>0.22486033519553073</v>
      </c>
      <c r="Q122" s="4">
        <f>ACS_13_5YR_B25040_with_ann!Q124/$D122</f>
        <v>5.3072625698324022E-2</v>
      </c>
      <c r="R122" s="4">
        <f>ACS_13_5YR_B25040_with_ann!R124/$D122</f>
        <v>0</v>
      </c>
      <c r="S122" s="4">
        <f>ACS_13_5YR_B25040_with_ann!S124/$D122</f>
        <v>1.2569832402234637E-2</v>
      </c>
      <c r="T122" s="4">
        <f>ACS_13_5YR_B25040_with_ann!T124/$D122</f>
        <v>1.2569832402234637E-2</v>
      </c>
      <c r="U122" s="4">
        <f>ACS_13_5YR_B25040_with_ann!U124/$D122</f>
        <v>1.5363128491620111E-2</v>
      </c>
      <c r="V122" s="4">
        <f>ACS_13_5YR_B25040_with_ann!V124/$D122</f>
        <v>0</v>
      </c>
      <c r="W122" s="4">
        <f>ACS_13_5YR_B25040_with_ann!W124/$D122</f>
        <v>1.2569832402234637E-2</v>
      </c>
    </row>
    <row r="123" spans="1:23" x14ac:dyDescent="0.25">
      <c r="A123" t="str">
        <f>ACS_13_5YR_B25040_with_ann!A125</f>
        <v>1400000US02170000402</v>
      </c>
      <c r="B123">
        <f>ACS_13_5YR_B25040_with_ann!B125</f>
        <v>2170000402</v>
      </c>
      <c r="C123" t="str">
        <f>ACS_13_5YR_B25040_with_ann!C125</f>
        <v>Census Tract 4.02, Matanuska-Susitna Borough, Alaska</v>
      </c>
      <c r="D123" s="3">
        <f>ACS_13_5YR_B25040_with_ann!D125</f>
        <v>752</v>
      </c>
      <c r="E123" s="4">
        <f>ACS_13_5YR_B25040_with_ann!E125/ACS_13_5YR_B25040_with_ann!D125</f>
        <v>0.11968085106382979</v>
      </c>
      <c r="F123" s="4">
        <f>ACS_13_5YR_B25040_with_ann!F125/$D123</f>
        <v>3.7234042553191488E-2</v>
      </c>
      <c r="G123" s="4">
        <f>ACS_13_5YR_B25040_with_ann!G125/$D123</f>
        <v>4.1223404255319146E-2</v>
      </c>
      <c r="H123" s="4">
        <f>ACS_13_5YR_B25040_with_ann!H125/$D123</f>
        <v>6.648936170212766E-3</v>
      </c>
      <c r="I123" s="4">
        <f>ACS_13_5YR_B25040_with_ann!I125/$D123</f>
        <v>1.1968085106382979E-2</v>
      </c>
      <c r="J123" s="4">
        <f>ACS_13_5YR_B25040_with_ann!J125/$D123</f>
        <v>7.8457446808510634E-2</v>
      </c>
      <c r="K123" s="4">
        <f>ACS_13_5YR_B25040_with_ann!K125/$D123</f>
        <v>4.3882978723404256E-2</v>
      </c>
      <c r="L123" s="4">
        <f>ACS_13_5YR_B25040_with_ann!L125/$D123</f>
        <v>0.58377659574468088</v>
      </c>
      <c r="M123" s="4">
        <f>ACS_13_5YR_B25040_with_ann!M125/$D123</f>
        <v>0.10372340425531915</v>
      </c>
      <c r="N123" s="4">
        <f>ACS_13_5YR_B25040_with_ann!N125/$D123</f>
        <v>1.1968085106382979E-2</v>
      </c>
      <c r="O123" s="4">
        <f>ACS_13_5YR_B25040_with_ann!O125/$D123</f>
        <v>1.4627659574468085E-2</v>
      </c>
      <c r="P123" s="4">
        <f>ACS_13_5YR_B25040_with_ann!P125/$D123</f>
        <v>0.26861702127659576</v>
      </c>
      <c r="Q123" s="4">
        <f>ACS_13_5YR_B25040_with_ann!Q125/$D123</f>
        <v>8.7765957446808512E-2</v>
      </c>
      <c r="R123" s="4">
        <f>ACS_13_5YR_B25040_with_ann!R125/$D123</f>
        <v>0</v>
      </c>
      <c r="S123" s="4">
        <f>ACS_13_5YR_B25040_with_ann!S125/$D123</f>
        <v>1.1968085106382979E-2</v>
      </c>
      <c r="T123" s="4">
        <f>ACS_13_5YR_B25040_with_ann!T125/$D123</f>
        <v>1.3297872340425532E-2</v>
      </c>
      <c r="U123" s="4">
        <f>ACS_13_5YR_B25040_with_ann!U125/$D123</f>
        <v>2.1276595744680851E-2</v>
      </c>
      <c r="V123" s="4">
        <f>ACS_13_5YR_B25040_with_ann!V125/$D123</f>
        <v>0</v>
      </c>
      <c r="W123" s="4">
        <f>ACS_13_5YR_B25040_with_ann!W125/$D123</f>
        <v>1.1968085106382979E-2</v>
      </c>
    </row>
    <row r="124" spans="1:23" x14ac:dyDescent="0.25">
      <c r="A124" t="str">
        <f>ACS_13_5YR_B25040_with_ann!A126</f>
        <v>1400000US02170000501</v>
      </c>
      <c r="B124">
        <f>ACS_13_5YR_B25040_with_ann!B126</f>
        <v>2170000501</v>
      </c>
      <c r="C124" t="str">
        <f>ACS_13_5YR_B25040_with_ann!C126</f>
        <v>Census Tract 5.01, Matanuska-Susitna Borough, Alaska</v>
      </c>
      <c r="D124" s="3">
        <f>ACS_13_5YR_B25040_with_ann!D126</f>
        <v>720</v>
      </c>
      <c r="E124" s="4">
        <f>ACS_13_5YR_B25040_with_ann!E126/ACS_13_5YR_B25040_with_ann!D126</f>
        <v>0.13055555555555556</v>
      </c>
      <c r="F124" s="4">
        <f>ACS_13_5YR_B25040_with_ann!F126/$D124</f>
        <v>0.27777777777777779</v>
      </c>
      <c r="G124" s="4">
        <f>ACS_13_5YR_B25040_with_ann!G126/$D124</f>
        <v>9.3055555555555558E-2</v>
      </c>
      <c r="H124" s="4">
        <f>ACS_13_5YR_B25040_with_ann!H126/$D124</f>
        <v>6.9444444444444448E-2</v>
      </c>
      <c r="I124" s="4">
        <f>ACS_13_5YR_B25040_with_ann!I126/$D124</f>
        <v>5.9722222222222225E-2</v>
      </c>
      <c r="J124" s="4">
        <f>ACS_13_5YR_B25040_with_ann!J126/$D124</f>
        <v>3.3333333333333333E-2</v>
      </c>
      <c r="K124" s="4">
        <f>ACS_13_5YR_B25040_with_ann!K126/$D124</f>
        <v>3.1944444444444442E-2</v>
      </c>
      <c r="L124" s="4">
        <f>ACS_13_5YR_B25040_with_ann!L126/$D124</f>
        <v>0.4597222222222222</v>
      </c>
      <c r="M124" s="4">
        <f>ACS_13_5YR_B25040_with_ann!M126/$D124</f>
        <v>0.11388888888888889</v>
      </c>
      <c r="N124" s="4">
        <f>ACS_13_5YR_B25040_with_ann!N126/$D124</f>
        <v>1.3888888888888888E-2</v>
      </c>
      <c r="O124" s="4">
        <f>ACS_13_5YR_B25040_with_ann!O126/$D124</f>
        <v>1.6666666666666666E-2</v>
      </c>
      <c r="P124" s="4">
        <f>ACS_13_5YR_B25040_with_ann!P126/$D124</f>
        <v>0.11944444444444445</v>
      </c>
      <c r="Q124" s="4">
        <f>ACS_13_5YR_B25040_with_ann!Q126/$D124</f>
        <v>5.1388888888888887E-2</v>
      </c>
      <c r="R124" s="4">
        <f>ACS_13_5YR_B25040_with_ann!R126/$D124</f>
        <v>0</v>
      </c>
      <c r="S124" s="4">
        <f>ACS_13_5YR_B25040_with_ann!S126/$D124</f>
        <v>1.2500000000000001E-2</v>
      </c>
      <c r="T124" s="4">
        <f>ACS_13_5YR_B25040_with_ann!T126/$D124</f>
        <v>2.6388888888888889E-2</v>
      </c>
      <c r="U124" s="4">
        <f>ACS_13_5YR_B25040_with_ann!U126/$D124</f>
        <v>4.027777777777778E-2</v>
      </c>
      <c r="V124" s="4">
        <f>ACS_13_5YR_B25040_with_ann!V126/$D124</f>
        <v>0</v>
      </c>
      <c r="W124" s="4">
        <f>ACS_13_5YR_B25040_with_ann!W126/$D124</f>
        <v>1.2500000000000001E-2</v>
      </c>
    </row>
    <row r="125" spans="1:23" x14ac:dyDescent="0.25">
      <c r="A125" t="str">
        <f>ACS_13_5YR_B25040_with_ann!A127</f>
        <v>1400000US02170000502</v>
      </c>
      <c r="B125">
        <f>ACS_13_5YR_B25040_with_ann!B127</f>
        <v>2170000502</v>
      </c>
      <c r="C125" t="str">
        <f>ACS_13_5YR_B25040_with_ann!C127</f>
        <v>Census Tract 5.02, Matanuska-Susitna Borough, Alaska</v>
      </c>
      <c r="D125" s="3">
        <f>ACS_13_5YR_B25040_with_ann!D127</f>
        <v>715</v>
      </c>
      <c r="E125" s="4">
        <f>ACS_13_5YR_B25040_with_ann!E127/ACS_13_5YR_B25040_with_ann!D127</f>
        <v>0.12587412587412589</v>
      </c>
      <c r="F125" s="4">
        <f>ACS_13_5YR_B25040_with_ann!F127/$D125</f>
        <v>0.53706293706293706</v>
      </c>
      <c r="G125" s="4">
        <f>ACS_13_5YR_B25040_with_ann!G127/$D125</f>
        <v>0.10069930069930071</v>
      </c>
      <c r="H125" s="4">
        <f>ACS_13_5YR_B25040_with_ann!H127/$D125</f>
        <v>2.5174825174825177E-2</v>
      </c>
      <c r="I125" s="4">
        <f>ACS_13_5YR_B25040_with_ann!I127/$D125</f>
        <v>2.2377622377622378E-2</v>
      </c>
      <c r="J125" s="4">
        <f>ACS_13_5YR_B25040_with_ann!J127/$D125</f>
        <v>0</v>
      </c>
      <c r="K125" s="4">
        <f>ACS_13_5YR_B25040_with_ann!K127/$D125</f>
        <v>1.2587412587412588E-2</v>
      </c>
      <c r="L125" s="4">
        <f>ACS_13_5YR_B25040_with_ann!L127/$D125</f>
        <v>0.30769230769230771</v>
      </c>
      <c r="M125" s="4">
        <f>ACS_13_5YR_B25040_with_ann!M127/$D125</f>
        <v>8.1118881118881117E-2</v>
      </c>
      <c r="N125" s="4">
        <f>ACS_13_5YR_B25040_with_ann!N127/$D125</f>
        <v>3.7762237762237763E-2</v>
      </c>
      <c r="O125" s="4">
        <f>ACS_13_5YR_B25040_with_ann!O127/$D125</f>
        <v>4.0559440559440559E-2</v>
      </c>
      <c r="P125" s="4">
        <f>ACS_13_5YR_B25040_with_ann!P127/$D125</f>
        <v>9.2307692307692313E-2</v>
      </c>
      <c r="Q125" s="4">
        <f>ACS_13_5YR_B25040_with_ann!Q127/$D125</f>
        <v>4.8951048951048952E-2</v>
      </c>
      <c r="R125" s="4">
        <f>ACS_13_5YR_B25040_with_ann!R127/$D125</f>
        <v>0</v>
      </c>
      <c r="S125" s="4">
        <f>ACS_13_5YR_B25040_with_ann!S127/$D125</f>
        <v>1.2587412587412588E-2</v>
      </c>
      <c r="T125" s="4">
        <f>ACS_13_5YR_B25040_with_ann!T127/$D125</f>
        <v>0</v>
      </c>
      <c r="U125" s="4">
        <f>ACS_13_5YR_B25040_with_ann!U127/$D125</f>
        <v>1.2587412587412588E-2</v>
      </c>
      <c r="V125" s="4">
        <f>ACS_13_5YR_B25040_with_ann!V127/$D125</f>
        <v>0</v>
      </c>
      <c r="W125" s="4">
        <f>ACS_13_5YR_B25040_with_ann!W127/$D125</f>
        <v>1.2587412587412588E-2</v>
      </c>
    </row>
    <row r="126" spans="1:23" x14ac:dyDescent="0.25">
      <c r="A126" t="str">
        <f>ACS_13_5YR_B25040_with_ann!A128</f>
        <v>1400000US02170000601</v>
      </c>
      <c r="B126">
        <f>ACS_13_5YR_B25040_with_ann!B128</f>
        <v>2170000601</v>
      </c>
      <c r="C126" t="str">
        <f>ACS_13_5YR_B25040_with_ann!C128</f>
        <v>Census Tract 6.01, Matanuska-Susitna Borough, Alaska</v>
      </c>
      <c r="D126" s="3">
        <f>ACS_13_5YR_B25040_with_ann!D128</f>
        <v>1474</v>
      </c>
      <c r="E126" s="4">
        <f>ACS_13_5YR_B25040_with_ann!E128/ACS_13_5YR_B25040_with_ann!D128</f>
        <v>5.9701492537313432E-2</v>
      </c>
      <c r="F126" s="4">
        <f>ACS_13_5YR_B25040_with_ann!F128/$D126</f>
        <v>0.87584803256445043</v>
      </c>
      <c r="G126" s="4">
        <f>ACS_13_5YR_B25040_with_ann!G128/$D126</f>
        <v>7.5983717774762552E-2</v>
      </c>
      <c r="H126" s="4">
        <f>ACS_13_5YR_B25040_with_ann!H128/$D126</f>
        <v>0</v>
      </c>
      <c r="I126" s="4">
        <f>ACS_13_5YR_B25040_with_ann!I128/$D126</f>
        <v>6.1058344640434192E-3</v>
      </c>
      <c r="J126" s="4">
        <f>ACS_13_5YR_B25040_with_ann!J128/$D126</f>
        <v>3.5278154681139755E-2</v>
      </c>
      <c r="K126" s="4">
        <f>ACS_13_5YR_B25040_with_ann!K128/$D126</f>
        <v>2.7815468113975575E-2</v>
      </c>
      <c r="L126" s="4">
        <f>ACS_13_5YR_B25040_with_ann!L128/$D126</f>
        <v>5.2238805970149252E-2</v>
      </c>
      <c r="M126" s="4">
        <f>ACS_13_5YR_B25040_with_ann!M128/$D126</f>
        <v>3.7991858887381276E-2</v>
      </c>
      <c r="N126" s="4">
        <f>ACS_13_5YR_B25040_with_ann!N128/$D126</f>
        <v>0</v>
      </c>
      <c r="O126" s="4">
        <f>ACS_13_5YR_B25040_with_ann!O128/$D126</f>
        <v>6.1058344640434192E-3</v>
      </c>
      <c r="P126" s="4">
        <f>ACS_13_5YR_B25040_with_ann!P128/$D126</f>
        <v>3.6635006784260515E-2</v>
      </c>
      <c r="Q126" s="4">
        <f>ACS_13_5YR_B25040_with_ann!Q128/$D126</f>
        <v>2.7815468113975575E-2</v>
      </c>
      <c r="R126" s="4">
        <f>ACS_13_5YR_B25040_with_ann!R128/$D126</f>
        <v>0</v>
      </c>
      <c r="S126" s="4">
        <f>ACS_13_5YR_B25040_with_ann!S128/$D126</f>
        <v>6.1058344640434192E-3</v>
      </c>
      <c r="T126" s="4">
        <f>ACS_13_5YR_B25040_with_ann!T128/$D126</f>
        <v>0</v>
      </c>
      <c r="U126" s="4">
        <f>ACS_13_5YR_B25040_with_ann!U128/$D126</f>
        <v>6.1058344640434192E-3</v>
      </c>
      <c r="V126" s="4">
        <f>ACS_13_5YR_B25040_with_ann!V128/$D126</f>
        <v>0</v>
      </c>
      <c r="W126" s="4">
        <f>ACS_13_5YR_B25040_with_ann!W128/$D126</f>
        <v>6.1058344640434192E-3</v>
      </c>
    </row>
    <row r="127" spans="1:23" x14ac:dyDescent="0.25">
      <c r="A127" t="str">
        <f>ACS_13_5YR_B25040_with_ann!A129</f>
        <v>1400000US02170000603</v>
      </c>
      <c r="B127">
        <f>ACS_13_5YR_B25040_with_ann!B129</f>
        <v>2170000603</v>
      </c>
      <c r="C127" t="str">
        <f>ACS_13_5YR_B25040_with_ann!C129</f>
        <v>Census Tract 6.03, Matanuska-Susitna Borough, Alaska</v>
      </c>
      <c r="D127" s="3">
        <f>ACS_13_5YR_B25040_with_ann!D129</f>
        <v>2051</v>
      </c>
      <c r="E127" s="4">
        <f>ACS_13_5YR_B25040_with_ann!E129/ACS_13_5YR_B25040_with_ann!D129</f>
        <v>5.6070209653827398E-2</v>
      </c>
      <c r="F127" s="4">
        <f>ACS_13_5YR_B25040_with_ann!F129/$D127</f>
        <v>0.64943929790346178</v>
      </c>
      <c r="G127" s="4">
        <f>ACS_13_5YR_B25040_with_ann!G129/$D127</f>
        <v>8.4349098000975134E-2</v>
      </c>
      <c r="H127" s="4">
        <f>ACS_13_5YR_B25040_with_ann!H129/$D127</f>
        <v>1.6089712335446125E-2</v>
      </c>
      <c r="I127" s="4">
        <f>ACS_13_5YR_B25040_with_ann!I129/$D127</f>
        <v>1.7552413456850317E-2</v>
      </c>
      <c r="J127" s="4">
        <f>ACS_13_5YR_B25040_with_ann!J129/$D127</f>
        <v>0.11945392491467577</v>
      </c>
      <c r="K127" s="4">
        <f>ACS_13_5YR_B25040_with_ann!K129/$D127</f>
        <v>7.1184787908337391E-2</v>
      </c>
      <c r="L127" s="4">
        <f>ACS_13_5YR_B25040_with_ann!L129/$D127</f>
        <v>0.16089712335446124</v>
      </c>
      <c r="M127" s="4">
        <f>ACS_13_5YR_B25040_with_ann!M129/$D127</f>
        <v>5.2657240370550952E-2</v>
      </c>
      <c r="N127" s="4">
        <f>ACS_13_5YR_B25040_with_ann!N129/$D127</f>
        <v>0</v>
      </c>
      <c r="O127" s="4">
        <f>ACS_13_5YR_B25040_with_ann!O129/$D127</f>
        <v>6.3383715260848369E-3</v>
      </c>
      <c r="P127" s="4">
        <f>ACS_13_5YR_B25040_with_ann!P129/$D127</f>
        <v>5.4119941491955141E-2</v>
      </c>
      <c r="Q127" s="4">
        <f>ACS_13_5YR_B25040_with_ann!Q129/$D127</f>
        <v>3.0229156509019989E-2</v>
      </c>
      <c r="R127" s="4">
        <f>ACS_13_5YR_B25040_with_ann!R129/$D127</f>
        <v>0</v>
      </c>
      <c r="S127" s="4">
        <f>ACS_13_5YR_B25040_with_ann!S129/$D127</f>
        <v>6.3383715260848369E-3</v>
      </c>
      <c r="T127" s="4">
        <f>ACS_13_5YR_B25040_with_ann!T129/$D127</f>
        <v>0</v>
      </c>
      <c r="U127" s="4">
        <f>ACS_13_5YR_B25040_with_ann!U129/$D127</f>
        <v>6.3383715260848369E-3</v>
      </c>
      <c r="V127" s="4">
        <f>ACS_13_5YR_B25040_with_ann!V129/$D127</f>
        <v>0</v>
      </c>
      <c r="W127" s="4">
        <f>ACS_13_5YR_B25040_with_ann!W129/$D127</f>
        <v>6.3383715260848369E-3</v>
      </c>
    </row>
    <row r="128" spans="1:23" x14ac:dyDescent="0.25">
      <c r="A128" t="str">
        <f>ACS_13_5YR_B25040_with_ann!A130</f>
        <v>1400000US02170000604</v>
      </c>
      <c r="B128">
        <f>ACS_13_5YR_B25040_with_ann!B130</f>
        <v>2170000604</v>
      </c>
      <c r="C128" t="str">
        <f>ACS_13_5YR_B25040_with_ann!C130</f>
        <v>Census Tract 6.04, Matanuska-Susitna Borough, Alaska</v>
      </c>
      <c r="D128" s="3">
        <f>ACS_13_5YR_B25040_with_ann!D130</f>
        <v>1398</v>
      </c>
      <c r="E128" s="4">
        <f>ACS_13_5YR_B25040_with_ann!E130/ACS_13_5YR_B25040_with_ann!D130</f>
        <v>7.3676680972818306E-2</v>
      </c>
      <c r="F128" s="4">
        <f>ACS_13_5YR_B25040_with_ann!F130/$D128</f>
        <v>0.63733905579399142</v>
      </c>
      <c r="G128" s="4">
        <f>ACS_13_5YR_B25040_with_ann!G130/$D128</f>
        <v>9.012875536480687E-2</v>
      </c>
      <c r="H128" s="4">
        <f>ACS_13_5YR_B25040_with_ann!H130/$D128</f>
        <v>1.4306151645207439E-2</v>
      </c>
      <c r="I128" s="4">
        <f>ACS_13_5YR_B25040_with_ann!I130/$D128</f>
        <v>2.2889842632331903E-2</v>
      </c>
      <c r="J128" s="4">
        <f>ACS_13_5YR_B25040_with_ann!J130/$D128</f>
        <v>3.5050071530758224E-2</v>
      </c>
      <c r="K128" s="4">
        <f>ACS_13_5YR_B25040_with_ann!K130/$D128</f>
        <v>2.6466380543633764E-2</v>
      </c>
      <c r="L128" s="4">
        <f>ACS_13_5YR_B25040_with_ann!L130/$D128</f>
        <v>0.18955650929899856</v>
      </c>
      <c r="M128" s="4">
        <f>ACS_13_5YR_B25040_with_ann!M130/$D128</f>
        <v>7.0100143061516448E-2</v>
      </c>
      <c r="N128" s="4">
        <f>ACS_13_5YR_B25040_with_ann!N130/$D128</f>
        <v>0</v>
      </c>
      <c r="O128" s="4">
        <f>ACS_13_5YR_B25040_with_ann!O130/$D128</f>
        <v>6.4377682403433476E-3</v>
      </c>
      <c r="P128" s="4">
        <f>ACS_13_5YR_B25040_with_ann!P130/$D128</f>
        <v>0.11802575107296137</v>
      </c>
      <c r="Q128" s="4">
        <f>ACS_13_5YR_B25040_with_ann!Q130/$D128</f>
        <v>4.8640915593705293E-2</v>
      </c>
      <c r="R128" s="4">
        <f>ACS_13_5YR_B25040_with_ann!R130/$D128</f>
        <v>0</v>
      </c>
      <c r="S128" s="4">
        <f>ACS_13_5YR_B25040_with_ann!S130/$D128</f>
        <v>6.4377682403433476E-3</v>
      </c>
      <c r="T128" s="4">
        <f>ACS_13_5YR_B25040_with_ann!T130/$D128</f>
        <v>5.7224606580829757E-3</v>
      </c>
      <c r="U128" s="4">
        <f>ACS_13_5YR_B25040_with_ann!U130/$D128</f>
        <v>9.2989985693848354E-3</v>
      </c>
      <c r="V128" s="4">
        <f>ACS_13_5YR_B25040_with_ann!V130/$D128</f>
        <v>0</v>
      </c>
      <c r="W128" s="4">
        <f>ACS_13_5YR_B25040_with_ann!W130/$D128</f>
        <v>6.4377682403433476E-3</v>
      </c>
    </row>
    <row r="129" spans="1:23" x14ac:dyDescent="0.25">
      <c r="A129" t="str">
        <f>ACS_13_5YR_B25040_with_ann!A131</f>
        <v>1400000US02170000701</v>
      </c>
      <c r="B129">
        <f>ACS_13_5YR_B25040_with_ann!B131</f>
        <v>2170000701</v>
      </c>
      <c r="C129" t="str">
        <f>ACS_13_5YR_B25040_with_ann!C131</f>
        <v>Census Tract 7.01, Matanuska-Susitna Borough, Alaska</v>
      </c>
      <c r="D129" s="3">
        <f>ACS_13_5YR_B25040_with_ann!D131</f>
        <v>1119</v>
      </c>
      <c r="E129" s="4">
        <f>ACS_13_5YR_B25040_with_ann!E131/ACS_13_5YR_B25040_with_ann!D131</f>
        <v>0.13226094727435209</v>
      </c>
      <c r="F129" s="4">
        <f>ACS_13_5YR_B25040_with_ann!F131/$D129</f>
        <v>0.54066130473637175</v>
      </c>
      <c r="G129" s="4">
        <f>ACS_13_5YR_B25040_with_ann!G131/$D129</f>
        <v>0.10723860589812333</v>
      </c>
      <c r="H129" s="4">
        <f>ACS_13_5YR_B25040_with_ann!H131/$D129</f>
        <v>2.2341376228775692E-2</v>
      </c>
      <c r="I129" s="4">
        <f>ACS_13_5YR_B25040_with_ann!I131/$D129</f>
        <v>2.6809651474530832E-2</v>
      </c>
      <c r="J129" s="4">
        <f>ACS_13_5YR_B25040_with_ann!J131/$D129</f>
        <v>2.6809651474530832E-2</v>
      </c>
      <c r="K129" s="4">
        <f>ACS_13_5YR_B25040_with_ann!K131/$D129</f>
        <v>2.5022341376228777E-2</v>
      </c>
      <c r="L129" s="4">
        <f>ACS_13_5YR_B25040_with_ann!L131/$D129</f>
        <v>0.30831099195710454</v>
      </c>
      <c r="M129" s="4">
        <f>ACS_13_5YR_B25040_with_ann!M131/$D129</f>
        <v>8.2216264521894553E-2</v>
      </c>
      <c r="N129" s="4">
        <f>ACS_13_5YR_B25040_with_ann!N131/$D129</f>
        <v>0</v>
      </c>
      <c r="O129" s="4">
        <f>ACS_13_5YR_B25040_with_ann!O131/$D129</f>
        <v>8.0428954423592495E-3</v>
      </c>
      <c r="P129" s="4">
        <f>ACS_13_5YR_B25040_with_ann!P131/$D129</f>
        <v>8.0428954423592491E-2</v>
      </c>
      <c r="Q129" s="4">
        <f>ACS_13_5YR_B25040_with_ann!Q131/$D129</f>
        <v>4.6470062555853439E-2</v>
      </c>
      <c r="R129" s="4">
        <f>ACS_13_5YR_B25040_with_ann!R131/$D129</f>
        <v>0</v>
      </c>
      <c r="S129" s="4">
        <f>ACS_13_5YR_B25040_with_ann!S131/$D129</f>
        <v>8.0428954423592495E-3</v>
      </c>
      <c r="T129" s="4">
        <f>ACS_13_5YR_B25040_with_ann!T131/$D129</f>
        <v>2.1447721179624665E-2</v>
      </c>
      <c r="U129" s="4">
        <f>ACS_13_5YR_B25040_with_ann!U131/$D129</f>
        <v>3.3958891867739052E-2</v>
      </c>
      <c r="V129" s="4">
        <f>ACS_13_5YR_B25040_with_ann!V131/$D129</f>
        <v>0</v>
      </c>
      <c r="W129" s="4">
        <f>ACS_13_5YR_B25040_with_ann!W131/$D129</f>
        <v>8.0428954423592495E-3</v>
      </c>
    </row>
    <row r="130" spans="1:23" x14ac:dyDescent="0.25">
      <c r="A130" t="str">
        <f>ACS_13_5YR_B25040_with_ann!A132</f>
        <v>1400000US02170000703</v>
      </c>
      <c r="B130">
        <f>ACS_13_5YR_B25040_with_ann!B132</f>
        <v>2170000703</v>
      </c>
      <c r="C130" t="str">
        <f>ACS_13_5YR_B25040_with_ann!C132</f>
        <v>Census Tract 7.03, Matanuska-Susitna Borough, Alaska</v>
      </c>
      <c r="D130" s="3">
        <f>ACS_13_5YR_B25040_with_ann!D132</f>
        <v>1265</v>
      </c>
      <c r="E130" s="4">
        <f>ACS_13_5YR_B25040_with_ann!E132/ACS_13_5YR_B25040_with_ann!D132</f>
        <v>8.6166007905138342E-2</v>
      </c>
      <c r="F130" s="4">
        <f>ACS_13_5YR_B25040_with_ann!F132/$D130</f>
        <v>0.69723320158102764</v>
      </c>
      <c r="G130" s="4">
        <f>ACS_13_5YR_B25040_with_ann!G132/$D130</f>
        <v>0.1067193675889328</v>
      </c>
      <c r="H130" s="4">
        <f>ACS_13_5YR_B25040_with_ann!H132/$D130</f>
        <v>0</v>
      </c>
      <c r="I130" s="4">
        <f>ACS_13_5YR_B25040_with_ann!I132/$D130</f>
        <v>7.1146245059288534E-3</v>
      </c>
      <c r="J130" s="4">
        <f>ACS_13_5YR_B25040_with_ann!J132/$D130</f>
        <v>0.10276679841897234</v>
      </c>
      <c r="K130" s="4">
        <f>ACS_13_5YR_B25040_with_ann!K132/$D130</f>
        <v>7.5889328063241113E-2</v>
      </c>
      <c r="L130" s="4">
        <f>ACS_13_5YR_B25040_with_ann!L132/$D130</f>
        <v>0.15256916996047432</v>
      </c>
      <c r="M130" s="4">
        <f>ACS_13_5YR_B25040_with_ann!M132/$D130</f>
        <v>7.5889328063241113E-2</v>
      </c>
      <c r="N130" s="4">
        <f>ACS_13_5YR_B25040_with_ann!N132/$D130</f>
        <v>0</v>
      </c>
      <c r="O130" s="4">
        <f>ACS_13_5YR_B25040_with_ann!O132/$D130</f>
        <v>7.1146245059288534E-3</v>
      </c>
      <c r="P130" s="4">
        <f>ACS_13_5YR_B25040_with_ann!P132/$D130</f>
        <v>4.1897233201581029E-2</v>
      </c>
      <c r="Q130" s="4">
        <f>ACS_13_5YR_B25040_with_ann!Q132/$D130</f>
        <v>3.3201581027667987E-2</v>
      </c>
      <c r="R130" s="4">
        <f>ACS_13_5YR_B25040_with_ann!R132/$D130</f>
        <v>0</v>
      </c>
      <c r="S130" s="4">
        <f>ACS_13_5YR_B25040_with_ann!S132/$D130</f>
        <v>7.1146245059288534E-3</v>
      </c>
      <c r="T130" s="4">
        <f>ACS_13_5YR_B25040_with_ann!T132/$D130</f>
        <v>5.5335968379446642E-3</v>
      </c>
      <c r="U130" s="4">
        <f>ACS_13_5YR_B25040_with_ann!U132/$D130</f>
        <v>8.6956521739130436E-3</v>
      </c>
      <c r="V130" s="4">
        <f>ACS_13_5YR_B25040_with_ann!V132/$D130</f>
        <v>0</v>
      </c>
      <c r="W130" s="4">
        <f>ACS_13_5YR_B25040_with_ann!W132/$D130</f>
        <v>7.1146245059288534E-3</v>
      </c>
    </row>
    <row r="131" spans="1:23" x14ac:dyDescent="0.25">
      <c r="A131" t="str">
        <f>ACS_13_5YR_B25040_with_ann!A133</f>
        <v>1400000US02170000705</v>
      </c>
      <c r="B131">
        <f>ACS_13_5YR_B25040_with_ann!B133</f>
        <v>2170000705</v>
      </c>
      <c r="C131" t="str">
        <f>ACS_13_5YR_B25040_with_ann!C133</f>
        <v>Census Tract 7.05, Matanuska-Susitna Borough, Alaska</v>
      </c>
      <c r="D131" s="3">
        <f>ACS_13_5YR_B25040_with_ann!D133</f>
        <v>1349</v>
      </c>
      <c r="E131" s="4">
        <f>ACS_13_5YR_B25040_with_ann!E133/ACS_13_5YR_B25040_with_ann!D133</f>
        <v>5.1890289103039292E-2</v>
      </c>
      <c r="F131" s="4">
        <f>ACS_13_5YR_B25040_with_ann!F133/$D131</f>
        <v>0.86508524833209788</v>
      </c>
      <c r="G131" s="4">
        <f>ACS_13_5YR_B25040_with_ann!G133/$D131</f>
        <v>7.1163825055596736E-2</v>
      </c>
      <c r="H131" s="4">
        <f>ACS_13_5YR_B25040_with_ann!H133/$D131</f>
        <v>0</v>
      </c>
      <c r="I131" s="4">
        <f>ACS_13_5YR_B25040_with_ann!I133/$D131</f>
        <v>6.671608598962194E-3</v>
      </c>
      <c r="J131" s="4">
        <f>ACS_13_5YR_B25040_with_ann!J133/$D131</f>
        <v>5.2631578947368418E-2</v>
      </c>
      <c r="K131" s="4">
        <f>ACS_13_5YR_B25040_with_ann!K133/$D131</f>
        <v>2.5203854707190512E-2</v>
      </c>
      <c r="L131" s="4">
        <f>ACS_13_5YR_B25040_with_ann!L133/$D131</f>
        <v>1.7790956263899184E-2</v>
      </c>
      <c r="M131" s="4">
        <f>ACS_13_5YR_B25040_with_ann!M133/$D131</f>
        <v>1.4084507042253521E-2</v>
      </c>
      <c r="N131" s="4">
        <f>ACS_13_5YR_B25040_with_ann!N133/$D131</f>
        <v>0</v>
      </c>
      <c r="O131" s="4">
        <f>ACS_13_5YR_B25040_with_ann!O133/$D131</f>
        <v>6.671608598962194E-3</v>
      </c>
      <c r="P131" s="4">
        <f>ACS_13_5YR_B25040_with_ann!P133/$D131</f>
        <v>6.4492216456634541E-2</v>
      </c>
      <c r="Q131" s="4">
        <f>ACS_13_5YR_B25040_with_ann!Q133/$D131</f>
        <v>4.8183839881393624E-2</v>
      </c>
      <c r="R131" s="4">
        <f>ACS_13_5YR_B25040_with_ann!R133/$D131</f>
        <v>0</v>
      </c>
      <c r="S131" s="4">
        <f>ACS_13_5YR_B25040_with_ann!S133/$D131</f>
        <v>6.671608598962194E-3</v>
      </c>
      <c r="T131" s="4">
        <f>ACS_13_5YR_B25040_with_ann!T133/$D131</f>
        <v>0</v>
      </c>
      <c r="U131" s="4">
        <f>ACS_13_5YR_B25040_with_ann!U133/$D131</f>
        <v>6.671608598962194E-3</v>
      </c>
      <c r="V131" s="4">
        <f>ACS_13_5YR_B25040_with_ann!V133/$D131</f>
        <v>0</v>
      </c>
      <c r="W131" s="4">
        <f>ACS_13_5YR_B25040_with_ann!W133/$D131</f>
        <v>6.671608598962194E-3</v>
      </c>
    </row>
    <row r="132" spans="1:23" x14ac:dyDescent="0.25">
      <c r="A132" t="str">
        <f>ACS_13_5YR_B25040_with_ann!A134</f>
        <v>1400000US02170000706</v>
      </c>
      <c r="B132">
        <f>ACS_13_5YR_B25040_with_ann!B134</f>
        <v>2170000706</v>
      </c>
      <c r="C132" t="str">
        <f>ACS_13_5YR_B25040_with_ann!C134</f>
        <v>Census Tract 7.06, Matanuska-Susitna Borough, Alaska</v>
      </c>
      <c r="D132" s="3">
        <f>ACS_13_5YR_B25040_with_ann!D134</f>
        <v>1636</v>
      </c>
      <c r="E132" s="4">
        <f>ACS_13_5YR_B25040_with_ann!E134/ACS_13_5YR_B25040_with_ann!D134</f>
        <v>5.623471882640587E-2</v>
      </c>
      <c r="F132" s="4">
        <f>ACS_13_5YR_B25040_with_ann!F134/$D132</f>
        <v>0.79400977995110023</v>
      </c>
      <c r="G132" s="4">
        <f>ACS_13_5YR_B25040_with_ann!G134/$D132</f>
        <v>7.7628361858190706E-2</v>
      </c>
      <c r="H132" s="4">
        <f>ACS_13_5YR_B25040_with_ann!H134/$D132</f>
        <v>1.4058679706601468E-2</v>
      </c>
      <c r="I132" s="4">
        <f>ACS_13_5YR_B25040_with_ann!I134/$D132</f>
        <v>1.2836185819070905E-2</v>
      </c>
      <c r="J132" s="4">
        <f>ACS_13_5YR_B25040_with_ann!J134/$D132</f>
        <v>4.6454767726161368E-2</v>
      </c>
      <c r="K132" s="4">
        <f>ACS_13_5YR_B25040_with_ann!K134/$D132</f>
        <v>3.4841075794621028E-2</v>
      </c>
      <c r="L132" s="4">
        <f>ACS_13_5YR_B25040_with_ann!L134/$D132</f>
        <v>0.11491442542787286</v>
      </c>
      <c r="M132" s="4">
        <f>ACS_13_5YR_B25040_with_ann!M134/$D132</f>
        <v>4.5843520782396091E-2</v>
      </c>
      <c r="N132" s="4">
        <f>ACS_13_5YR_B25040_with_ann!N134/$D132</f>
        <v>0</v>
      </c>
      <c r="O132" s="4">
        <f>ACS_13_5YR_B25040_with_ann!O134/$D132</f>
        <v>7.9462102689486554E-3</v>
      </c>
      <c r="P132" s="4">
        <f>ACS_13_5YR_B25040_with_ann!P134/$D132</f>
        <v>3.0562347188264057E-2</v>
      </c>
      <c r="Q132" s="4">
        <f>ACS_13_5YR_B25040_with_ann!Q134/$D132</f>
        <v>2.0171149144254278E-2</v>
      </c>
      <c r="R132" s="4">
        <f>ACS_13_5YR_B25040_with_ann!R134/$D132</f>
        <v>0</v>
      </c>
      <c r="S132" s="4">
        <f>ACS_13_5YR_B25040_with_ann!S134/$D132</f>
        <v>7.9462102689486554E-3</v>
      </c>
      <c r="T132" s="4">
        <f>ACS_13_5YR_B25040_with_ann!T134/$D132</f>
        <v>0</v>
      </c>
      <c r="U132" s="4">
        <f>ACS_13_5YR_B25040_with_ann!U134/$D132</f>
        <v>7.9462102689486554E-3</v>
      </c>
      <c r="V132" s="4">
        <f>ACS_13_5YR_B25040_with_ann!V134/$D132</f>
        <v>0</v>
      </c>
      <c r="W132" s="4">
        <f>ACS_13_5YR_B25040_with_ann!W134/$D132</f>
        <v>7.9462102689486554E-3</v>
      </c>
    </row>
    <row r="133" spans="1:23" x14ac:dyDescent="0.25">
      <c r="A133" t="str">
        <f>ACS_13_5YR_B25040_with_ann!A135</f>
        <v>1400000US02170000800</v>
      </c>
      <c r="B133">
        <f>ACS_13_5YR_B25040_with_ann!B135</f>
        <v>2170000800</v>
      </c>
      <c r="C133" t="str">
        <f>ACS_13_5YR_B25040_with_ann!C135</f>
        <v>Census Tract 8, Matanuska-Susitna Borough, Alaska</v>
      </c>
      <c r="D133" s="3">
        <f>ACS_13_5YR_B25040_with_ann!D135</f>
        <v>1896</v>
      </c>
      <c r="E133" s="4">
        <f>ACS_13_5YR_B25040_with_ann!E135/ACS_13_5YR_B25040_with_ann!D135</f>
        <v>6.5928270042194093E-2</v>
      </c>
      <c r="F133" s="4">
        <f>ACS_13_5YR_B25040_with_ann!F135/$D133</f>
        <v>0.88343881856540085</v>
      </c>
      <c r="G133" s="4">
        <f>ACS_13_5YR_B25040_with_ann!G135/$D133</f>
        <v>7.3839662447257384E-2</v>
      </c>
      <c r="H133" s="4">
        <f>ACS_13_5YR_B25040_with_ann!H135/$D133</f>
        <v>0</v>
      </c>
      <c r="I133" s="4">
        <f>ACS_13_5YR_B25040_with_ann!I135/$D133</f>
        <v>4.7468354430379748E-3</v>
      </c>
      <c r="J133" s="4">
        <f>ACS_13_5YR_B25040_with_ann!J135/$D133</f>
        <v>5.7489451476793248E-2</v>
      </c>
      <c r="K133" s="4">
        <f>ACS_13_5YR_B25040_with_ann!K135/$D133</f>
        <v>2.9535864978902954E-2</v>
      </c>
      <c r="L133" s="4">
        <f>ACS_13_5YR_B25040_with_ann!L135/$D133</f>
        <v>5.9071729957805907E-2</v>
      </c>
      <c r="M133" s="4">
        <f>ACS_13_5YR_B25040_with_ann!M135/$D133</f>
        <v>3.7447257383966245E-2</v>
      </c>
      <c r="N133" s="4">
        <f>ACS_13_5YR_B25040_with_ann!N135/$D133</f>
        <v>0</v>
      </c>
      <c r="O133" s="4">
        <f>ACS_13_5YR_B25040_with_ann!O135/$D133</f>
        <v>4.7468354430379748E-3</v>
      </c>
      <c r="P133" s="4">
        <f>ACS_13_5YR_B25040_with_ann!P135/$D133</f>
        <v>0</v>
      </c>
      <c r="Q133" s="4">
        <f>ACS_13_5YR_B25040_with_ann!Q135/$D133</f>
        <v>4.7468354430379748E-3</v>
      </c>
      <c r="R133" s="4">
        <f>ACS_13_5YR_B25040_with_ann!R135/$D133</f>
        <v>0</v>
      </c>
      <c r="S133" s="4">
        <f>ACS_13_5YR_B25040_with_ann!S135/$D133</f>
        <v>4.7468354430379748E-3</v>
      </c>
      <c r="T133" s="4">
        <f>ACS_13_5YR_B25040_with_ann!T135/$D133</f>
        <v>0</v>
      </c>
      <c r="U133" s="4">
        <f>ACS_13_5YR_B25040_with_ann!U135/$D133</f>
        <v>4.7468354430379748E-3</v>
      </c>
      <c r="V133" s="4">
        <f>ACS_13_5YR_B25040_with_ann!V135/$D133</f>
        <v>0</v>
      </c>
      <c r="W133" s="4">
        <f>ACS_13_5YR_B25040_with_ann!W135/$D133</f>
        <v>4.7468354430379748E-3</v>
      </c>
    </row>
    <row r="134" spans="1:23" x14ac:dyDescent="0.25">
      <c r="A134" t="str">
        <f>ACS_13_5YR_B25040_with_ann!A136</f>
        <v>1400000US02170000900</v>
      </c>
      <c r="B134">
        <f>ACS_13_5YR_B25040_with_ann!B136</f>
        <v>2170000900</v>
      </c>
      <c r="C134" t="str">
        <f>ACS_13_5YR_B25040_with_ann!C136</f>
        <v>Census Tract 9, Matanuska-Susitna Borough, Alaska</v>
      </c>
      <c r="D134" s="3">
        <f>ACS_13_5YR_B25040_with_ann!D136</f>
        <v>1160</v>
      </c>
      <c r="E134" s="4">
        <f>ACS_13_5YR_B25040_with_ann!E136/ACS_13_5YR_B25040_with_ann!D136</f>
        <v>8.8793103448275859E-2</v>
      </c>
      <c r="F134" s="4">
        <f>ACS_13_5YR_B25040_with_ann!F136/$D134</f>
        <v>0.90258620689655178</v>
      </c>
      <c r="G134" s="4">
        <f>ACS_13_5YR_B25040_with_ann!G136/$D134</f>
        <v>9.9137931034482762E-2</v>
      </c>
      <c r="H134" s="4">
        <f>ACS_13_5YR_B25040_with_ann!H136/$D134</f>
        <v>0</v>
      </c>
      <c r="I134" s="4">
        <f>ACS_13_5YR_B25040_with_ann!I136/$D134</f>
        <v>7.7586206896551723E-3</v>
      </c>
      <c r="J134" s="4">
        <f>ACS_13_5YR_B25040_with_ann!J136/$D134</f>
        <v>4.3103448275862072E-2</v>
      </c>
      <c r="K134" s="4">
        <f>ACS_13_5YR_B25040_with_ann!K136/$D134</f>
        <v>2.7586206896551724E-2</v>
      </c>
      <c r="L134" s="4">
        <f>ACS_13_5YR_B25040_with_ann!L136/$D134</f>
        <v>2.9310344827586206E-2</v>
      </c>
      <c r="M134" s="4">
        <f>ACS_13_5YR_B25040_with_ann!M136/$D134</f>
        <v>3.5344827586206898E-2</v>
      </c>
      <c r="N134" s="4">
        <f>ACS_13_5YR_B25040_with_ann!N136/$D134</f>
        <v>0</v>
      </c>
      <c r="O134" s="4">
        <f>ACS_13_5YR_B25040_with_ann!O136/$D134</f>
        <v>7.7586206896551723E-3</v>
      </c>
      <c r="P134" s="4">
        <f>ACS_13_5YR_B25040_with_ann!P136/$D134</f>
        <v>1.6379310344827588E-2</v>
      </c>
      <c r="Q134" s="4">
        <f>ACS_13_5YR_B25040_with_ann!Q136/$D134</f>
        <v>2.5862068965517241E-2</v>
      </c>
      <c r="R134" s="4">
        <f>ACS_13_5YR_B25040_with_ann!R136/$D134</f>
        <v>0</v>
      </c>
      <c r="S134" s="4">
        <f>ACS_13_5YR_B25040_with_ann!S136/$D134</f>
        <v>7.7586206896551723E-3</v>
      </c>
      <c r="T134" s="4">
        <f>ACS_13_5YR_B25040_with_ann!T136/$D134</f>
        <v>8.6206896551724137E-3</v>
      </c>
      <c r="U134" s="4">
        <f>ACS_13_5YR_B25040_with_ann!U136/$D134</f>
        <v>1.2931034482758621E-2</v>
      </c>
      <c r="V134" s="4">
        <f>ACS_13_5YR_B25040_with_ann!V136/$D134</f>
        <v>0</v>
      </c>
      <c r="W134" s="4">
        <f>ACS_13_5YR_B25040_with_ann!W136/$D134</f>
        <v>7.7586206896551723E-3</v>
      </c>
    </row>
    <row r="135" spans="1:23" x14ac:dyDescent="0.25">
      <c r="A135" t="str">
        <f>ACS_13_5YR_B25040_with_ann!A137</f>
        <v>1400000US02170001001</v>
      </c>
      <c r="B135">
        <f>ACS_13_5YR_B25040_with_ann!B137</f>
        <v>2170001001</v>
      </c>
      <c r="C135" t="str">
        <f>ACS_13_5YR_B25040_with_ann!C137</f>
        <v>Census Tract 10.01, Matanuska-Susitna Borough, Alaska</v>
      </c>
      <c r="D135" s="3">
        <f>ACS_13_5YR_B25040_with_ann!D137</f>
        <v>1178</v>
      </c>
      <c r="E135" s="4">
        <f>ACS_13_5YR_B25040_with_ann!E137/ACS_13_5YR_B25040_with_ann!D137</f>
        <v>7.5551782682512739E-2</v>
      </c>
      <c r="F135" s="4">
        <f>ACS_13_5YR_B25040_with_ann!F137/$D135</f>
        <v>0.89558573853989809</v>
      </c>
      <c r="G135" s="4">
        <f>ACS_13_5YR_B25040_with_ann!G137/$D135</f>
        <v>8.0645161290322578E-2</v>
      </c>
      <c r="H135" s="4">
        <f>ACS_13_5YR_B25040_with_ann!H137/$D135</f>
        <v>4.2444821731748728E-3</v>
      </c>
      <c r="I135" s="4">
        <f>ACS_13_5YR_B25040_with_ann!I137/$D135</f>
        <v>7.6400679117147709E-3</v>
      </c>
      <c r="J135" s="4">
        <f>ACS_13_5YR_B25040_with_ann!J137/$D135</f>
        <v>2.801358234295416E-2</v>
      </c>
      <c r="K135" s="4">
        <f>ACS_13_5YR_B25040_with_ann!K137/$D135</f>
        <v>2.7164685908319185E-2</v>
      </c>
      <c r="L135" s="4">
        <f>ACS_13_5YR_B25040_with_ann!L137/$D135</f>
        <v>2.9711375212224108E-2</v>
      </c>
      <c r="M135" s="4">
        <f>ACS_13_5YR_B25040_with_ann!M137/$D135</f>
        <v>1.7826825127334467E-2</v>
      </c>
      <c r="N135" s="4">
        <f>ACS_13_5YR_B25040_with_ann!N137/$D135</f>
        <v>0</v>
      </c>
      <c r="O135" s="4">
        <f>ACS_13_5YR_B25040_with_ann!O137/$D135</f>
        <v>7.6400679117147709E-3</v>
      </c>
      <c r="P135" s="4">
        <f>ACS_13_5YR_B25040_with_ann!P137/$D135</f>
        <v>3.5653650254668934E-2</v>
      </c>
      <c r="Q135" s="4">
        <f>ACS_13_5YR_B25040_with_ann!Q137/$D135</f>
        <v>3.0560271646859084E-2</v>
      </c>
      <c r="R135" s="4">
        <f>ACS_13_5YR_B25040_with_ann!R137/$D135</f>
        <v>0</v>
      </c>
      <c r="S135" s="4">
        <f>ACS_13_5YR_B25040_with_ann!S137/$D135</f>
        <v>7.6400679117147709E-3</v>
      </c>
      <c r="T135" s="4">
        <f>ACS_13_5YR_B25040_with_ann!T137/$D135</f>
        <v>0</v>
      </c>
      <c r="U135" s="4">
        <f>ACS_13_5YR_B25040_with_ann!U137/$D135</f>
        <v>7.6400679117147709E-3</v>
      </c>
      <c r="V135" s="4">
        <f>ACS_13_5YR_B25040_with_ann!V137/$D135</f>
        <v>6.7911714770797962E-3</v>
      </c>
      <c r="W135" s="4">
        <f>ACS_13_5YR_B25040_with_ann!W137/$D135</f>
        <v>1.0186757215619695E-2</v>
      </c>
    </row>
    <row r="136" spans="1:23" x14ac:dyDescent="0.25">
      <c r="A136" t="str">
        <f>ACS_13_5YR_B25040_with_ann!A138</f>
        <v>1400000US02170001003</v>
      </c>
      <c r="B136">
        <f>ACS_13_5YR_B25040_with_ann!B138</f>
        <v>2170001003</v>
      </c>
      <c r="C136" t="str">
        <f>ACS_13_5YR_B25040_with_ann!C138</f>
        <v>Census Tract 10.03, Matanuska-Susitna Borough, Alaska</v>
      </c>
      <c r="D136" s="3">
        <f>ACS_13_5YR_B25040_with_ann!D138</f>
        <v>1231</v>
      </c>
      <c r="E136" s="4">
        <f>ACS_13_5YR_B25040_with_ann!E138/ACS_13_5YR_B25040_with_ann!D138</f>
        <v>7.3923639317627951E-2</v>
      </c>
      <c r="F136" s="4">
        <f>ACS_13_5YR_B25040_with_ann!F138/$D136</f>
        <v>0.90658001624695372</v>
      </c>
      <c r="G136" s="4">
        <f>ACS_13_5YR_B25040_with_ann!G138/$D136</f>
        <v>8.3671811535337121E-2</v>
      </c>
      <c r="H136" s="4">
        <f>ACS_13_5YR_B25040_with_ann!H138/$D136</f>
        <v>7.311129163281885E-3</v>
      </c>
      <c r="I136" s="4">
        <f>ACS_13_5YR_B25040_with_ann!I138/$D136</f>
        <v>1.1372867587327376E-2</v>
      </c>
      <c r="J136" s="4">
        <f>ACS_13_5YR_B25040_with_ann!J138/$D136</f>
        <v>2.843216896831844E-2</v>
      </c>
      <c r="K136" s="4">
        <f>ACS_13_5YR_B25040_with_ann!K138/$D136</f>
        <v>1.949634443541836E-2</v>
      </c>
      <c r="L136" s="4">
        <f>ACS_13_5YR_B25040_with_ann!L138/$D136</f>
        <v>3.9805036555645816E-2</v>
      </c>
      <c r="M136" s="4">
        <f>ACS_13_5YR_B25040_with_ann!M138/$D136</f>
        <v>3.0056864337936636E-2</v>
      </c>
      <c r="N136" s="4">
        <f>ACS_13_5YR_B25040_with_ann!N138/$D136</f>
        <v>0</v>
      </c>
      <c r="O136" s="4">
        <f>ACS_13_5YR_B25040_with_ann!O138/$D136</f>
        <v>7.311129163281885E-3</v>
      </c>
      <c r="P136" s="4">
        <f>ACS_13_5YR_B25040_with_ann!P138/$D136</f>
        <v>1.7871649065800164E-2</v>
      </c>
      <c r="Q136" s="4">
        <f>ACS_13_5YR_B25040_with_ann!Q138/$D136</f>
        <v>2.0308692120227456E-2</v>
      </c>
      <c r="R136" s="4">
        <f>ACS_13_5YR_B25040_with_ann!R138/$D136</f>
        <v>0</v>
      </c>
      <c r="S136" s="4">
        <f>ACS_13_5YR_B25040_with_ann!S138/$D136</f>
        <v>7.311129163281885E-3</v>
      </c>
      <c r="T136" s="4">
        <f>ACS_13_5YR_B25040_with_ann!T138/$D136</f>
        <v>0</v>
      </c>
      <c r="U136" s="4">
        <f>ACS_13_5YR_B25040_with_ann!U138/$D136</f>
        <v>7.311129163281885E-3</v>
      </c>
      <c r="V136" s="4">
        <f>ACS_13_5YR_B25040_with_ann!V138/$D136</f>
        <v>0</v>
      </c>
      <c r="W136" s="4">
        <f>ACS_13_5YR_B25040_with_ann!W138/$D136</f>
        <v>7.311129163281885E-3</v>
      </c>
    </row>
    <row r="137" spans="1:23" x14ac:dyDescent="0.25">
      <c r="A137" t="str">
        <f>ACS_13_5YR_B25040_with_ann!A139</f>
        <v>1400000US02170001004</v>
      </c>
      <c r="B137">
        <f>ACS_13_5YR_B25040_with_ann!B139</f>
        <v>2170001004</v>
      </c>
      <c r="C137" t="str">
        <f>ACS_13_5YR_B25040_with_ann!C139</f>
        <v>Census Tract 10.04, Matanuska-Susitna Borough, Alaska</v>
      </c>
      <c r="D137" s="3">
        <f>ACS_13_5YR_B25040_with_ann!D139</f>
        <v>1788</v>
      </c>
      <c r="E137" s="4">
        <f>ACS_13_5YR_B25040_with_ann!E139/ACS_13_5YR_B25040_with_ann!D139</f>
        <v>5.0894854586129752E-2</v>
      </c>
      <c r="F137" s="4">
        <f>ACS_13_5YR_B25040_with_ann!F139/$D137</f>
        <v>0.85178970917225949</v>
      </c>
      <c r="G137" s="4">
        <f>ACS_13_5YR_B25040_with_ann!G139/$D137</f>
        <v>7.4384787472035793E-2</v>
      </c>
      <c r="H137" s="4">
        <f>ACS_13_5YR_B25040_with_ann!H139/$D137</f>
        <v>0</v>
      </c>
      <c r="I137" s="4">
        <f>ACS_13_5YR_B25040_with_ann!I139/$D137</f>
        <v>7.2706935123042502E-3</v>
      </c>
      <c r="J137" s="4">
        <f>ACS_13_5YR_B25040_with_ann!J139/$D137</f>
        <v>0.13310961968680091</v>
      </c>
      <c r="K137" s="4">
        <f>ACS_13_5YR_B25040_with_ann!K139/$D137</f>
        <v>5.6487695749440715E-2</v>
      </c>
      <c r="L137" s="4">
        <f>ACS_13_5YR_B25040_with_ann!L139/$D137</f>
        <v>0</v>
      </c>
      <c r="M137" s="4">
        <f>ACS_13_5YR_B25040_with_ann!M139/$D137</f>
        <v>7.2706935123042502E-3</v>
      </c>
      <c r="N137" s="4">
        <f>ACS_13_5YR_B25040_with_ann!N139/$D137</f>
        <v>0</v>
      </c>
      <c r="O137" s="4">
        <f>ACS_13_5YR_B25040_with_ann!O139/$D137</f>
        <v>7.2706935123042502E-3</v>
      </c>
      <c r="P137" s="4">
        <f>ACS_13_5YR_B25040_with_ann!P139/$D137</f>
        <v>1.5100671140939598E-2</v>
      </c>
      <c r="Q137" s="4">
        <f>ACS_13_5YR_B25040_with_ann!Q139/$D137</f>
        <v>1.7897091722595078E-2</v>
      </c>
      <c r="R137" s="4">
        <f>ACS_13_5YR_B25040_with_ann!R139/$D137</f>
        <v>0</v>
      </c>
      <c r="S137" s="4">
        <f>ACS_13_5YR_B25040_with_ann!S139/$D137</f>
        <v>7.2706935123042502E-3</v>
      </c>
      <c r="T137" s="4">
        <f>ACS_13_5YR_B25040_with_ann!T139/$D137</f>
        <v>0</v>
      </c>
      <c r="U137" s="4">
        <f>ACS_13_5YR_B25040_with_ann!U139/$D137</f>
        <v>7.2706935123042502E-3</v>
      </c>
      <c r="V137" s="4">
        <f>ACS_13_5YR_B25040_with_ann!V139/$D137</f>
        <v>0</v>
      </c>
      <c r="W137" s="4">
        <f>ACS_13_5YR_B25040_with_ann!W139/$D137</f>
        <v>7.2706935123042502E-3</v>
      </c>
    </row>
    <row r="138" spans="1:23" x14ac:dyDescent="0.25">
      <c r="A138" t="str">
        <f>ACS_13_5YR_B25040_with_ann!A140</f>
        <v>1400000US02170001100</v>
      </c>
      <c r="B138">
        <f>ACS_13_5YR_B25040_with_ann!B140</f>
        <v>2170001100</v>
      </c>
      <c r="C138" t="str">
        <f>ACS_13_5YR_B25040_with_ann!C140</f>
        <v>Census Tract 11, Matanuska-Susitna Borough, Alaska</v>
      </c>
      <c r="D138" s="3">
        <f>ACS_13_5YR_B25040_with_ann!D140</f>
        <v>1815</v>
      </c>
      <c r="E138" s="4">
        <f>ACS_13_5YR_B25040_with_ann!E140/ACS_13_5YR_B25040_with_ann!D140</f>
        <v>4.7382920110192836E-2</v>
      </c>
      <c r="F138" s="4">
        <f>ACS_13_5YR_B25040_with_ann!F140/$D138</f>
        <v>0.92176308539944907</v>
      </c>
      <c r="G138" s="4">
        <f>ACS_13_5YR_B25040_with_ann!G140/$D138</f>
        <v>4.9586776859504134E-2</v>
      </c>
      <c r="H138" s="4">
        <f>ACS_13_5YR_B25040_with_ann!H140/$D138</f>
        <v>0</v>
      </c>
      <c r="I138" s="4">
        <f>ACS_13_5YR_B25040_with_ann!I140/$D138</f>
        <v>7.1625344352617077E-3</v>
      </c>
      <c r="J138" s="4">
        <f>ACS_13_5YR_B25040_with_ann!J140/$D138</f>
        <v>3.5261707988980713E-2</v>
      </c>
      <c r="K138" s="4">
        <f>ACS_13_5YR_B25040_with_ann!K140/$D138</f>
        <v>1.8181818181818181E-2</v>
      </c>
      <c r="L138" s="4">
        <f>ACS_13_5YR_B25040_with_ann!L140/$D138</f>
        <v>2.8650137741046831E-2</v>
      </c>
      <c r="M138" s="4">
        <f>ACS_13_5YR_B25040_with_ann!M140/$D138</f>
        <v>1.6528925619834711E-2</v>
      </c>
      <c r="N138" s="4">
        <f>ACS_13_5YR_B25040_with_ann!N140/$D138</f>
        <v>0</v>
      </c>
      <c r="O138" s="4">
        <f>ACS_13_5YR_B25040_with_ann!O140/$D138</f>
        <v>7.1625344352617077E-3</v>
      </c>
      <c r="P138" s="4">
        <f>ACS_13_5YR_B25040_with_ann!P140/$D138</f>
        <v>1.1019283746556474E-2</v>
      </c>
      <c r="Q138" s="4">
        <f>ACS_13_5YR_B25040_with_ann!Q140/$D138</f>
        <v>7.7134986225895321E-3</v>
      </c>
      <c r="R138" s="4">
        <f>ACS_13_5YR_B25040_with_ann!R140/$D138</f>
        <v>0</v>
      </c>
      <c r="S138" s="4">
        <f>ACS_13_5YR_B25040_with_ann!S140/$D138</f>
        <v>7.1625344352617077E-3</v>
      </c>
      <c r="T138" s="4">
        <f>ACS_13_5YR_B25040_with_ann!T140/$D138</f>
        <v>3.3057851239669421E-3</v>
      </c>
      <c r="U138" s="4">
        <f>ACS_13_5YR_B25040_with_ann!U140/$D138</f>
        <v>4.9586776859504135E-3</v>
      </c>
      <c r="V138" s="4">
        <f>ACS_13_5YR_B25040_with_ann!V140/$D138</f>
        <v>0</v>
      </c>
      <c r="W138" s="4">
        <f>ACS_13_5YR_B25040_with_ann!W140/$D138</f>
        <v>7.1625344352617077E-3</v>
      </c>
    </row>
    <row r="139" spans="1:23" x14ac:dyDescent="0.25">
      <c r="A139" t="str">
        <f>ACS_13_5YR_B25040_with_ann!A141</f>
        <v>1400000US02170001201</v>
      </c>
      <c r="B139">
        <f>ACS_13_5YR_B25040_with_ann!B141</f>
        <v>2170001201</v>
      </c>
      <c r="C139" t="str">
        <f>ACS_13_5YR_B25040_with_ann!C141</f>
        <v>Census Tract 12.01, Matanuska-Susitna Borough, Alaska</v>
      </c>
      <c r="D139" s="3">
        <f>ACS_13_5YR_B25040_with_ann!D141</f>
        <v>1740</v>
      </c>
      <c r="E139" s="4">
        <f>ACS_13_5YR_B25040_with_ann!E141/ACS_13_5YR_B25040_with_ann!D141</f>
        <v>0.05</v>
      </c>
      <c r="F139" s="4">
        <f>ACS_13_5YR_B25040_with_ann!F141/$D139</f>
        <v>0.85517241379310349</v>
      </c>
      <c r="G139" s="4">
        <f>ACS_13_5YR_B25040_with_ann!G141/$D139</f>
        <v>4.3678160919540229E-2</v>
      </c>
      <c r="H139" s="4">
        <f>ACS_13_5YR_B25040_with_ann!H141/$D139</f>
        <v>1.7241379310344827E-3</v>
      </c>
      <c r="I139" s="4">
        <f>ACS_13_5YR_B25040_with_ann!I141/$D139</f>
        <v>2.8735632183908046E-3</v>
      </c>
      <c r="J139" s="4">
        <f>ACS_13_5YR_B25040_with_ann!J141/$D139</f>
        <v>8.2183908045977014E-2</v>
      </c>
      <c r="K139" s="4">
        <f>ACS_13_5YR_B25040_with_ann!K141/$D139</f>
        <v>2.0689655172413793E-2</v>
      </c>
      <c r="L139" s="4">
        <f>ACS_13_5YR_B25040_with_ann!L141/$D139</f>
        <v>3.3908045977011497E-2</v>
      </c>
      <c r="M139" s="4">
        <f>ACS_13_5YR_B25040_with_ann!M141/$D139</f>
        <v>1.7241379310344827E-2</v>
      </c>
      <c r="N139" s="4">
        <f>ACS_13_5YR_B25040_with_ann!N141/$D139</f>
        <v>0</v>
      </c>
      <c r="O139" s="4">
        <f>ACS_13_5YR_B25040_with_ann!O141/$D139</f>
        <v>5.1724137931034482E-3</v>
      </c>
      <c r="P139" s="4">
        <f>ACS_13_5YR_B25040_with_ann!P141/$D139</f>
        <v>1.6091954022988506E-2</v>
      </c>
      <c r="Q139" s="4">
        <f>ACS_13_5YR_B25040_with_ann!Q141/$D139</f>
        <v>9.1954022988505746E-3</v>
      </c>
      <c r="R139" s="4">
        <f>ACS_13_5YR_B25040_with_ann!R141/$D139</f>
        <v>0</v>
      </c>
      <c r="S139" s="4">
        <f>ACS_13_5YR_B25040_with_ann!S141/$D139</f>
        <v>5.1724137931034482E-3</v>
      </c>
      <c r="T139" s="4">
        <f>ACS_13_5YR_B25040_with_ann!T141/$D139</f>
        <v>6.8965517241379309E-3</v>
      </c>
      <c r="U139" s="4">
        <f>ACS_13_5YR_B25040_with_ann!U141/$D139</f>
        <v>5.7471264367816091E-3</v>
      </c>
      <c r="V139" s="4">
        <f>ACS_13_5YR_B25040_with_ann!V141/$D139</f>
        <v>4.0229885057471264E-3</v>
      </c>
      <c r="W139" s="4">
        <f>ACS_13_5YR_B25040_with_ann!W141/$D139</f>
        <v>3.4482758620689655E-3</v>
      </c>
    </row>
    <row r="140" spans="1:23" x14ac:dyDescent="0.25">
      <c r="A140" t="str">
        <f>ACS_13_5YR_B25040_with_ann!A142</f>
        <v>1400000US02170001202</v>
      </c>
      <c r="B140">
        <f>ACS_13_5YR_B25040_with_ann!B142</f>
        <v>2170001202</v>
      </c>
      <c r="C140" t="str">
        <f>ACS_13_5YR_B25040_with_ann!C142</f>
        <v>Census Tract 12.02, Matanuska-Susitna Borough, Alaska</v>
      </c>
      <c r="D140" s="3">
        <f>ACS_13_5YR_B25040_with_ann!D142</f>
        <v>1632</v>
      </c>
      <c r="E140" s="4">
        <f>ACS_13_5YR_B25040_with_ann!E142/ACS_13_5YR_B25040_with_ann!D142</f>
        <v>5.0857843137254902E-2</v>
      </c>
      <c r="F140" s="4">
        <f>ACS_13_5YR_B25040_with_ann!F142/$D140</f>
        <v>0.88112745098039214</v>
      </c>
      <c r="G140" s="4">
        <f>ACS_13_5YR_B25040_with_ann!G142/$D140</f>
        <v>5.5759803921568631E-2</v>
      </c>
      <c r="H140" s="4">
        <f>ACS_13_5YR_B25040_with_ann!H142/$D140</f>
        <v>7.9656862745098034E-3</v>
      </c>
      <c r="I140" s="4">
        <f>ACS_13_5YR_B25040_with_ann!I142/$D140</f>
        <v>9.1911764705882356E-3</v>
      </c>
      <c r="J140" s="4">
        <f>ACS_13_5YR_B25040_with_ann!J142/$D140</f>
        <v>9.6200980392156868E-2</v>
      </c>
      <c r="K140" s="4">
        <f>ACS_13_5YR_B25040_with_ann!K142/$D140</f>
        <v>2.7573529411764705E-2</v>
      </c>
      <c r="L140" s="4">
        <f>ACS_13_5YR_B25040_with_ann!L142/$D140</f>
        <v>8.5784313725490204E-3</v>
      </c>
      <c r="M140" s="4">
        <f>ACS_13_5YR_B25040_with_ann!M142/$D140</f>
        <v>6.1274509803921568E-3</v>
      </c>
      <c r="N140" s="4">
        <f>ACS_13_5YR_B25040_with_ann!N142/$D140</f>
        <v>0</v>
      </c>
      <c r="O140" s="4">
        <f>ACS_13_5YR_B25040_with_ann!O142/$D140</f>
        <v>7.9656862745098034E-3</v>
      </c>
      <c r="P140" s="4">
        <f>ACS_13_5YR_B25040_with_ann!P142/$D140</f>
        <v>3.6764705882352941E-3</v>
      </c>
      <c r="Q140" s="4">
        <f>ACS_13_5YR_B25040_with_ann!Q142/$D140</f>
        <v>4.9019607843137254E-3</v>
      </c>
      <c r="R140" s="4">
        <f>ACS_13_5YR_B25040_with_ann!R142/$D140</f>
        <v>0</v>
      </c>
      <c r="S140" s="4">
        <f>ACS_13_5YR_B25040_with_ann!S142/$D140</f>
        <v>7.9656862745098034E-3</v>
      </c>
      <c r="T140" s="4">
        <f>ACS_13_5YR_B25040_with_ann!T142/$D140</f>
        <v>2.4509803921568627E-3</v>
      </c>
      <c r="U140" s="4">
        <f>ACS_13_5YR_B25040_with_ann!U142/$D140</f>
        <v>3.6764705882352941E-3</v>
      </c>
      <c r="V140" s="4">
        <f>ACS_13_5YR_B25040_with_ann!V142/$D140</f>
        <v>0</v>
      </c>
      <c r="W140" s="4">
        <f>ACS_13_5YR_B25040_with_ann!W142/$D140</f>
        <v>7.9656862745098034E-3</v>
      </c>
    </row>
    <row r="141" spans="1:23" x14ac:dyDescent="0.25">
      <c r="A141" t="str">
        <f>ACS_13_5YR_B25040_with_ann!A143</f>
        <v>1400000US02170001300</v>
      </c>
      <c r="B141">
        <f>ACS_13_5YR_B25040_with_ann!B143</f>
        <v>2170001300</v>
      </c>
      <c r="C141" t="str">
        <f>ACS_13_5YR_B25040_with_ann!C143</f>
        <v>Census Tract 13, Matanuska-Susitna Borough, Alaska</v>
      </c>
      <c r="D141" s="3">
        <f>ACS_13_5YR_B25040_with_ann!D143</f>
        <v>1888</v>
      </c>
      <c r="E141" s="4">
        <f>ACS_13_5YR_B25040_with_ann!E143/ACS_13_5YR_B25040_with_ann!D143</f>
        <v>4.3961864406779662E-2</v>
      </c>
      <c r="F141" s="4">
        <f>ACS_13_5YR_B25040_with_ann!F143/$D141</f>
        <v>0.5534957627118644</v>
      </c>
      <c r="G141" s="4">
        <f>ACS_13_5YR_B25040_with_ann!G143/$D141</f>
        <v>3.8665254237288137E-2</v>
      </c>
      <c r="H141" s="4">
        <f>ACS_13_5YR_B25040_with_ann!H143/$D141</f>
        <v>1.5360169491525424E-2</v>
      </c>
      <c r="I141" s="4">
        <f>ACS_13_5YR_B25040_with_ann!I143/$D141</f>
        <v>9.0042372881355935E-3</v>
      </c>
      <c r="J141" s="4">
        <f>ACS_13_5YR_B25040_with_ann!J143/$D141</f>
        <v>4.3961864406779662E-2</v>
      </c>
      <c r="K141" s="4">
        <f>ACS_13_5YR_B25040_with_ann!K143/$D141</f>
        <v>1.6949152542372881E-2</v>
      </c>
      <c r="L141" s="4">
        <f>ACS_13_5YR_B25040_with_ann!L143/$D141</f>
        <v>0.26059322033898308</v>
      </c>
      <c r="M141" s="4">
        <f>ACS_13_5YR_B25040_with_ann!M143/$D141</f>
        <v>3.6016949152542374E-2</v>
      </c>
      <c r="N141" s="4">
        <f>ACS_13_5YR_B25040_with_ann!N143/$D141</f>
        <v>3.7076271186440679E-3</v>
      </c>
      <c r="O141" s="4">
        <f>ACS_13_5YR_B25040_with_ann!O143/$D141</f>
        <v>4.2372881355932203E-3</v>
      </c>
      <c r="P141" s="4">
        <f>ACS_13_5YR_B25040_with_ann!P143/$D141</f>
        <v>0.11705508474576271</v>
      </c>
      <c r="Q141" s="4">
        <f>ACS_13_5YR_B25040_with_ann!Q143/$D141</f>
        <v>2.2245762711864406E-2</v>
      </c>
      <c r="R141" s="4">
        <f>ACS_13_5YR_B25040_with_ann!R143/$D141</f>
        <v>0</v>
      </c>
      <c r="S141" s="4">
        <f>ACS_13_5YR_B25040_with_ann!S143/$D141</f>
        <v>6.8855932203389829E-3</v>
      </c>
      <c r="T141" s="4">
        <f>ACS_13_5YR_B25040_with_ann!T143/$D141</f>
        <v>5.8262711864406781E-3</v>
      </c>
      <c r="U141" s="4">
        <f>ACS_13_5YR_B25040_with_ann!U143/$D141</f>
        <v>4.7669491525423732E-3</v>
      </c>
      <c r="V141" s="4">
        <f>ACS_13_5YR_B25040_with_ann!V143/$D141</f>
        <v>0</v>
      </c>
      <c r="W141" s="4">
        <f>ACS_13_5YR_B25040_with_ann!W143/$D141</f>
        <v>6.8855932203389829E-3</v>
      </c>
    </row>
    <row r="142" spans="1:23" x14ac:dyDescent="0.25">
      <c r="A142" t="str">
        <f>ACS_13_5YR_B25040_with_ann!A144</f>
        <v>1400000US02180000100</v>
      </c>
      <c r="B142">
        <f>ACS_13_5YR_B25040_with_ann!B144</f>
        <v>2180000100</v>
      </c>
      <c r="C142" t="str">
        <f>ACS_13_5YR_B25040_with_ann!C144</f>
        <v>Census Tract 1, Nome Census Area, Alaska</v>
      </c>
      <c r="D142" s="3">
        <f>ACS_13_5YR_B25040_with_ann!D144</f>
        <v>1423</v>
      </c>
      <c r="E142" s="4">
        <f>ACS_13_5YR_B25040_with_ann!E144/ACS_13_5YR_B25040_with_ann!D144</f>
        <v>6.3246661981728736E-2</v>
      </c>
      <c r="F142" s="4">
        <f>ACS_13_5YR_B25040_with_ann!F144/$D142</f>
        <v>7.0274068868587487E-3</v>
      </c>
      <c r="G142" s="4">
        <f>ACS_13_5YR_B25040_with_ann!G144/$D142</f>
        <v>7.0274068868587487E-3</v>
      </c>
      <c r="H142" s="4">
        <f>ACS_13_5YR_B25040_with_ann!H144/$D142</f>
        <v>0</v>
      </c>
      <c r="I142" s="4">
        <f>ACS_13_5YR_B25040_with_ann!I144/$D142</f>
        <v>9.1356289529163741E-3</v>
      </c>
      <c r="J142" s="4">
        <f>ACS_13_5YR_B25040_with_ann!J144/$D142</f>
        <v>1.7568517217146872E-2</v>
      </c>
      <c r="K142" s="4">
        <f>ACS_13_5YR_B25040_with_ann!K144/$D142</f>
        <v>8.4328882642304981E-3</v>
      </c>
      <c r="L142" s="4">
        <f>ACS_13_5YR_B25040_with_ann!L144/$D142</f>
        <v>0.90372452565003514</v>
      </c>
      <c r="M142" s="4">
        <f>ACS_13_5YR_B25040_with_ann!M144/$D142</f>
        <v>5.5516514406184117E-2</v>
      </c>
      <c r="N142" s="4">
        <f>ACS_13_5YR_B25040_with_ann!N144/$D142</f>
        <v>0</v>
      </c>
      <c r="O142" s="4">
        <f>ACS_13_5YR_B25040_with_ann!O144/$D142</f>
        <v>9.1356289529163741E-3</v>
      </c>
      <c r="P142" s="4">
        <f>ACS_13_5YR_B25040_with_ann!P144/$D142</f>
        <v>6.9571328179901623E-2</v>
      </c>
      <c r="Q142" s="4">
        <f>ACS_13_5YR_B25040_with_ann!Q144/$D142</f>
        <v>1.8271257905832748E-2</v>
      </c>
      <c r="R142" s="4">
        <f>ACS_13_5YR_B25040_with_ann!R144/$D142</f>
        <v>0</v>
      </c>
      <c r="S142" s="4">
        <f>ACS_13_5YR_B25040_with_ann!S144/$D142</f>
        <v>9.1356289529163741E-3</v>
      </c>
      <c r="T142" s="4">
        <f>ACS_13_5YR_B25040_with_ann!T144/$D142</f>
        <v>2.1082220660576245E-3</v>
      </c>
      <c r="U142" s="4">
        <f>ACS_13_5YR_B25040_with_ann!U144/$D142</f>
        <v>2.8109627547434997E-3</v>
      </c>
      <c r="V142" s="4">
        <f>ACS_13_5YR_B25040_with_ann!V144/$D142</f>
        <v>0</v>
      </c>
      <c r="W142" s="4">
        <f>ACS_13_5YR_B25040_with_ann!W144/$D142</f>
        <v>9.1356289529163741E-3</v>
      </c>
    </row>
    <row r="143" spans="1:23" x14ac:dyDescent="0.25">
      <c r="A143" t="str">
        <f>ACS_13_5YR_B25040_with_ann!A145</f>
        <v>1400000US02180000200</v>
      </c>
      <c r="B143">
        <f>ACS_13_5YR_B25040_with_ann!B145</f>
        <v>2180000200</v>
      </c>
      <c r="C143" t="str">
        <f>ACS_13_5YR_B25040_with_ann!C145</f>
        <v>Census Tract 2, Nome Census Area, Alaska</v>
      </c>
      <c r="D143" s="3">
        <f>ACS_13_5YR_B25040_with_ann!D145</f>
        <v>1374</v>
      </c>
      <c r="E143" s="4">
        <f>ACS_13_5YR_B25040_with_ann!E145/ACS_13_5YR_B25040_with_ann!D145</f>
        <v>5.458515283842795E-2</v>
      </c>
      <c r="F143" s="4">
        <f>ACS_13_5YR_B25040_with_ann!F145/$D143</f>
        <v>1.8922852983988356E-2</v>
      </c>
      <c r="G143" s="4">
        <f>ACS_13_5YR_B25040_with_ann!G145/$D143</f>
        <v>1.3100436681222707E-2</v>
      </c>
      <c r="H143" s="4">
        <f>ACS_13_5YR_B25040_with_ann!H145/$D143</f>
        <v>7.2780203784570596E-3</v>
      </c>
      <c r="I143" s="4">
        <f>ACS_13_5YR_B25040_with_ann!I145/$D143</f>
        <v>7.2780203784570596E-3</v>
      </c>
      <c r="J143" s="4">
        <f>ACS_13_5YR_B25040_with_ann!J145/$D143</f>
        <v>3.8573508005822418E-2</v>
      </c>
      <c r="K143" s="4">
        <f>ACS_13_5YR_B25040_with_ann!K145/$D143</f>
        <v>2.5473071324599708E-2</v>
      </c>
      <c r="L143" s="4">
        <f>ACS_13_5YR_B25040_with_ann!L145/$D143</f>
        <v>0.92430858806404659</v>
      </c>
      <c r="M143" s="4">
        <f>ACS_13_5YR_B25040_with_ann!M145/$D143</f>
        <v>5.8224163027656477E-2</v>
      </c>
      <c r="N143" s="4">
        <f>ACS_13_5YR_B25040_with_ann!N145/$D143</f>
        <v>0</v>
      </c>
      <c r="O143" s="4">
        <f>ACS_13_5YR_B25040_with_ann!O145/$D143</f>
        <v>6.5502183406113534E-3</v>
      </c>
      <c r="P143" s="4">
        <f>ACS_13_5YR_B25040_with_ann!P145/$D143</f>
        <v>1.0917030567685589E-2</v>
      </c>
      <c r="Q143" s="4">
        <f>ACS_13_5YR_B25040_with_ann!Q145/$D143</f>
        <v>1.0189228529839884E-2</v>
      </c>
      <c r="R143" s="4">
        <f>ACS_13_5YR_B25040_with_ann!R145/$D143</f>
        <v>0</v>
      </c>
      <c r="S143" s="4">
        <f>ACS_13_5YR_B25040_with_ann!S145/$D143</f>
        <v>6.5502183406113534E-3</v>
      </c>
      <c r="T143" s="4">
        <f>ACS_13_5YR_B25040_with_ann!T145/$D143</f>
        <v>0</v>
      </c>
      <c r="U143" s="4">
        <f>ACS_13_5YR_B25040_with_ann!U145/$D143</f>
        <v>6.5502183406113534E-3</v>
      </c>
      <c r="V143" s="4">
        <f>ACS_13_5YR_B25040_with_ann!V145/$D143</f>
        <v>0</v>
      </c>
      <c r="W143" s="4">
        <f>ACS_13_5YR_B25040_with_ann!W145/$D143</f>
        <v>6.5502183406113534E-3</v>
      </c>
    </row>
    <row r="144" spans="1:23" x14ac:dyDescent="0.25">
      <c r="A144" t="str">
        <f>ACS_13_5YR_B25040_with_ann!A146</f>
        <v>1400000US02185000100</v>
      </c>
      <c r="B144">
        <f>ACS_13_5YR_B25040_with_ann!B146</f>
        <v>2185000100</v>
      </c>
      <c r="C144" t="str">
        <f>ACS_13_5YR_B25040_with_ann!C146</f>
        <v>Census Tract 1, North Slope Borough, Alaska</v>
      </c>
      <c r="D144" s="3">
        <f>ACS_13_5YR_B25040_with_ann!D146</f>
        <v>1280</v>
      </c>
      <c r="E144" s="4">
        <f>ACS_13_5YR_B25040_with_ann!E146/ACS_13_5YR_B25040_with_ann!D146</f>
        <v>7.4999999999999997E-2</v>
      </c>
      <c r="F144" s="4">
        <f>ACS_13_5YR_B25040_with_ann!F146/$D144</f>
        <v>0.96640625000000002</v>
      </c>
      <c r="G144" s="4">
        <f>ACS_13_5YR_B25040_with_ann!G146/$D144</f>
        <v>8.0468750000000006E-2</v>
      </c>
      <c r="H144" s="4">
        <f>ACS_13_5YR_B25040_with_ann!H146/$D144</f>
        <v>0</v>
      </c>
      <c r="I144" s="4">
        <f>ACS_13_5YR_B25040_with_ann!I146/$D144</f>
        <v>7.0312500000000002E-3</v>
      </c>
      <c r="J144" s="4">
        <f>ACS_13_5YR_B25040_with_ann!J146/$D144</f>
        <v>2.8906250000000001E-2</v>
      </c>
      <c r="K144" s="4">
        <f>ACS_13_5YR_B25040_with_ann!K146/$D144</f>
        <v>2.34375E-2</v>
      </c>
      <c r="L144" s="4">
        <f>ACS_13_5YR_B25040_with_ann!L146/$D144</f>
        <v>4.6874999999999998E-3</v>
      </c>
      <c r="M144" s="4">
        <f>ACS_13_5YR_B25040_with_ann!M146/$D144</f>
        <v>7.0312500000000002E-3</v>
      </c>
      <c r="N144" s="4">
        <f>ACS_13_5YR_B25040_with_ann!N146/$D144</f>
        <v>0</v>
      </c>
      <c r="O144" s="4">
        <f>ACS_13_5YR_B25040_with_ann!O146/$D144</f>
        <v>7.0312500000000002E-3</v>
      </c>
      <c r="P144" s="4">
        <f>ACS_13_5YR_B25040_with_ann!P146/$D144</f>
        <v>0</v>
      </c>
      <c r="Q144" s="4">
        <f>ACS_13_5YR_B25040_with_ann!Q146/$D144</f>
        <v>7.0312500000000002E-3</v>
      </c>
      <c r="R144" s="4">
        <f>ACS_13_5YR_B25040_with_ann!R146/$D144</f>
        <v>0</v>
      </c>
      <c r="S144" s="4">
        <f>ACS_13_5YR_B25040_with_ann!S146/$D144</f>
        <v>7.0312500000000002E-3</v>
      </c>
      <c r="T144" s="4">
        <f>ACS_13_5YR_B25040_with_ann!T146/$D144</f>
        <v>0</v>
      </c>
      <c r="U144" s="4">
        <f>ACS_13_5YR_B25040_with_ann!U146/$D144</f>
        <v>7.0312500000000002E-3</v>
      </c>
      <c r="V144" s="4">
        <f>ACS_13_5YR_B25040_with_ann!V146/$D144</f>
        <v>0</v>
      </c>
      <c r="W144" s="4">
        <f>ACS_13_5YR_B25040_with_ann!W146/$D144</f>
        <v>7.0312500000000002E-3</v>
      </c>
    </row>
    <row r="145" spans="1:23" x14ac:dyDescent="0.25">
      <c r="A145" t="str">
        <f>ACS_13_5YR_B25040_with_ann!A147</f>
        <v>1400000US02185000200</v>
      </c>
      <c r="B145">
        <f>ACS_13_5YR_B25040_with_ann!B147</f>
        <v>2185000200</v>
      </c>
      <c r="C145" t="str">
        <f>ACS_13_5YR_B25040_with_ann!C147</f>
        <v>Census Tract 2, North Slope Borough, Alaska</v>
      </c>
      <c r="D145" s="3">
        <f>ACS_13_5YR_B25040_with_ann!D147</f>
        <v>710</v>
      </c>
      <c r="E145" s="4">
        <f>ACS_13_5YR_B25040_with_ann!E147/ACS_13_5YR_B25040_with_ann!D147</f>
        <v>0.15070422535211267</v>
      </c>
      <c r="F145" s="4">
        <f>ACS_13_5YR_B25040_with_ann!F147/$D145</f>
        <v>0.12394366197183099</v>
      </c>
      <c r="G145" s="4">
        <f>ACS_13_5YR_B25040_with_ann!G147/$D145</f>
        <v>2.8169014084507043E-2</v>
      </c>
      <c r="H145" s="4">
        <f>ACS_13_5YR_B25040_with_ann!H147/$D145</f>
        <v>1.4084507042253522E-3</v>
      </c>
      <c r="I145" s="4">
        <f>ACS_13_5YR_B25040_with_ann!I147/$D145</f>
        <v>4.2253521126760559E-3</v>
      </c>
      <c r="J145" s="4">
        <f>ACS_13_5YR_B25040_with_ann!J147/$D145</f>
        <v>2.5352112676056339E-2</v>
      </c>
      <c r="K145" s="4">
        <f>ACS_13_5YR_B25040_with_ann!K147/$D145</f>
        <v>1.4084507042253521E-2</v>
      </c>
      <c r="L145" s="4">
        <f>ACS_13_5YR_B25040_with_ann!L147/$D145</f>
        <v>0.84225352112676055</v>
      </c>
      <c r="M145" s="4">
        <f>ACS_13_5YR_B25040_with_ann!M147/$D145</f>
        <v>0.13239436619718309</v>
      </c>
      <c r="N145" s="4">
        <f>ACS_13_5YR_B25040_with_ann!N147/$D145</f>
        <v>0</v>
      </c>
      <c r="O145" s="4">
        <f>ACS_13_5YR_B25040_with_ann!O147/$D145</f>
        <v>1.2676056338028169E-2</v>
      </c>
      <c r="P145" s="4">
        <f>ACS_13_5YR_B25040_with_ann!P147/$D145</f>
        <v>0</v>
      </c>
      <c r="Q145" s="4">
        <f>ACS_13_5YR_B25040_with_ann!Q147/$D145</f>
        <v>1.2676056338028169E-2</v>
      </c>
      <c r="R145" s="4">
        <f>ACS_13_5YR_B25040_with_ann!R147/$D145</f>
        <v>0</v>
      </c>
      <c r="S145" s="4">
        <f>ACS_13_5YR_B25040_with_ann!S147/$D145</f>
        <v>1.2676056338028169E-2</v>
      </c>
      <c r="T145" s="4">
        <f>ACS_13_5YR_B25040_with_ann!T147/$D145</f>
        <v>7.0422535211267607E-3</v>
      </c>
      <c r="U145" s="4">
        <f>ACS_13_5YR_B25040_with_ann!U147/$D145</f>
        <v>5.6338028169014088E-3</v>
      </c>
      <c r="V145" s="4">
        <f>ACS_13_5YR_B25040_with_ann!V147/$D145</f>
        <v>0</v>
      </c>
      <c r="W145" s="4">
        <f>ACS_13_5YR_B25040_with_ann!W147/$D145</f>
        <v>1.2676056338028169E-2</v>
      </c>
    </row>
    <row r="146" spans="1:23" x14ac:dyDescent="0.25">
      <c r="A146" t="str">
        <f>ACS_13_5YR_B25040_with_ann!A148</f>
        <v>1400000US02185000300</v>
      </c>
      <c r="B146">
        <f>ACS_13_5YR_B25040_with_ann!B148</f>
        <v>2185000300</v>
      </c>
      <c r="C146" t="str">
        <f>ACS_13_5YR_B25040_with_ann!C148</f>
        <v>Census Tract 3, North Slope Borough, Alaska</v>
      </c>
      <c r="D146" s="3">
        <f>ACS_13_5YR_B25040_with_ann!D148</f>
        <v>0</v>
      </c>
      <c r="E146" s="4" t="e">
        <f>ACS_13_5YR_B25040_with_ann!E148/ACS_13_5YR_B25040_with_ann!D148</f>
        <v>#DIV/0!</v>
      </c>
      <c r="F146" s="4" t="e">
        <f>ACS_13_5YR_B25040_with_ann!F148/$D146</f>
        <v>#DIV/0!</v>
      </c>
      <c r="G146" s="4" t="e">
        <f>ACS_13_5YR_B25040_with_ann!G148/$D146</f>
        <v>#DIV/0!</v>
      </c>
      <c r="H146" s="4" t="e">
        <f>ACS_13_5YR_B25040_with_ann!H148/$D146</f>
        <v>#DIV/0!</v>
      </c>
      <c r="I146" s="4" t="e">
        <f>ACS_13_5YR_B25040_with_ann!I148/$D146</f>
        <v>#DIV/0!</v>
      </c>
      <c r="J146" s="4" t="e">
        <f>ACS_13_5YR_B25040_with_ann!J148/$D146</f>
        <v>#DIV/0!</v>
      </c>
      <c r="K146" s="4" t="e">
        <f>ACS_13_5YR_B25040_with_ann!K148/$D146</f>
        <v>#DIV/0!</v>
      </c>
      <c r="L146" s="4" t="e">
        <f>ACS_13_5YR_B25040_with_ann!L148/$D146</f>
        <v>#DIV/0!</v>
      </c>
      <c r="M146" s="4" t="e">
        <f>ACS_13_5YR_B25040_with_ann!M148/$D146</f>
        <v>#DIV/0!</v>
      </c>
      <c r="N146" s="4" t="e">
        <f>ACS_13_5YR_B25040_with_ann!N148/$D146</f>
        <v>#DIV/0!</v>
      </c>
      <c r="O146" s="4" t="e">
        <f>ACS_13_5YR_B25040_with_ann!O148/$D146</f>
        <v>#DIV/0!</v>
      </c>
      <c r="P146" s="4" t="e">
        <f>ACS_13_5YR_B25040_with_ann!P148/$D146</f>
        <v>#DIV/0!</v>
      </c>
      <c r="Q146" s="4" t="e">
        <f>ACS_13_5YR_B25040_with_ann!Q148/$D146</f>
        <v>#DIV/0!</v>
      </c>
      <c r="R146" s="4" t="e">
        <f>ACS_13_5YR_B25040_with_ann!R148/$D146</f>
        <v>#DIV/0!</v>
      </c>
      <c r="S146" s="4" t="e">
        <f>ACS_13_5YR_B25040_with_ann!S148/$D146</f>
        <v>#DIV/0!</v>
      </c>
      <c r="T146" s="4" t="e">
        <f>ACS_13_5YR_B25040_with_ann!T148/$D146</f>
        <v>#DIV/0!</v>
      </c>
      <c r="U146" s="4" t="e">
        <f>ACS_13_5YR_B25040_with_ann!U148/$D146</f>
        <v>#DIV/0!</v>
      </c>
      <c r="V146" s="4" t="e">
        <f>ACS_13_5YR_B25040_with_ann!V148/$D146</f>
        <v>#DIV/0!</v>
      </c>
      <c r="W146" s="4" t="e">
        <f>ACS_13_5YR_B25040_with_ann!W148/$D146</f>
        <v>#DIV/0!</v>
      </c>
    </row>
    <row r="147" spans="1:23" x14ac:dyDescent="0.25">
      <c r="A147" t="str">
        <f>ACS_13_5YR_B25040_with_ann!A149</f>
        <v>1400000US02188000100</v>
      </c>
      <c r="B147">
        <f>ACS_13_5YR_B25040_with_ann!B149</f>
        <v>2188000100</v>
      </c>
      <c r="C147" t="str">
        <f>ACS_13_5YR_B25040_with_ann!C149</f>
        <v>Census Tract 1, Northwest Arctic Borough, Alaska</v>
      </c>
      <c r="D147" s="3">
        <f>ACS_13_5YR_B25040_with_ann!D149</f>
        <v>911</v>
      </c>
      <c r="E147" s="4">
        <f>ACS_13_5YR_B25040_with_ann!E149/ACS_13_5YR_B25040_with_ann!D149</f>
        <v>6.0373216245883647E-2</v>
      </c>
      <c r="F147" s="4">
        <f>ACS_13_5YR_B25040_with_ann!F149/$D147</f>
        <v>2.1953896816684963E-2</v>
      </c>
      <c r="G147" s="4">
        <f>ACS_13_5YR_B25040_with_ann!G149/$D147</f>
        <v>1.4270032930845226E-2</v>
      </c>
      <c r="H147" s="4">
        <f>ACS_13_5YR_B25040_with_ann!H149/$D147</f>
        <v>0</v>
      </c>
      <c r="I147" s="4">
        <f>ACS_13_5YR_B25040_with_ann!I149/$D147</f>
        <v>9.8792535675082324E-3</v>
      </c>
      <c r="J147" s="4">
        <f>ACS_13_5YR_B25040_with_ann!J149/$D147</f>
        <v>1.8660812294182216E-2</v>
      </c>
      <c r="K147" s="4">
        <f>ACS_13_5YR_B25040_with_ann!K149/$D147</f>
        <v>9.8792535675082324E-3</v>
      </c>
      <c r="L147" s="4">
        <f>ACS_13_5YR_B25040_with_ann!L149/$D147</f>
        <v>0.86169045005488476</v>
      </c>
      <c r="M147" s="4">
        <f>ACS_13_5YR_B25040_with_ann!M149/$D147</f>
        <v>5.4884742041712405E-2</v>
      </c>
      <c r="N147" s="4">
        <f>ACS_13_5YR_B25040_with_ann!N149/$D147</f>
        <v>0</v>
      </c>
      <c r="O147" s="4">
        <f>ACS_13_5YR_B25040_with_ann!O149/$D147</f>
        <v>9.8792535675082324E-3</v>
      </c>
      <c r="P147" s="4">
        <f>ACS_13_5YR_B25040_with_ann!P149/$D147</f>
        <v>9.0010976948408344E-2</v>
      </c>
      <c r="Q147" s="4">
        <f>ACS_13_5YR_B25040_with_ann!Q149/$D147</f>
        <v>1.9758507135016465E-2</v>
      </c>
      <c r="R147" s="4">
        <f>ACS_13_5YR_B25040_with_ann!R149/$D147</f>
        <v>2.1953896816684962E-3</v>
      </c>
      <c r="S147" s="4">
        <f>ACS_13_5YR_B25040_with_ann!S149/$D147</f>
        <v>3.2930845225027441E-3</v>
      </c>
      <c r="T147" s="4">
        <f>ACS_13_5YR_B25040_with_ann!T149/$D147</f>
        <v>5.4884742041712408E-3</v>
      </c>
      <c r="U147" s="4">
        <f>ACS_13_5YR_B25040_with_ann!U149/$D147</f>
        <v>5.4884742041712408E-3</v>
      </c>
      <c r="V147" s="4">
        <f>ACS_13_5YR_B25040_with_ann!V149/$D147</f>
        <v>0</v>
      </c>
      <c r="W147" s="4">
        <f>ACS_13_5YR_B25040_with_ann!W149/$D147</f>
        <v>9.8792535675082324E-3</v>
      </c>
    </row>
    <row r="148" spans="1:23" x14ac:dyDescent="0.25">
      <c r="A148" t="str">
        <f>ACS_13_5YR_B25040_with_ann!A150</f>
        <v>1400000US02188000200</v>
      </c>
      <c r="B148">
        <f>ACS_13_5YR_B25040_with_ann!B150</f>
        <v>2188000200</v>
      </c>
      <c r="C148" t="str">
        <f>ACS_13_5YR_B25040_with_ann!C150</f>
        <v>Census Tract 2, Northwest Arctic Borough, Alaska</v>
      </c>
      <c r="D148" s="3">
        <f>ACS_13_5YR_B25040_with_ann!D150</f>
        <v>917</v>
      </c>
      <c r="E148" s="4">
        <f>ACS_13_5YR_B25040_with_ann!E150/ACS_13_5YR_B25040_with_ann!D150</f>
        <v>4.9073064340239912E-2</v>
      </c>
      <c r="F148" s="4">
        <f>ACS_13_5YR_B25040_with_ann!F150/$D148</f>
        <v>1.5267175572519083E-2</v>
      </c>
      <c r="G148" s="4">
        <f>ACS_13_5YR_B25040_with_ann!G150/$D148</f>
        <v>1.5267175572519083E-2</v>
      </c>
      <c r="H148" s="4">
        <f>ACS_13_5YR_B25040_with_ann!H150/$D148</f>
        <v>3.2715376226826608E-3</v>
      </c>
      <c r="I148" s="4">
        <f>ACS_13_5YR_B25040_with_ann!I150/$D148</f>
        <v>6.5430752453653216E-3</v>
      </c>
      <c r="J148" s="4">
        <f>ACS_13_5YR_B25040_with_ann!J150/$D148</f>
        <v>3.162486368593239E-2</v>
      </c>
      <c r="K148" s="4">
        <f>ACS_13_5YR_B25040_with_ann!K150/$D148</f>
        <v>1.7448200654307525E-2</v>
      </c>
      <c r="L148" s="4">
        <f>ACS_13_5YR_B25040_with_ann!L150/$D148</f>
        <v>0.8418756815703381</v>
      </c>
      <c r="M148" s="4">
        <f>ACS_13_5YR_B25040_with_ann!M150/$D148</f>
        <v>6.5430752453653221E-2</v>
      </c>
      <c r="N148" s="4">
        <f>ACS_13_5YR_B25040_with_ann!N150/$D148</f>
        <v>0</v>
      </c>
      <c r="O148" s="4">
        <f>ACS_13_5YR_B25040_with_ann!O150/$D148</f>
        <v>9.8146128680479828E-3</v>
      </c>
      <c r="P148" s="4">
        <f>ACS_13_5YR_B25040_with_ann!P150/$D148</f>
        <v>2.9443838604143947E-2</v>
      </c>
      <c r="Q148" s="4">
        <f>ACS_13_5YR_B25040_with_ann!Q150/$D148</f>
        <v>1.5267175572519083E-2</v>
      </c>
      <c r="R148" s="4">
        <f>ACS_13_5YR_B25040_with_ann!R150/$D148</f>
        <v>0</v>
      </c>
      <c r="S148" s="4">
        <f>ACS_13_5YR_B25040_with_ann!S150/$D148</f>
        <v>9.8146128680479828E-3</v>
      </c>
      <c r="T148" s="4">
        <f>ACS_13_5YR_B25040_with_ann!T150/$D148</f>
        <v>7.8516902944383862E-2</v>
      </c>
      <c r="U148" s="4">
        <f>ACS_13_5YR_B25040_with_ann!U150/$D148</f>
        <v>3.271537622682661E-2</v>
      </c>
      <c r="V148" s="4">
        <f>ACS_13_5YR_B25040_with_ann!V150/$D148</f>
        <v>0</v>
      </c>
      <c r="W148" s="4">
        <f>ACS_13_5YR_B25040_with_ann!W150/$D148</f>
        <v>9.8146128680479828E-3</v>
      </c>
    </row>
    <row r="149" spans="1:23" x14ac:dyDescent="0.25">
      <c r="A149" t="str">
        <f>ACS_13_5YR_B25040_with_ann!A151</f>
        <v>1400000US02195000200</v>
      </c>
      <c r="B149">
        <f>ACS_13_5YR_B25040_with_ann!B151</f>
        <v>2195000200</v>
      </c>
      <c r="C149" t="str">
        <f>ACS_13_5YR_B25040_with_ann!C151</f>
        <v>Census Tract 2, Petersburg Census Area, Alaska</v>
      </c>
      <c r="D149" s="3">
        <f>ACS_13_5YR_B25040_with_ann!D151</f>
        <v>1643</v>
      </c>
      <c r="E149" s="4">
        <f>ACS_13_5YR_B25040_with_ann!E151/ACS_13_5YR_B25040_with_ann!D151</f>
        <v>8.0949482653682292E-2</v>
      </c>
      <c r="F149" s="4">
        <f>ACS_13_5YR_B25040_with_ann!F151/$D149</f>
        <v>4.6865489957395007E-2</v>
      </c>
      <c r="G149" s="4">
        <f>ACS_13_5YR_B25040_with_ann!G151/$D149</f>
        <v>2.9823493609251371E-2</v>
      </c>
      <c r="H149" s="4">
        <f>ACS_13_5YR_B25040_with_ann!H151/$D149</f>
        <v>9.1296409007912364E-3</v>
      </c>
      <c r="I149" s="4">
        <f>ACS_13_5YR_B25040_with_ann!I151/$D149</f>
        <v>7.3037127206329886E-3</v>
      </c>
      <c r="J149" s="4">
        <f>ACS_13_5YR_B25040_with_ann!J151/$D149</f>
        <v>0.27267194157029823</v>
      </c>
      <c r="K149" s="4">
        <f>ACS_13_5YR_B25040_with_ann!K151/$D149</f>
        <v>4.9908703590992087E-2</v>
      </c>
      <c r="L149" s="4">
        <f>ACS_13_5YR_B25040_with_ann!L151/$D149</f>
        <v>0.52525867315885577</v>
      </c>
      <c r="M149" s="4">
        <f>ACS_13_5YR_B25040_with_ann!M151/$D149</f>
        <v>6.8167985392574557E-2</v>
      </c>
      <c r="N149" s="4">
        <f>ACS_13_5YR_B25040_with_ann!N151/$D149</f>
        <v>0</v>
      </c>
      <c r="O149" s="4">
        <f>ACS_13_5YR_B25040_with_ann!O151/$D149</f>
        <v>5.4777845404747416E-3</v>
      </c>
      <c r="P149" s="4">
        <f>ACS_13_5YR_B25040_with_ann!P151/$D149</f>
        <v>0.14242239805234327</v>
      </c>
      <c r="Q149" s="4">
        <f>ACS_13_5YR_B25040_with_ann!Q151/$D149</f>
        <v>3.7127206329884359E-2</v>
      </c>
      <c r="R149" s="4">
        <f>ACS_13_5YR_B25040_with_ann!R151/$D149</f>
        <v>0</v>
      </c>
      <c r="S149" s="4">
        <f>ACS_13_5YR_B25040_with_ann!S151/$D149</f>
        <v>5.4777845404747416E-3</v>
      </c>
      <c r="T149" s="4">
        <f>ACS_13_5YR_B25040_with_ann!T151/$D149</f>
        <v>3.0432136335970784E-3</v>
      </c>
      <c r="U149" s="4">
        <f>ACS_13_5YR_B25040_with_ann!U151/$D149</f>
        <v>3.0432136335970784E-3</v>
      </c>
      <c r="V149" s="4">
        <f>ACS_13_5YR_B25040_with_ann!V151/$D149</f>
        <v>6.0864272671941571E-4</v>
      </c>
      <c r="W149" s="4">
        <f>ACS_13_5YR_B25040_with_ann!W151/$D149</f>
        <v>2.4345709068776629E-3</v>
      </c>
    </row>
    <row r="150" spans="1:23" x14ac:dyDescent="0.25">
      <c r="A150" t="str">
        <f>ACS_13_5YR_B25040_with_ann!A152</f>
        <v>1400000US02198000100</v>
      </c>
      <c r="B150">
        <f>ACS_13_5YR_B25040_with_ann!B152</f>
        <v>2198000100</v>
      </c>
      <c r="C150" t="str">
        <f>ACS_13_5YR_B25040_with_ann!C152</f>
        <v>Census Tract 1, Prince of Wales-Hyder Census Area, Alaska</v>
      </c>
      <c r="D150" s="3">
        <f>ACS_13_5YR_B25040_with_ann!D152</f>
        <v>690</v>
      </c>
      <c r="E150" s="4">
        <f>ACS_13_5YR_B25040_with_ann!E152/ACS_13_5YR_B25040_with_ann!D152</f>
        <v>8.5507246376811591E-2</v>
      </c>
      <c r="F150" s="4">
        <f>ACS_13_5YR_B25040_with_ann!F152/$D150</f>
        <v>2.8985507246376812E-3</v>
      </c>
      <c r="G150" s="4">
        <f>ACS_13_5YR_B25040_with_ann!G152/$D150</f>
        <v>7.246376811594203E-3</v>
      </c>
      <c r="H150" s="4">
        <f>ACS_13_5YR_B25040_with_ann!H152/$D150</f>
        <v>3.6231884057971016E-2</v>
      </c>
      <c r="I150" s="4">
        <f>ACS_13_5YR_B25040_with_ann!I152/$D150</f>
        <v>2.1739130434782608E-2</v>
      </c>
      <c r="J150" s="4">
        <f>ACS_13_5YR_B25040_with_ann!J152/$D150</f>
        <v>8.6956521739130436E-3</v>
      </c>
      <c r="K150" s="4">
        <f>ACS_13_5YR_B25040_with_ann!K152/$D150</f>
        <v>1.0144927536231883E-2</v>
      </c>
      <c r="L150" s="4">
        <f>ACS_13_5YR_B25040_with_ann!L152/$D150</f>
        <v>0.33768115942028987</v>
      </c>
      <c r="M150" s="4">
        <f>ACS_13_5YR_B25040_with_ann!M152/$D150</f>
        <v>6.9565217391304349E-2</v>
      </c>
      <c r="N150" s="4">
        <f>ACS_13_5YR_B25040_with_ann!N152/$D150</f>
        <v>0</v>
      </c>
      <c r="O150" s="4">
        <f>ACS_13_5YR_B25040_with_ann!O152/$D150</f>
        <v>1.3043478260869565E-2</v>
      </c>
      <c r="P150" s="4">
        <f>ACS_13_5YR_B25040_with_ann!P152/$D150</f>
        <v>0.60869565217391308</v>
      </c>
      <c r="Q150" s="4">
        <f>ACS_13_5YR_B25040_with_ann!Q152/$D150</f>
        <v>9.1304347826086957E-2</v>
      </c>
      <c r="R150" s="4">
        <f>ACS_13_5YR_B25040_with_ann!R152/$D150</f>
        <v>0</v>
      </c>
      <c r="S150" s="4">
        <f>ACS_13_5YR_B25040_with_ann!S152/$D150</f>
        <v>1.3043478260869565E-2</v>
      </c>
      <c r="T150" s="4">
        <f>ACS_13_5YR_B25040_with_ann!T152/$D150</f>
        <v>5.7971014492753624E-3</v>
      </c>
      <c r="U150" s="4">
        <f>ACS_13_5YR_B25040_with_ann!U152/$D150</f>
        <v>7.246376811594203E-3</v>
      </c>
      <c r="V150" s="4">
        <f>ACS_13_5YR_B25040_with_ann!V152/$D150</f>
        <v>0</v>
      </c>
      <c r="W150" s="4">
        <f>ACS_13_5YR_B25040_with_ann!W152/$D150</f>
        <v>1.3043478260869565E-2</v>
      </c>
    </row>
    <row r="151" spans="1:23" x14ac:dyDescent="0.25">
      <c r="A151" t="str">
        <f>ACS_13_5YR_B25040_with_ann!A153</f>
        <v>1400000US02198000200</v>
      </c>
      <c r="B151">
        <f>ACS_13_5YR_B25040_with_ann!B153</f>
        <v>2198000200</v>
      </c>
      <c r="C151" t="str">
        <f>ACS_13_5YR_B25040_with_ann!C153</f>
        <v>Census Tract 2, Prince of Wales-Hyder Census Area, Alaska</v>
      </c>
      <c r="D151" s="3">
        <f>ACS_13_5YR_B25040_with_ann!D153</f>
        <v>959</v>
      </c>
      <c r="E151" s="4">
        <f>ACS_13_5YR_B25040_with_ann!E153/ACS_13_5YR_B25040_with_ann!D153</f>
        <v>6.7778936392075079E-2</v>
      </c>
      <c r="F151" s="4">
        <f>ACS_13_5YR_B25040_with_ann!F153/$D151</f>
        <v>1.251303441084463E-2</v>
      </c>
      <c r="G151" s="4">
        <f>ACS_13_5YR_B25040_with_ann!G153/$D151</f>
        <v>9.384775808133473E-3</v>
      </c>
      <c r="H151" s="4">
        <f>ACS_13_5YR_B25040_with_ann!H153/$D151</f>
        <v>4.4838373305526591E-2</v>
      </c>
      <c r="I151" s="4">
        <f>ACS_13_5YR_B25040_with_ann!I153/$D151</f>
        <v>2.3983315954118872E-2</v>
      </c>
      <c r="J151" s="4">
        <f>ACS_13_5YR_B25040_with_ann!J153/$D151</f>
        <v>4.7966631908237745E-2</v>
      </c>
      <c r="K151" s="4">
        <f>ACS_13_5YR_B25040_with_ann!K153/$D151</f>
        <v>1.4598540145985401E-2</v>
      </c>
      <c r="L151" s="4">
        <f>ACS_13_5YR_B25040_with_ann!L153/$D151</f>
        <v>0.65901981230448381</v>
      </c>
      <c r="M151" s="4">
        <f>ACS_13_5YR_B25040_with_ann!M153/$D151</f>
        <v>5.4223149113660066E-2</v>
      </c>
      <c r="N151" s="4">
        <f>ACS_13_5YR_B25040_with_ann!N153/$D151</f>
        <v>2.0855057351407717E-3</v>
      </c>
      <c r="O151" s="4">
        <f>ACS_13_5YR_B25040_with_ann!O153/$D151</f>
        <v>3.1282586027111575E-3</v>
      </c>
      <c r="P151" s="4">
        <f>ACS_13_5YR_B25040_with_ann!P153/$D151</f>
        <v>0.22627737226277372</v>
      </c>
      <c r="Q151" s="4">
        <f>ACS_13_5YR_B25040_with_ann!Q153/$D151</f>
        <v>4.0667361835245046E-2</v>
      </c>
      <c r="R151" s="4">
        <f>ACS_13_5YR_B25040_with_ann!R153/$D151</f>
        <v>0</v>
      </c>
      <c r="S151" s="4">
        <f>ACS_13_5YR_B25040_with_ann!S153/$D151</f>
        <v>9.384775808133473E-3</v>
      </c>
      <c r="T151" s="4">
        <f>ACS_13_5YR_B25040_with_ann!T153/$D151</f>
        <v>5.2137643378519288E-3</v>
      </c>
      <c r="U151" s="4">
        <f>ACS_13_5YR_B25040_with_ann!U153/$D151</f>
        <v>4.1710114702815434E-3</v>
      </c>
      <c r="V151" s="4">
        <f>ACS_13_5YR_B25040_with_ann!V153/$D151</f>
        <v>2.0855057351407717E-3</v>
      </c>
      <c r="W151" s="4">
        <f>ACS_13_5YR_B25040_with_ann!W153/$D151</f>
        <v>3.1282586027111575E-3</v>
      </c>
    </row>
    <row r="152" spans="1:23" x14ac:dyDescent="0.25">
      <c r="A152" t="str">
        <f>ACS_13_5YR_B25040_with_ann!A154</f>
        <v>1400000US02198000300</v>
      </c>
      <c r="B152">
        <f>ACS_13_5YR_B25040_with_ann!B154</f>
        <v>2198000300</v>
      </c>
      <c r="C152" t="str">
        <f>ACS_13_5YR_B25040_with_ann!C154</f>
        <v>Census Tract 3, Prince of Wales-Hyder Census Area, Alaska</v>
      </c>
      <c r="D152" s="3">
        <f>ACS_13_5YR_B25040_with_ann!D154</f>
        <v>48</v>
      </c>
      <c r="E152" s="4">
        <f>ACS_13_5YR_B25040_with_ann!E154/ACS_13_5YR_B25040_with_ann!D154</f>
        <v>0.5625</v>
      </c>
      <c r="F152" s="4">
        <f>ACS_13_5YR_B25040_with_ann!F154/$D152</f>
        <v>0</v>
      </c>
      <c r="G152" s="4">
        <f>ACS_13_5YR_B25040_with_ann!G154/$D152</f>
        <v>0.1875</v>
      </c>
      <c r="H152" s="4">
        <f>ACS_13_5YR_B25040_with_ann!H154/$D152</f>
        <v>0</v>
      </c>
      <c r="I152" s="4">
        <f>ACS_13_5YR_B25040_with_ann!I154/$D152</f>
        <v>0.1875</v>
      </c>
      <c r="J152" s="4">
        <f>ACS_13_5YR_B25040_with_ann!J154/$D152</f>
        <v>0.5625</v>
      </c>
      <c r="K152" s="4">
        <f>ACS_13_5YR_B25040_with_ann!K154/$D152</f>
        <v>0.60416666666666663</v>
      </c>
      <c r="L152" s="4">
        <f>ACS_13_5YR_B25040_with_ann!L154/$D152</f>
        <v>0.35416666666666669</v>
      </c>
      <c r="M152" s="4">
        <f>ACS_13_5YR_B25040_with_ann!M154/$D152</f>
        <v>0.39583333333333331</v>
      </c>
      <c r="N152" s="4">
        <f>ACS_13_5YR_B25040_with_ann!N154/$D152</f>
        <v>0</v>
      </c>
      <c r="O152" s="4">
        <f>ACS_13_5YR_B25040_with_ann!O154/$D152</f>
        <v>0.1875</v>
      </c>
      <c r="P152" s="4">
        <f>ACS_13_5YR_B25040_with_ann!P154/$D152</f>
        <v>8.3333333333333329E-2</v>
      </c>
      <c r="Q152" s="4">
        <f>ACS_13_5YR_B25040_with_ann!Q154/$D152</f>
        <v>0.14583333333333334</v>
      </c>
      <c r="R152" s="4">
        <f>ACS_13_5YR_B25040_with_ann!R154/$D152</f>
        <v>0</v>
      </c>
      <c r="S152" s="4">
        <f>ACS_13_5YR_B25040_with_ann!S154/$D152</f>
        <v>0.1875</v>
      </c>
      <c r="T152" s="4">
        <f>ACS_13_5YR_B25040_with_ann!T154/$D152</f>
        <v>0</v>
      </c>
      <c r="U152" s="4">
        <f>ACS_13_5YR_B25040_with_ann!U154/$D152</f>
        <v>0.1875</v>
      </c>
      <c r="V152" s="4">
        <f>ACS_13_5YR_B25040_with_ann!V154/$D152</f>
        <v>0</v>
      </c>
      <c r="W152" s="4">
        <f>ACS_13_5YR_B25040_with_ann!W154/$D152</f>
        <v>0.1875</v>
      </c>
    </row>
    <row r="153" spans="1:23" x14ac:dyDescent="0.25">
      <c r="A153" t="str">
        <f>ACS_13_5YR_B25040_with_ann!A155</f>
        <v>1400000US02198940100</v>
      </c>
      <c r="B153">
        <f>ACS_13_5YR_B25040_with_ann!B155</f>
        <v>2198940100</v>
      </c>
      <c r="C153" t="str">
        <f>ACS_13_5YR_B25040_with_ann!C155</f>
        <v>Census Tract 9401, Prince of Wales-Hyder Census Area, Alaska</v>
      </c>
      <c r="D153" s="3">
        <f>ACS_13_5YR_B25040_with_ann!D155</f>
        <v>543</v>
      </c>
      <c r="E153" s="4">
        <f>ACS_13_5YR_B25040_with_ann!E155/ACS_13_5YR_B25040_with_ann!D155</f>
        <v>0.12338858195211787</v>
      </c>
      <c r="F153" s="4">
        <f>ACS_13_5YR_B25040_with_ann!F155/$D153</f>
        <v>0</v>
      </c>
      <c r="G153" s="4">
        <f>ACS_13_5YR_B25040_with_ann!G155/$D153</f>
        <v>1.6574585635359115E-2</v>
      </c>
      <c r="H153" s="4">
        <f>ACS_13_5YR_B25040_with_ann!H155/$D153</f>
        <v>9.2081031307550652E-3</v>
      </c>
      <c r="I153" s="4">
        <f>ACS_13_5YR_B25040_with_ann!I155/$D153</f>
        <v>1.289134438305709E-2</v>
      </c>
      <c r="J153" s="4">
        <f>ACS_13_5YR_B25040_with_ann!J155/$D153</f>
        <v>0.39042357274401474</v>
      </c>
      <c r="K153" s="4">
        <f>ACS_13_5YR_B25040_with_ann!K155/$D153</f>
        <v>9.2081031307550645E-2</v>
      </c>
      <c r="L153" s="4">
        <f>ACS_13_5YR_B25040_with_ann!L155/$D153</f>
        <v>0.36832412523020258</v>
      </c>
      <c r="M153" s="4">
        <f>ACS_13_5YR_B25040_with_ann!M155/$D153</f>
        <v>7.18232044198895E-2</v>
      </c>
      <c r="N153" s="4">
        <f>ACS_13_5YR_B25040_with_ann!N155/$D153</f>
        <v>0</v>
      </c>
      <c r="O153" s="4">
        <f>ACS_13_5YR_B25040_with_ann!O155/$D153</f>
        <v>1.6574585635359115E-2</v>
      </c>
      <c r="P153" s="4">
        <f>ACS_13_5YR_B25040_with_ann!P155/$D153</f>
        <v>0.23204419889502761</v>
      </c>
      <c r="Q153" s="4">
        <f>ACS_13_5YR_B25040_with_ann!Q155/$D153</f>
        <v>6.4456721915285453E-2</v>
      </c>
      <c r="R153" s="4">
        <f>ACS_13_5YR_B25040_with_ann!R155/$D153</f>
        <v>0</v>
      </c>
      <c r="S153" s="4">
        <f>ACS_13_5YR_B25040_with_ann!S155/$D153</f>
        <v>1.6574585635359115E-2</v>
      </c>
      <c r="T153" s="4">
        <f>ACS_13_5YR_B25040_with_ann!T155/$D153</f>
        <v>0</v>
      </c>
      <c r="U153" s="4">
        <f>ACS_13_5YR_B25040_with_ann!U155/$D153</f>
        <v>1.6574585635359115E-2</v>
      </c>
      <c r="V153" s="4">
        <f>ACS_13_5YR_B25040_with_ann!V155/$D153</f>
        <v>0</v>
      </c>
      <c r="W153" s="4">
        <f>ACS_13_5YR_B25040_with_ann!W155/$D153</f>
        <v>1.6574585635359115E-2</v>
      </c>
    </row>
    <row r="154" spans="1:23" x14ac:dyDescent="0.25">
      <c r="A154" t="str">
        <f>ACS_13_5YR_B25040_with_ann!A156</f>
        <v>1400000US02220000100</v>
      </c>
      <c r="B154">
        <f>ACS_13_5YR_B25040_with_ann!B156</f>
        <v>2220000100</v>
      </c>
      <c r="C154" t="str">
        <f>ACS_13_5YR_B25040_with_ann!C156</f>
        <v>Census Tract 1, Sitka City and Borough, Alaska</v>
      </c>
      <c r="D154" s="3">
        <f>ACS_13_5YR_B25040_with_ann!D156</f>
        <v>1428</v>
      </c>
      <c r="E154" s="4">
        <f>ACS_13_5YR_B25040_with_ann!E156/ACS_13_5YR_B25040_with_ann!D156</f>
        <v>7.0728291316526609E-2</v>
      </c>
      <c r="F154" s="4">
        <f>ACS_13_5YR_B25040_with_ann!F156/$D154</f>
        <v>1.4705882352941176E-2</v>
      </c>
      <c r="G154" s="4">
        <f>ACS_13_5YR_B25040_with_ann!G156/$D154</f>
        <v>2.100840336134454E-2</v>
      </c>
      <c r="H154" s="4">
        <f>ACS_13_5YR_B25040_with_ann!H156/$D154</f>
        <v>5.8823529411764705E-2</v>
      </c>
      <c r="I154" s="4">
        <f>ACS_13_5YR_B25040_with_ann!I156/$D154</f>
        <v>3.7815126050420166E-2</v>
      </c>
      <c r="J154" s="4">
        <f>ACS_13_5YR_B25040_with_ann!J156/$D154</f>
        <v>0.38655462184873951</v>
      </c>
      <c r="K154" s="4">
        <f>ACS_13_5YR_B25040_with_ann!K156/$D154</f>
        <v>7.9131652661064422E-2</v>
      </c>
      <c r="L154" s="4">
        <f>ACS_13_5YR_B25040_with_ann!L156/$D154</f>
        <v>0.45238095238095238</v>
      </c>
      <c r="M154" s="4">
        <f>ACS_13_5YR_B25040_with_ann!M156/$D154</f>
        <v>7.212885154061624E-2</v>
      </c>
      <c r="N154" s="4">
        <f>ACS_13_5YR_B25040_with_ann!N156/$D154</f>
        <v>0</v>
      </c>
      <c r="O154" s="4">
        <f>ACS_13_5YR_B25040_with_ann!O156/$D154</f>
        <v>6.3025210084033615E-3</v>
      </c>
      <c r="P154" s="4">
        <f>ACS_13_5YR_B25040_with_ann!P156/$D154</f>
        <v>8.1232492997198882E-2</v>
      </c>
      <c r="Q154" s="4">
        <f>ACS_13_5YR_B25040_with_ann!Q156/$D154</f>
        <v>3.6414565826330535E-2</v>
      </c>
      <c r="R154" s="4">
        <f>ACS_13_5YR_B25040_with_ann!R156/$D154</f>
        <v>0</v>
      </c>
      <c r="S154" s="4">
        <f>ACS_13_5YR_B25040_with_ann!S156/$D154</f>
        <v>6.3025210084033615E-3</v>
      </c>
      <c r="T154" s="4">
        <f>ACS_13_5YR_B25040_with_ann!T156/$D154</f>
        <v>0</v>
      </c>
      <c r="U154" s="4">
        <f>ACS_13_5YR_B25040_with_ann!U156/$D154</f>
        <v>6.3025210084033615E-3</v>
      </c>
      <c r="V154" s="4">
        <f>ACS_13_5YR_B25040_with_ann!V156/$D154</f>
        <v>6.3025210084033615E-3</v>
      </c>
      <c r="W154" s="4">
        <f>ACS_13_5YR_B25040_with_ann!W156/$D154</f>
        <v>1.050420168067227E-2</v>
      </c>
    </row>
    <row r="155" spans="1:23" x14ac:dyDescent="0.25">
      <c r="A155" t="str">
        <f>ACS_13_5YR_B25040_with_ann!A157</f>
        <v>1400000US02220000200</v>
      </c>
      <c r="B155">
        <f>ACS_13_5YR_B25040_with_ann!B157</f>
        <v>2220000200</v>
      </c>
      <c r="C155" t="str">
        <f>ACS_13_5YR_B25040_with_ann!C157</f>
        <v>Census Tract 2, Sitka City and Borough, Alaska</v>
      </c>
      <c r="D155" s="3">
        <f>ACS_13_5YR_B25040_with_ann!D157</f>
        <v>2126</v>
      </c>
      <c r="E155" s="4">
        <f>ACS_13_5YR_B25040_with_ann!E157/ACS_13_5YR_B25040_with_ann!D157</f>
        <v>7.4317968015051736E-2</v>
      </c>
      <c r="F155" s="4">
        <f>ACS_13_5YR_B25040_with_ann!F157/$D155</f>
        <v>2.1636876763875823E-2</v>
      </c>
      <c r="G155" s="4">
        <f>ACS_13_5YR_B25040_with_ann!G157/$D155</f>
        <v>1.7403574788334902E-2</v>
      </c>
      <c r="H155" s="4">
        <f>ACS_13_5YR_B25040_with_ann!H157/$D155</f>
        <v>4.4684854186265284E-2</v>
      </c>
      <c r="I155" s="4">
        <f>ACS_13_5YR_B25040_with_ann!I157/$D155</f>
        <v>2.2577610536218252E-2</v>
      </c>
      <c r="J155" s="4">
        <f>ACS_13_5YR_B25040_with_ann!J157/$D155</f>
        <v>0.24270931326434619</v>
      </c>
      <c r="K155" s="4">
        <f>ACS_13_5YR_B25040_with_ann!K157/$D155</f>
        <v>4.3273753527751646E-2</v>
      </c>
      <c r="L155" s="4">
        <f>ACS_13_5YR_B25040_with_ann!L157/$D155</f>
        <v>0.63593603010348076</v>
      </c>
      <c r="M155" s="4">
        <f>ACS_13_5YR_B25040_with_ann!M157/$D155</f>
        <v>7.384760112888053E-2</v>
      </c>
      <c r="N155" s="4">
        <f>ACS_13_5YR_B25040_with_ann!N157/$D155</f>
        <v>2.3518344308560675E-3</v>
      </c>
      <c r="O155" s="4">
        <f>ACS_13_5YR_B25040_with_ann!O157/$D155</f>
        <v>4.7036688617121351E-3</v>
      </c>
      <c r="P155" s="4">
        <f>ACS_13_5YR_B25040_with_ann!P157/$D155</f>
        <v>4.4684854186265284E-2</v>
      </c>
      <c r="Q155" s="4">
        <f>ACS_13_5YR_B25040_with_ann!Q157/$D155</f>
        <v>1.9755409219190969E-2</v>
      </c>
      <c r="R155" s="4">
        <f>ACS_13_5YR_B25040_with_ann!R157/$D155</f>
        <v>0</v>
      </c>
      <c r="S155" s="4">
        <f>ACS_13_5YR_B25040_with_ann!S157/$D155</f>
        <v>6.1147695202257765E-3</v>
      </c>
      <c r="T155" s="4">
        <f>ACS_13_5YR_B25040_with_ann!T157/$D155</f>
        <v>4.2333019755409216E-3</v>
      </c>
      <c r="U155" s="4">
        <f>ACS_13_5YR_B25040_with_ann!U157/$D155</f>
        <v>3.7629350893697085E-3</v>
      </c>
      <c r="V155" s="4">
        <f>ACS_13_5YR_B25040_with_ann!V157/$D155</f>
        <v>3.7629350893697085E-3</v>
      </c>
      <c r="W155" s="4">
        <f>ACS_13_5YR_B25040_with_ann!W157/$D155</f>
        <v>5.6444026340545629E-3</v>
      </c>
    </row>
    <row r="156" spans="1:23" x14ac:dyDescent="0.25">
      <c r="A156" t="str">
        <f>ACS_13_5YR_B25040_with_ann!A158</f>
        <v>1400000US02230000100</v>
      </c>
      <c r="B156">
        <f>ACS_13_5YR_B25040_with_ann!B158</f>
        <v>2230000100</v>
      </c>
      <c r="C156" t="str">
        <f>ACS_13_5YR_B25040_with_ann!C158</f>
        <v>Census Tract 1, Skagway Municipality, Alaska</v>
      </c>
      <c r="D156" s="3">
        <f>ACS_13_5YR_B25040_with_ann!D158</f>
        <v>412</v>
      </c>
      <c r="E156" s="4">
        <f>ACS_13_5YR_B25040_with_ann!E158/ACS_13_5YR_B25040_with_ann!D158</f>
        <v>0.14805825242718446</v>
      </c>
      <c r="F156" s="4">
        <f>ACS_13_5YR_B25040_with_ann!F158/$D156</f>
        <v>2.4271844660194174E-2</v>
      </c>
      <c r="G156" s="4">
        <f>ACS_13_5YR_B25040_with_ann!G158/$D156</f>
        <v>2.9126213592233011E-2</v>
      </c>
      <c r="H156" s="4">
        <f>ACS_13_5YR_B25040_with_ann!H158/$D156</f>
        <v>5.0970873786407765E-2</v>
      </c>
      <c r="I156" s="4">
        <f>ACS_13_5YR_B25040_with_ann!I158/$D156</f>
        <v>4.12621359223301E-2</v>
      </c>
      <c r="J156" s="4">
        <f>ACS_13_5YR_B25040_with_ann!J158/$D156</f>
        <v>3.3980582524271843E-2</v>
      </c>
      <c r="K156" s="4">
        <f>ACS_13_5YR_B25040_with_ann!K158/$D156</f>
        <v>1.9417475728155338E-2</v>
      </c>
      <c r="L156" s="4">
        <f>ACS_13_5YR_B25040_with_ann!L158/$D156</f>
        <v>0.80097087378640774</v>
      </c>
      <c r="M156" s="4">
        <f>ACS_13_5YR_B25040_with_ann!M158/$D156</f>
        <v>0.13349514563106796</v>
      </c>
      <c r="N156" s="4">
        <f>ACS_13_5YR_B25040_with_ann!N158/$D156</f>
        <v>0</v>
      </c>
      <c r="O156" s="4">
        <f>ACS_13_5YR_B25040_with_ann!O158/$D156</f>
        <v>2.1844660194174758E-2</v>
      </c>
      <c r="P156" s="4">
        <f>ACS_13_5YR_B25040_with_ann!P158/$D156</f>
        <v>8.9805825242718448E-2</v>
      </c>
      <c r="Q156" s="4">
        <f>ACS_13_5YR_B25040_with_ann!Q158/$D156</f>
        <v>3.640776699029126E-2</v>
      </c>
      <c r="R156" s="4">
        <f>ACS_13_5YR_B25040_with_ann!R158/$D156</f>
        <v>0</v>
      </c>
      <c r="S156" s="4">
        <f>ACS_13_5YR_B25040_with_ann!S158/$D156</f>
        <v>2.1844660194174758E-2</v>
      </c>
      <c r="T156" s="4">
        <f>ACS_13_5YR_B25040_with_ann!T158/$D156</f>
        <v>0</v>
      </c>
      <c r="U156" s="4">
        <f>ACS_13_5YR_B25040_with_ann!U158/$D156</f>
        <v>2.1844660194174758E-2</v>
      </c>
      <c r="V156" s="4">
        <f>ACS_13_5YR_B25040_with_ann!V158/$D156</f>
        <v>0</v>
      </c>
      <c r="W156" s="4">
        <f>ACS_13_5YR_B25040_with_ann!W158/$D156</f>
        <v>2.1844660194174758E-2</v>
      </c>
    </row>
    <row r="157" spans="1:23" x14ac:dyDescent="0.25">
      <c r="A157" t="str">
        <f>ACS_13_5YR_B25040_with_ann!A159</f>
        <v>1400000US02240000100</v>
      </c>
      <c r="B157">
        <f>ACS_13_5YR_B25040_with_ann!B159</f>
        <v>2240000100</v>
      </c>
      <c r="C157" t="str">
        <f>ACS_13_5YR_B25040_with_ann!C159</f>
        <v>Census Tract 1, Southeast Fairbanks Census Area, Alaska</v>
      </c>
      <c r="D157" s="3">
        <f>ACS_13_5YR_B25040_with_ann!D159</f>
        <v>870</v>
      </c>
      <c r="E157" s="4">
        <f>ACS_13_5YR_B25040_with_ann!E159/ACS_13_5YR_B25040_with_ann!D159</f>
        <v>0.1</v>
      </c>
      <c r="F157" s="4">
        <f>ACS_13_5YR_B25040_with_ann!F159/$D157</f>
        <v>5.4022988505747126E-2</v>
      </c>
      <c r="G157" s="4">
        <f>ACS_13_5YR_B25040_with_ann!G159/$D157</f>
        <v>3.793103448275862E-2</v>
      </c>
      <c r="H157" s="4">
        <f>ACS_13_5YR_B25040_with_ann!H159/$D157</f>
        <v>0</v>
      </c>
      <c r="I157" s="4">
        <f>ACS_13_5YR_B25040_with_ann!I159/$D157</f>
        <v>1.0344827586206896E-2</v>
      </c>
      <c r="J157" s="4">
        <f>ACS_13_5YR_B25040_with_ann!J159/$D157</f>
        <v>3.1034482758620689E-2</v>
      </c>
      <c r="K157" s="4">
        <f>ACS_13_5YR_B25040_with_ann!K159/$D157</f>
        <v>3.9080459770114942E-2</v>
      </c>
      <c r="L157" s="4">
        <f>ACS_13_5YR_B25040_with_ann!L159/$D157</f>
        <v>0.4</v>
      </c>
      <c r="M157" s="4">
        <f>ACS_13_5YR_B25040_with_ann!M159/$D157</f>
        <v>7.4712643678160925E-2</v>
      </c>
      <c r="N157" s="4">
        <f>ACS_13_5YR_B25040_with_ann!N159/$D157</f>
        <v>0</v>
      </c>
      <c r="O157" s="4">
        <f>ACS_13_5YR_B25040_with_ann!O159/$D157</f>
        <v>1.0344827586206896E-2</v>
      </c>
      <c r="P157" s="4">
        <f>ACS_13_5YR_B25040_with_ann!P159/$D157</f>
        <v>0.51379310344827589</v>
      </c>
      <c r="Q157" s="4">
        <f>ACS_13_5YR_B25040_with_ann!Q159/$D157</f>
        <v>8.5057471264367815E-2</v>
      </c>
      <c r="R157" s="4">
        <f>ACS_13_5YR_B25040_with_ann!R159/$D157</f>
        <v>1.1494252873563218E-3</v>
      </c>
      <c r="S157" s="4">
        <f>ACS_13_5YR_B25040_with_ann!S159/$D157</f>
        <v>2.2988505747126436E-3</v>
      </c>
      <c r="T157" s="4">
        <f>ACS_13_5YR_B25040_with_ann!T159/$D157</f>
        <v>0</v>
      </c>
      <c r="U157" s="4">
        <f>ACS_13_5YR_B25040_with_ann!U159/$D157</f>
        <v>1.0344827586206896E-2</v>
      </c>
      <c r="V157" s="4">
        <f>ACS_13_5YR_B25040_with_ann!V159/$D157</f>
        <v>0</v>
      </c>
      <c r="W157" s="4">
        <f>ACS_13_5YR_B25040_with_ann!W159/$D157</f>
        <v>1.0344827586206896E-2</v>
      </c>
    </row>
    <row r="158" spans="1:23" x14ac:dyDescent="0.25">
      <c r="A158" t="str">
        <f>ACS_13_5YR_B25040_with_ann!A160</f>
        <v>1400000US02240000400</v>
      </c>
      <c r="B158">
        <f>ACS_13_5YR_B25040_with_ann!B160</f>
        <v>2240000400</v>
      </c>
      <c r="C158" t="str">
        <f>ACS_13_5YR_B25040_with_ann!C160</f>
        <v>Census Tract 4, Southeast Fairbanks Census Area, Alaska</v>
      </c>
      <c r="D158" s="3">
        <f>ACS_13_5YR_B25040_with_ann!D160</f>
        <v>1456</v>
      </c>
      <c r="E158" s="4">
        <f>ACS_13_5YR_B25040_with_ann!E160/ACS_13_5YR_B25040_with_ann!D160</f>
        <v>8.6538461538461536E-2</v>
      </c>
      <c r="F158" s="4">
        <f>ACS_13_5YR_B25040_with_ann!F160/$D158</f>
        <v>2.4725274725274724E-2</v>
      </c>
      <c r="G158" s="4">
        <f>ACS_13_5YR_B25040_with_ann!G160/$D158</f>
        <v>2.6785714285714284E-2</v>
      </c>
      <c r="H158" s="4">
        <f>ACS_13_5YR_B25040_with_ann!H160/$D158</f>
        <v>7.554945054945055E-3</v>
      </c>
      <c r="I158" s="4">
        <f>ACS_13_5YR_B25040_with_ann!I160/$D158</f>
        <v>1.1675824175824176E-2</v>
      </c>
      <c r="J158" s="4">
        <f>ACS_13_5YR_B25040_with_ann!J160/$D158</f>
        <v>6.043956043956044E-2</v>
      </c>
      <c r="K158" s="4">
        <f>ACS_13_5YR_B25040_with_ann!K160/$D158</f>
        <v>3.0906593406593408E-2</v>
      </c>
      <c r="L158" s="4">
        <f>ACS_13_5YR_B25040_with_ann!L160/$D158</f>
        <v>0.6160714285714286</v>
      </c>
      <c r="M158" s="4">
        <f>ACS_13_5YR_B25040_with_ann!M160/$D158</f>
        <v>8.1730769230769232E-2</v>
      </c>
      <c r="N158" s="4">
        <f>ACS_13_5YR_B25040_with_ann!N160/$D158</f>
        <v>4.807692307692308E-3</v>
      </c>
      <c r="O158" s="4">
        <f>ACS_13_5YR_B25040_with_ann!O160/$D158</f>
        <v>6.868131868131868E-3</v>
      </c>
      <c r="P158" s="4">
        <f>ACS_13_5YR_B25040_with_ann!P160/$D158</f>
        <v>0.27335164835164832</v>
      </c>
      <c r="Q158" s="4">
        <f>ACS_13_5YR_B25040_with_ann!Q160/$D158</f>
        <v>5.5631868131868129E-2</v>
      </c>
      <c r="R158" s="4">
        <f>ACS_13_5YR_B25040_with_ann!R160/$D158</f>
        <v>0</v>
      </c>
      <c r="S158" s="4">
        <f>ACS_13_5YR_B25040_with_ann!S160/$D158</f>
        <v>6.181318681318681E-3</v>
      </c>
      <c r="T158" s="4">
        <f>ACS_13_5YR_B25040_with_ann!T160/$D158</f>
        <v>3.434065934065934E-3</v>
      </c>
      <c r="U158" s="4">
        <f>ACS_13_5YR_B25040_with_ann!U160/$D158</f>
        <v>6.181318681318681E-3</v>
      </c>
      <c r="V158" s="4">
        <f>ACS_13_5YR_B25040_with_ann!V160/$D158</f>
        <v>9.6153846153846159E-3</v>
      </c>
      <c r="W158" s="4">
        <f>ACS_13_5YR_B25040_with_ann!W160/$D158</f>
        <v>1.4423076923076924E-2</v>
      </c>
    </row>
    <row r="159" spans="1:23" x14ac:dyDescent="0.25">
      <c r="A159" t="str">
        <f>ACS_13_5YR_B25040_with_ann!A161</f>
        <v>1400000US02261000100</v>
      </c>
      <c r="B159">
        <f>ACS_13_5YR_B25040_with_ann!B161</f>
        <v>2261000100</v>
      </c>
      <c r="C159" t="str">
        <f>ACS_13_5YR_B25040_with_ann!C161</f>
        <v>Census Tract 1, Valdez-Cordova Census Area, Alaska</v>
      </c>
      <c r="D159" s="3">
        <f>ACS_13_5YR_B25040_with_ann!D161</f>
        <v>1067</v>
      </c>
      <c r="E159" s="4">
        <f>ACS_13_5YR_B25040_with_ann!E161/ACS_13_5YR_B25040_with_ann!D161</f>
        <v>0.11996251171508904</v>
      </c>
      <c r="F159" s="4">
        <f>ACS_13_5YR_B25040_with_ann!F161/$D159</f>
        <v>2.8116213683223993E-3</v>
      </c>
      <c r="G159" s="4">
        <f>ACS_13_5YR_B25040_with_ann!G161/$D159</f>
        <v>5.6232427366447986E-3</v>
      </c>
      <c r="H159" s="4">
        <f>ACS_13_5YR_B25040_with_ann!H161/$D159</f>
        <v>3.7488284910965324E-3</v>
      </c>
      <c r="I159" s="4">
        <f>ACS_13_5YR_B25040_with_ann!I161/$D159</f>
        <v>4.6860356138706651E-3</v>
      </c>
      <c r="J159" s="4">
        <f>ACS_13_5YR_B25040_with_ann!J161/$D159</f>
        <v>2.3430178069353328E-2</v>
      </c>
      <c r="K159" s="4">
        <f>ACS_13_5YR_B25040_with_ann!K161/$D159</f>
        <v>1.9681349578256794E-2</v>
      </c>
      <c r="L159" s="4">
        <f>ACS_13_5YR_B25040_with_ann!L161/$D159</f>
        <v>0.49109653233364575</v>
      </c>
      <c r="M159" s="4">
        <f>ACS_13_5YR_B25040_with_ann!M161/$D159</f>
        <v>9.5595126522961579E-2</v>
      </c>
      <c r="N159" s="4">
        <f>ACS_13_5YR_B25040_with_ann!N161/$D159</f>
        <v>1.2183692596063731E-2</v>
      </c>
      <c r="O159" s="4">
        <f>ACS_13_5YR_B25040_with_ann!O161/$D159</f>
        <v>1.1246485473289597E-2</v>
      </c>
      <c r="P159" s="4">
        <f>ACS_13_5YR_B25040_with_ann!P161/$D159</f>
        <v>0.45454545454545453</v>
      </c>
      <c r="Q159" s="4">
        <f>ACS_13_5YR_B25040_with_ann!Q161/$D159</f>
        <v>8.4348641049671977E-2</v>
      </c>
      <c r="R159" s="4">
        <f>ACS_13_5YR_B25040_with_ann!R161/$D159</f>
        <v>0</v>
      </c>
      <c r="S159" s="4">
        <f>ACS_13_5YR_B25040_with_ann!S161/$D159</f>
        <v>8.4348641049671984E-3</v>
      </c>
      <c r="T159" s="4">
        <f>ACS_13_5YR_B25040_with_ann!T161/$D159</f>
        <v>1.2183692596063731E-2</v>
      </c>
      <c r="U159" s="4">
        <f>ACS_13_5YR_B25040_with_ann!U161/$D159</f>
        <v>1.3120899718837863E-2</v>
      </c>
      <c r="V159" s="4">
        <f>ACS_13_5YR_B25040_with_ann!V161/$D159</f>
        <v>0</v>
      </c>
      <c r="W159" s="4">
        <f>ACS_13_5YR_B25040_with_ann!W161/$D159</f>
        <v>8.4348641049671984E-3</v>
      </c>
    </row>
    <row r="160" spans="1:23" x14ac:dyDescent="0.25">
      <c r="A160" t="str">
        <f>ACS_13_5YR_B25040_with_ann!A162</f>
        <v>1400000US02261000200</v>
      </c>
      <c r="B160">
        <f>ACS_13_5YR_B25040_with_ann!B162</f>
        <v>2261000200</v>
      </c>
      <c r="C160" t="str">
        <f>ACS_13_5YR_B25040_with_ann!C162</f>
        <v>Census Tract 2, Valdez-Cordova Census Area, Alaska</v>
      </c>
      <c r="D160" s="3">
        <f>ACS_13_5YR_B25040_with_ann!D162</f>
        <v>831</v>
      </c>
      <c r="E160" s="4">
        <f>ACS_13_5YR_B25040_with_ann!E162/ACS_13_5YR_B25040_with_ann!D162</f>
        <v>0.1299638989169675</v>
      </c>
      <c r="F160" s="4">
        <f>ACS_13_5YR_B25040_with_ann!F162/$D160</f>
        <v>0</v>
      </c>
      <c r="G160" s="4">
        <f>ACS_13_5YR_B25040_with_ann!G162/$D160</f>
        <v>1.0830324909747292E-2</v>
      </c>
      <c r="H160" s="4">
        <f>ACS_13_5YR_B25040_with_ann!H162/$D160</f>
        <v>1.2033694344163659E-3</v>
      </c>
      <c r="I160" s="4">
        <f>ACS_13_5YR_B25040_with_ann!I162/$D160</f>
        <v>3.6101083032490976E-3</v>
      </c>
      <c r="J160" s="4">
        <f>ACS_13_5YR_B25040_with_ann!J162/$D160</f>
        <v>4.0914560770156441E-2</v>
      </c>
      <c r="K160" s="4">
        <f>ACS_13_5YR_B25040_with_ann!K162/$D160</f>
        <v>4.8134777376654635E-2</v>
      </c>
      <c r="L160" s="4">
        <f>ACS_13_5YR_B25040_with_ann!L162/$D160</f>
        <v>0.83513838748495783</v>
      </c>
      <c r="M160" s="4">
        <f>ACS_13_5YR_B25040_with_ann!M162/$D160</f>
        <v>0.14199759326113118</v>
      </c>
      <c r="N160" s="4">
        <f>ACS_13_5YR_B25040_with_ann!N162/$D160</f>
        <v>0</v>
      </c>
      <c r="O160" s="4">
        <f>ACS_13_5YR_B25040_with_ann!O162/$D160</f>
        <v>1.0830324909747292E-2</v>
      </c>
      <c r="P160" s="4">
        <f>ACS_13_5YR_B25040_with_ann!P162/$D160</f>
        <v>0.11311672683513839</v>
      </c>
      <c r="Q160" s="4">
        <f>ACS_13_5YR_B25040_with_ann!Q162/$D160</f>
        <v>6.9795427196149215E-2</v>
      </c>
      <c r="R160" s="4">
        <f>ACS_13_5YR_B25040_with_ann!R162/$D160</f>
        <v>0</v>
      </c>
      <c r="S160" s="4">
        <f>ACS_13_5YR_B25040_with_ann!S162/$D160</f>
        <v>1.0830324909747292E-2</v>
      </c>
      <c r="T160" s="4">
        <f>ACS_13_5YR_B25040_with_ann!T162/$D160</f>
        <v>0</v>
      </c>
      <c r="U160" s="4">
        <f>ACS_13_5YR_B25040_with_ann!U162/$D160</f>
        <v>1.0830324909747292E-2</v>
      </c>
      <c r="V160" s="4">
        <f>ACS_13_5YR_B25040_with_ann!V162/$D160</f>
        <v>9.6269554753309269E-3</v>
      </c>
      <c r="W160" s="4">
        <f>ACS_13_5YR_B25040_with_ann!W162/$D160</f>
        <v>1.5643802647412757E-2</v>
      </c>
    </row>
    <row r="161" spans="1:23" x14ac:dyDescent="0.25">
      <c r="A161" t="str">
        <f>ACS_13_5YR_B25040_with_ann!A163</f>
        <v>1400000US02261000300</v>
      </c>
      <c r="B161">
        <f>ACS_13_5YR_B25040_with_ann!B163</f>
        <v>2261000300</v>
      </c>
      <c r="C161" t="str">
        <f>ACS_13_5YR_B25040_with_ann!C163</f>
        <v>Census Tract 3, Valdez-Cordova Census Area, Alaska</v>
      </c>
      <c r="D161" s="3">
        <f>ACS_13_5YR_B25040_with_ann!D163</f>
        <v>1526</v>
      </c>
      <c r="E161" s="4">
        <f>ACS_13_5YR_B25040_with_ann!E163/ACS_13_5YR_B25040_with_ann!D163</f>
        <v>7.7981651376146793E-2</v>
      </c>
      <c r="F161" s="4">
        <f>ACS_13_5YR_B25040_with_ann!F163/$D161</f>
        <v>0.10222804718217562</v>
      </c>
      <c r="G161" s="4">
        <f>ACS_13_5YR_B25040_with_ann!G163/$D161</f>
        <v>3.9973787680209698E-2</v>
      </c>
      <c r="H161" s="4">
        <f>ACS_13_5YR_B25040_with_ann!H163/$D161</f>
        <v>6.2254259501965926E-2</v>
      </c>
      <c r="I161" s="4">
        <f>ACS_13_5YR_B25040_with_ann!I163/$D161</f>
        <v>4.5216251638269984E-2</v>
      </c>
      <c r="J161" s="4">
        <f>ACS_13_5YR_B25040_with_ann!J163/$D161</f>
        <v>1.2450851900393184E-2</v>
      </c>
      <c r="K161" s="4">
        <f>ACS_13_5YR_B25040_with_ann!K163/$D161</f>
        <v>9.8296199213630409E-3</v>
      </c>
      <c r="L161" s="4">
        <f>ACS_13_5YR_B25040_with_ann!L163/$D161</f>
        <v>0.72477064220183485</v>
      </c>
      <c r="M161" s="4">
        <f>ACS_13_5YR_B25040_with_ann!M163/$D161</f>
        <v>9.2398427260812585E-2</v>
      </c>
      <c r="N161" s="4">
        <f>ACS_13_5YR_B25040_with_ann!N163/$D161</f>
        <v>0</v>
      </c>
      <c r="O161" s="4">
        <f>ACS_13_5YR_B25040_with_ann!O163/$D161</f>
        <v>5.8977719528178242E-3</v>
      </c>
      <c r="P161" s="4">
        <f>ACS_13_5YR_B25040_with_ann!P163/$D161</f>
        <v>9.8296199213630406E-2</v>
      </c>
      <c r="Q161" s="4">
        <f>ACS_13_5YR_B25040_with_ann!Q163/$D161</f>
        <v>5.3079947575360421E-2</v>
      </c>
      <c r="R161" s="4">
        <f>ACS_13_5YR_B25040_with_ann!R163/$D161</f>
        <v>0</v>
      </c>
      <c r="S161" s="4">
        <f>ACS_13_5YR_B25040_with_ann!S163/$D161</f>
        <v>5.8977719528178242E-3</v>
      </c>
      <c r="T161" s="4">
        <f>ACS_13_5YR_B25040_with_ann!T163/$D161</f>
        <v>0</v>
      </c>
      <c r="U161" s="4">
        <f>ACS_13_5YR_B25040_with_ann!U163/$D161</f>
        <v>5.8977719528178242E-3</v>
      </c>
      <c r="V161" s="4">
        <f>ACS_13_5YR_B25040_with_ann!V163/$D161</f>
        <v>0</v>
      </c>
      <c r="W161" s="4">
        <f>ACS_13_5YR_B25040_with_ann!W163/$D161</f>
        <v>5.8977719528178242E-3</v>
      </c>
    </row>
    <row r="162" spans="1:23" x14ac:dyDescent="0.25">
      <c r="A162" t="str">
        <f>ACS_13_5YR_B25040_with_ann!A164</f>
        <v>1400000US02270000100</v>
      </c>
      <c r="B162">
        <f>ACS_13_5YR_B25040_with_ann!B164</f>
        <v>2270000100</v>
      </c>
      <c r="C162" t="str">
        <f>ACS_13_5YR_B25040_with_ann!C164</f>
        <v>Census Tract 1, Wade Hampton Census Area, Alaska</v>
      </c>
      <c r="D162" s="3">
        <f>ACS_13_5YR_B25040_with_ann!D164</f>
        <v>1744</v>
      </c>
      <c r="E162" s="4">
        <f>ACS_13_5YR_B25040_with_ann!E164/ACS_13_5YR_B25040_with_ann!D164</f>
        <v>3.5550458715596332E-2</v>
      </c>
      <c r="F162" s="4">
        <f>ACS_13_5YR_B25040_with_ann!F164/$D162</f>
        <v>1.7201834862385322E-2</v>
      </c>
      <c r="G162" s="4">
        <f>ACS_13_5YR_B25040_with_ann!G164/$D162</f>
        <v>1.0321100917431193E-2</v>
      </c>
      <c r="H162" s="4">
        <f>ACS_13_5YR_B25040_with_ann!H164/$D162</f>
        <v>4.0137614678899085E-3</v>
      </c>
      <c r="I162" s="4">
        <f>ACS_13_5YR_B25040_with_ann!I164/$D162</f>
        <v>4.0137614678899085E-3</v>
      </c>
      <c r="J162" s="4">
        <f>ACS_13_5YR_B25040_with_ann!J164/$D162</f>
        <v>1.6628440366972478E-2</v>
      </c>
      <c r="K162" s="4">
        <f>ACS_13_5YR_B25040_with_ann!K164/$D162</f>
        <v>8.600917431192661E-3</v>
      </c>
      <c r="L162" s="4">
        <f>ACS_13_5YR_B25040_with_ann!L164/$D162</f>
        <v>0.76720183486238536</v>
      </c>
      <c r="M162" s="4">
        <f>ACS_13_5YR_B25040_with_ann!M164/$D162</f>
        <v>3.6123853211009173E-2</v>
      </c>
      <c r="N162" s="4">
        <f>ACS_13_5YR_B25040_with_ann!N164/$D162</f>
        <v>1.1467889908256881E-3</v>
      </c>
      <c r="O162" s="4">
        <f>ACS_13_5YR_B25040_with_ann!O164/$D162</f>
        <v>1.7201834862385322E-3</v>
      </c>
      <c r="P162" s="4">
        <f>ACS_13_5YR_B25040_with_ann!P164/$D162</f>
        <v>0.19094036697247707</v>
      </c>
      <c r="Q162" s="4">
        <f>ACS_13_5YR_B25040_with_ann!Q164/$D162</f>
        <v>2.0642201834862386E-2</v>
      </c>
      <c r="R162" s="4">
        <f>ACS_13_5YR_B25040_with_ann!R164/$D162</f>
        <v>0</v>
      </c>
      <c r="S162" s="4">
        <f>ACS_13_5YR_B25040_with_ann!S164/$D162</f>
        <v>7.4541284403669729E-3</v>
      </c>
      <c r="T162" s="4">
        <f>ACS_13_5YR_B25040_with_ann!T164/$D162</f>
        <v>2.8669724770642203E-3</v>
      </c>
      <c r="U162" s="4">
        <f>ACS_13_5YR_B25040_with_ann!U164/$D162</f>
        <v>2.8669724770642203E-3</v>
      </c>
      <c r="V162" s="4">
        <f>ACS_13_5YR_B25040_with_ann!V164/$D162</f>
        <v>0</v>
      </c>
      <c r="W162" s="4">
        <f>ACS_13_5YR_B25040_with_ann!W164/$D162</f>
        <v>7.4541284403669729E-3</v>
      </c>
    </row>
    <row r="163" spans="1:23" x14ac:dyDescent="0.25">
      <c r="A163" t="str">
        <f>ACS_13_5YR_B25040_with_ann!A165</f>
        <v>1400000US02275000300</v>
      </c>
      <c r="B163">
        <f>ACS_13_5YR_B25040_with_ann!B165</f>
        <v>2275000300</v>
      </c>
      <c r="C163" t="str">
        <f>ACS_13_5YR_B25040_with_ann!C165</f>
        <v>Census Tract 3, Wrangell City and Borough, Alaska</v>
      </c>
      <c r="D163" s="3">
        <f>ACS_13_5YR_B25040_with_ann!D165</f>
        <v>1149</v>
      </c>
      <c r="E163" s="4">
        <f>ACS_13_5YR_B25040_with_ann!E165/ACS_13_5YR_B25040_with_ann!D165</f>
        <v>7.7458659704090507E-2</v>
      </c>
      <c r="F163" s="4">
        <f>ACS_13_5YR_B25040_with_ann!F165/$D163</f>
        <v>2.0887728459530026E-2</v>
      </c>
      <c r="G163" s="4">
        <f>ACS_13_5YR_B25040_with_ann!G165/$D163</f>
        <v>2.1758050478677109E-2</v>
      </c>
      <c r="H163" s="4">
        <f>ACS_13_5YR_B25040_with_ann!H165/$D163</f>
        <v>1.7406440382941688E-3</v>
      </c>
      <c r="I163" s="4">
        <f>ACS_13_5YR_B25040_with_ann!I165/$D163</f>
        <v>3.4812880765883376E-3</v>
      </c>
      <c r="J163" s="4">
        <f>ACS_13_5YR_B25040_with_ann!J165/$D163</f>
        <v>0.35422106179286333</v>
      </c>
      <c r="K163" s="4">
        <f>ACS_13_5YR_B25040_with_ann!K165/$D163</f>
        <v>6.6144473455178418E-2</v>
      </c>
      <c r="L163" s="4">
        <f>ACS_13_5YR_B25040_with_ann!L165/$D163</f>
        <v>0.36727589208006961</v>
      </c>
      <c r="M163" s="4">
        <f>ACS_13_5YR_B25040_with_ann!M165/$D163</f>
        <v>6.7885117493472591E-2</v>
      </c>
      <c r="N163" s="4">
        <f>ACS_13_5YR_B25040_with_ann!N165/$D163</f>
        <v>0</v>
      </c>
      <c r="O163" s="4">
        <f>ACS_13_5YR_B25040_with_ann!O165/$D163</f>
        <v>7.832898172323759E-3</v>
      </c>
      <c r="P163" s="4">
        <f>ACS_13_5YR_B25040_with_ann!P165/$D163</f>
        <v>0.24281984334203655</v>
      </c>
      <c r="Q163" s="4">
        <f>ACS_13_5YR_B25040_with_ann!Q165/$D163</f>
        <v>6.4403829416884245E-2</v>
      </c>
      <c r="R163" s="4">
        <f>ACS_13_5YR_B25040_with_ann!R165/$D163</f>
        <v>0</v>
      </c>
      <c r="S163" s="4">
        <f>ACS_13_5YR_B25040_with_ann!S165/$D163</f>
        <v>7.832898172323759E-3</v>
      </c>
      <c r="T163" s="4">
        <f>ACS_13_5YR_B25040_with_ann!T165/$D163</f>
        <v>1.0443864229765013E-2</v>
      </c>
      <c r="U163" s="4">
        <f>ACS_13_5YR_B25040_with_ann!U165/$D163</f>
        <v>1.392515230635335E-2</v>
      </c>
      <c r="V163" s="4">
        <f>ACS_13_5YR_B25040_with_ann!V165/$D163</f>
        <v>2.6109660574412533E-3</v>
      </c>
      <c r="W163" s="4">
        <f>ACS_13_5YR_B25040_with_ann!W165/$D163</f>
        <v>3.4812880765883376E-3</v>
      </c>
    </row>
    <row r="164" spans="1:23" x14ac:dyDescent="0.25">
      <c r="A164" t="str">
        <f>ACS_13_5YR_B25040_with_ann!A166</f>
        <v>1400000US02282000100</v>
      </c>
      <c r="B164">
        <f>ACS_13_5YR_B25040_with_ann!B166</f>
        <v>2282000100</v>
      </c>
      <c r="C164" t="str">
        <f>ACS_13_5YR_B25040_with_ann!C166</f>
        <v>Census Tract 1, Yakutat City and Borough, Alaska</v>
      </c>
      <c r="D164" s="3">
        <f>ACS_13_5YR_B25040_with_ann!D166</f>
        <v>254</v>
      </c>
      <c r="E164" s="4">
        <f>ACS_13_5YR_B25040_with_ann!E166/ACS_13_5YR_B25040_with_ann!D166</f>
        <v>0.16535433070866143</v>
      </c>
      <c r="F164" s="4">
        <f>ACS_13_5YR_B25040_with_ann!F166/$D164</f>
        <v>3.937007874015748E-2</v>
      </c>
      <c r="G164" s="4">
        <f>ACS_13_5YR_B25040_with_ann!G166/$D164</f>
        <v>4.3307086614173228E-2</v>
      </c>
      <c r="H164" s="4">
        <f>ACS_13_5YR_B25040_with_ann!H166/$D164</f>
        <v>3.937007874015748E-3</v>
      </c>
      <c r="I164" s="4">
        <f>ACS_13_5YR_B25040_with_ann!I166/$D164</f>
        <v>1.1811023622047244E-2</v>
      </c>
      <c r="J164" s="4">
        <f>ACS_13_5YR_B25040_with_ann!J166/$D164</f>
        <v>4.3307086614173228E-2</v>
      </c>
      <c r="K164" s="4">
        <f>ACS_13_5YR_B25040_with_ann!K166/$D164</f>
        <v>3.1496062992125984E-2</v>
      </c>
      <c r="L164" s="4">
        <f>ACS_13_5YR_B25040_with_ann!L166/$D164</f>
        <v>0.77952755905511806</v>
      </c>
      <c r="M164" s="4">
        <f>ACS_13_5YR_B25040_with_ann!M166/$D164</f>
        <v>0.14173228346456693</v>
      </c>
      <c r="N164" s="4">
        <f>ACS_13_5YR_B25040_with_ann!N166/$D164</f>
        <v>0</v>
      </c>
      <c r="O164" s="4">
        <f>ACS_13_5YR_B25040_with_ann!O166/$D164</f>
        <v>3.5433070866141732E-2</v>
      </c>
      <c r="P164" s="4">
        <f>ACS_13_5YR_B25040_with_ann!P166/$D164</f>
        <v>0.12992125984251968</v>
      </c>
      <c r="Q164" s="4">
        <f>ACS_13_5YR_B25040_with_ann!Q166/$D164</f>
        <v>5.905511811023622E-2</v>
      </c>
      <c r="R164" s="4">
        <f>ACS_13_5YR_B25040_with_ann!R166/$D164</f>
        <v>0</v>
      </c>
      <c r="S164" s="4">
        <f>ACS_13_5YR_B25040_with_ann!S166/$D164</f>
        <v>3.5433070866141732E-2</v>
      </c>
      <c r="T164" s="4">
        <f>ACS_13_5YR_B25040_with_ann!T166/$D164</f>
        <v>3.937007874015748E-3</v>
      </c>
      <c r="U164" s="4">
        <f>ACS_13_5YR_B25040_with_ann!U166/$D164</f>
        <v>7.874015748031496E-3</v>
      </c>
      <c r="V164" s="4">
        <f>ACS_13_5YR_B25040_with_ann!V166/$D164</f>
        <v>0</v>
      </c>
      <c r="W164" s="4">
        <f>ACS_13_5YR_B25040_with_ann!W166/$D164</f>
        <v>3.5433070866141732E-2</v>
      </c>
    </row>
    <row r="165" spans="1:23" x14ac:dyDescent="0.25">
      <c r="A165" t="str">
        <f>ACS_13_5YR_B25040_with_ann!A167</f>
        <v>1400000US02290000100</v>
      </c>
      <c r="B165">
        <f>ACS_13_5YR_B25040_with_ann!B167</f>
        <v>2290000100</v>
      </c>
      <c r="C165" t="str">
        <f>ACS_13_5YR_B25040_with_ann!C167</f>
        <v>Census Tract 1, Yukon-Koyukuk Census Area, Alaska</v>
      </c>
      <c r="D165" s="3">
        <f>ACS_13_5YR_B25040_with_ann!D167</f>
        <v>523</v>
      </c>
      <c r="E165" s="4">
        <f>ACS_13_5YR_B25040_with_ann!E167/ACS_13_5YR_B25040_with_ann!D167</f>
        <v>9.1778202676864248E-2</v>
      </c>
      <c r="F165" s="4">
        <f>ACS_13_5YR_B25040_with_ann!F167/$D165</f>
        <v>1.9120458891013385E-2</v>
      </c>
      <c r="G165" s="4">
        <f>ACS_13_5YR_B25040_with_ann!G167/$D165</f>
        <v>2.2944550669216062E-2</v>
      </c>
      <c r="H165" s="4">
        <f>ACS_13_5YR_B25040_with_ann!H167/$D165</f>
        <v>0</v>
      </c>
      <c r="I165" s="4">
        <f>ACS_13_5YR_B25040_with_ann!I167/$D165</f>
        <v>1.7208413001912046E-2</v>
      </c>
      <c r="J165" s="4">
        <f>ACS_13_5YR_B25040_with_ann!J167/$D165</f>
        <v>9.5602294455066923E-3</v>
      </c>
      <c r="K165" s="4">
        <f>ACS_13_5YR_B25040_with_ann!K167/$D165</f>
        <v>1.338432122370937E-2</v>
      </c>
      <c r="L165" s="4">
        <f>ACS_13_5YR_B25040_with_ann!L167/$D165</f>
        <v>0.32695984703632885</v>
      </c>
      <c r="M165" s="4">
        <f>ACS_13_5YR_B25040_with_ann!M167/$D165</f>
        <v>5.5449330783938815E-2</v>
      </c>
      <c r="N165" s="4">
        <f>ACS_13_5YR_B25040_with_ann!N167/$D165</f>
        <v>0</v>
      </c>
      <c r="O165" s="4">
        <f>ACS_13_5YR_B25040_with_ann!O167/$D165</f>
        <v>1.7208413001912046E-2</v>
      </c>
      <c r="P165" s="4">
        <f>ACS_13_5YR_B25040_with_ann!P167/$D165</f>
        <v>0.64053537284894835</v>
      </c>
      <c r="Q165" s="4">
        <f>ACS_13_5YR_B25040_with_ann!Q167/$D165</f>
        <v>7.4569789674952203E-2</v>
      </c>
      <c r="R165" s="4">
        <f>ACS_13_5YR_B25040_with_ann!R167/$D165</f>
        <v>3.8240917782026767E-3</v>
      </c>
      <c r="S165" s="4">
        <f>ACS_13_5YR_B25040_with_ann!S167/$D165</f>
        <v>5.7361376673040155E-3</v>
      </c>
      <c r="T165" s="4">
        <f>ACS_13_5YR_B25040_with_ann!T167/$D165</f>
        <v>0</v>
      </c>
      <c r="U165" s="4">
        <f>ACS_13_5YR_B25040_with_ann!U167/$D165</f>
        <v>1.7208413001912046E-2</v>
      </c>
      <c r="V165" s="4">
        <f>ACS_13_5YR_B25040_with_ann!V167/$D165</f>
        <v>0</v>
      </c>
      <c r="W165" s="4">
        <f>ACS_13_5YR_B25040_with_ann!W167/$D165</f>
        <v>1.7208413001912046E-2</v>
      </c>
    </row>
    <row r="166" spans="1:23" x14ac:dyDescent="0.25">
      <c r="A166" t="str">
        <f>ACS_13_5YR_B25040_with_ann!A168</f>
        <v>1400000US02290000200</v>
      </c>
      <c r="B166">
        <f>ACS_13_5YR_B25040_with_ann!B168</f>
        <v>2290000200</v>
      </c>
      <c r="C166" t="str">
        <f>ACS_13_5YR_B25040_with_ann!C168</f>
        <v>Census Tract 2, Yukon-Koyukuk Census Area, Alaska</v>
      </c>
      <c r="D166" s="3">
        <f>ACS_13_5YR_B25040_with_ann!D168</f>
        <v>549</v>
      </c>
      <c r="E166" s="4">
        <f>ACS_13_5YR_B25040_with_ann!E168/ACS_13_5YR_B25040_with_ann!D168</f>
        <v>9.6539162112932606E-2</v>
      </c>
      <c r="F166" s="4">
        <f>ACS_13_5YR_B25040_with_ann!F168/$D166</f>
        <v>0</v>
      </c>
      <c r="G166" s="4">
        <f>ACS_13_5YR_B25040_with_ann!G168/$D166</f>
        <v>1.6393442622950821E-2</v>
      </c>
      <c r="H166" s="4">
        <f>ACS_13_5YR_B25040_with_ann!H168/$D166</f>
        <v>0</v>
      </c>
      <c r="I166" s="4">
        <f>ACS_13_5YR_B25040_with_ann!I168/$D166</f>
        <v>1.6393442622950821E-2</v>
      </c>
      <c r="J166" s="4">
        <f>ACS_13_5YR_B25040_with_ann!J168/$D166</f>
        <v>1.092896174863388E-2</v>
      </c>
      <c r="K166" s="4">
        <f>ACS_13_5YR_B25040_with_ann!K168/$D166</f>
        <v>1.2750455373406194E-2</v>
      </c>
      <c r="L166" s="4">
        <f>ACS_13_5YR_B25040_with_ann!L168/$D166</f>
        <v>0.57012750455373407</v>
      </c>
      <c r="M166" s="4">
        <f>ACS_13_5YR_B25040_with_ann!M168/$D166</f>
        <v>7.8324225865209471E-2</v>
      </c>
      <c r="N166" s="4">
        <f>ACS_13_5YR_B25040_with_ann!N168/$D166</f>
        <v>2.3679417122040074E-2</v>
      </c>
      <c r="O166" s="4">
        <f>ACS_13_5YR_B25040_with_ann!O168/$D166</f>
        <v>1.6393442622950821E-2</v>
      </c>
      <c r="P166" s="4">
        <f>ACS_13_5YR_B25040_with_ann!P168/$D166</f>
        <v>0.39162112932604737</v>
      </c>
      <c r="Q166" s="4">
        <f>ACS_13_5YR_B25040_with_ann!Q168/$D166</f>
        <v>6.7395264116575593E-2</v>
      </c>
      <c r="R166" s="4">
        <f>ACS_13_5YR_B25040_with_ann!R168/$D166</f>
        <v>0</v>
      </c>
      <c r="S166" s="4">
        <f>ACS_13_5YR_B25040_with_ann!S168/$D166</f>
        <v>1.6393442622950821E-2</v>
      </c>
      <c r="T166" s="4">
        <f>ACS_13_5YR_B25040_with_ann!T168/$D166</f>
        <v>0</v>
      </c>
      <c r="U166" s="4">
        <f>ACS_13_5YR_B25040_with_ann!U168/$D166</f>
        <v>1.6393442622950821E-2</v>
      </c>
      <c r="V166" s="4">
        <f>ACS_13_5YR_B25040_with_ann!V168/$D166</f>
        <v>3.6429872495446266E-3</v>
      </c>
      <c r="W166" s="4">
        <f>ACS_13_5YR_B25040_with_ann!W168/$D166</f>
        <v>5.4644808743169399E-3</v>
      </c>
    </row>
    <row r="167" spans="1:23" x14ac:dyDescent="0.25">
      <c r="A167" t="str">
        <f>ACS_13_5YR_B25040_with_ann!A169</f>
        <v>1400000US02290000300</v>
      </c>
      <c r="B167">
        <f>ACS_13_5YR_B25040_with_ann!B169</f>
        <v>2290000300</v>
      </c>
      <c r="C167" t="str">
        <f>ACS_13_5YR_B25040_with_ann!C169</f>
        <v>Census Tract 3, Yukon-Koyukuk Census Area, Alaska</v>
      </c>
      <c r="D167" s="3">
        <f>ACS_13_5YR_B25040_with_ann!D169</f>
        <v>612</v>
      </c>
      <c r="E167" s="4">
        <f>ACS_13_5YR_B25040_with_ann!E169/ACS_13_5YR_B25040_with_ann!D169</f>
        <v>6.2091503267973858E-2</v>
      </c>
      <c r="F167" s="4">
        <f>ACS_13_5YR_B25040_with_ann!F169/$D167</f>
        <v>0</v>
      </c>
      <c r="G167" s="4">
        <f>ACS_13_5YR_B25040_with_ann!G169/$D167</f>
        <v>1.4705882352941176E-2</v>
      </c>
      <c r="H167" s="4">
        <f>ACS_13_5YR_B25040_with_ann!H169/$D167</f>
        <v>3.2679738562091504E-3</v>
      </c>
      <c r="I167" s="4">
        <f>ACS_13_5YR_B25040_with_ann!I169/$D167</f>
        <v>4.9019607843137254E-3</v>
      </c>
      <c r="J167" s="4">
        <f>ACS_13_5YR_B25040_with_ann!J169/$D167</f>
        <v>1.1437908496732025E-2</v>
      </c>
      <c r="K167" s="4">
        <f>ACS_13_5YR_B25040_with_ann!K169/$D167</f>
        <v>9.8039215686274508E-3</v>
      </c>
      <c r="L167" s="4">
        <f>ACS_13_5YR_B25040_with_ann!L169/$D167</f>
        <v>0.61928104575163401</v>
      </c>
      <c r="M167" s="4">
        <f>ACS_13_5YR_B25040_with_ann!M169/$D167</f>
        <v>5.5555555555555552E-2</v>
      </c>
      <c r="N167" s="4">
        <f>ACS_13_5YR_B25040_with_ann!N169/$D167</f>
        <v>0</v>
      </c>
      <c r="O167" s="4">
        <f>ACS_13_5YR_B25040_with_ann!O169/$D167</f>
        <v>1.4705882352941176E-2</v>
      </c>
      <c r="P167" s="4">
        <f>ACS_13_5YR_B25040_with_ann!P169/$D167</f>
        <v>0.3611111111111111</v>
      </c>
      <c r="Q167" s="4">
        <f>ACS_13_5YR_B25040_with_ann!Q169/$D167</f>
        <v>5.5555555555555552E-2</v>
      </c>
      <c r="R167" s="4">
        <f>ACS_13_5YR_B25040_with_ann!R169/$D167</f>
        <v>0</v>
      </c>
      <c r="S167" s="4">
        <f>ACS_13_5YR_B25040_with_ann!S169/$D167</f>
        <v>1.4705882352941176E-2</v>
      </c>
      <c r="T167" s="4">
        <f>ACS_13_5YR_B25040_with_ann!T169/$D167</f>
        <v>4.9019607843137254E-3</v>
      </c>
      <c r="U167" s="4">
        <f>ACS_13_5YR_B25040_with_ann!U169/$D167</f>
        <v>6.5359477124183009E-3</v>
      </c>
      <c r="V167" s="4">
        <f>ACS_13_5YR_B25040_with_ann!V169/$D167</f>
        <v>0</v>
      </c>
      <c r="W167" s="4">
        <f>ACS_13_5YR_B25040_with_ann!W169/$D167</f>
        <v>1.4705882352941176E-2</v>
      </c>
    </row>
    <row r="168" spans="1:23" x14ac:dyDescent="0.25">
      <c r="A168" t="str">
        <f>ACS_13_5YR_B25040_with_ann!A170</f>
        <v>1400000US02290000400</v>
      </c>
      <c r="B168">
        <f>ACS_13_5YR_B25040_with_ann!B170</f>
        <v>2290000400</v>
      </c>
      <c r="C168" t="str">
        <f>ACS_13_5YR_B25040_with_ann!C170</f>
        <v>Census Tract 4, Yukon-Koyukuk Census Area, Alaska</v>
      </c>
      <c r="D168" s="3">
        <f>ACS_13_5YR_B25040_with_ann!D170</f>
        <v>372</v>
      </c>
      <c r="E168" s="4">
        <f>ACS_13_5YR_B25040_with_ann!E170/ACS_13_5YR_B25040_with_ann!D170</f>
        <v>0.10215053763440861</v>
      </c>
      <c r="F168" s="4">
        <f>ACS_13_5YR_B25040_with_ann!F170/$D168</f>
        <v>0</v>
      </c>
      <c r="G168" s="4">
        <f>ACS_13_5YR_B25040_with_ann!G170/$D168</f>
        <v>2.4193548387096774E-2</v>
      </c>
      <c r="H168" s="4">
        <f>ACS_13_5YR_B25040_with_ann!H170/$D168</f>
        <v>0</v>
      </c>
      <c r="I168" s="4">
        <f>ACS_13_5YR_B25040_with_ann!I170/$D168</f>
        <v>2.4193548387096774E-2</v>
      </c>
      <c r="J168" s="4">
        <f>ACS_13_5YR_B25040_with_ann!J170/$D168</f>
        <v>0</v>
      </c>
      <c r="K168" s="4">
        <f>ACS_13_5YR_B25040_with_ann!K170/$D168</f>
        <v>2.4193548387096774E-2</v>
      </c>
      <c r="L168" s="4">
        <f>ACS_13_5YR_B25040_with_ann!L170/$D168</f>
        <v>0.5</v>
      </c>
      <c r="M168" s="4">
        <f>ACS_13_5YR_B25040_with_ann!M170/$D168</f>
        <v>7.5268817204301078E-2</v>
      </c>
      <c r="N168" s="4">
        <f>ACS_13_5YR_B25040_with_ann!N170/$D168</f>
        <v>8.0645161290322578E-3</v>
      </c>
      <c r="O168" s="4">
        <f>ACS_13_5YR_B25040_with_ann!O170/$D168</f>
        <v>1.3440860215053764E-2</v>
      </c>
      <c r="P168" s="4">
        <f>ACS_13_5YR_B25040_with_ann!P170/$D168</f>
        <v>0.48655913978494625</v>
      </c>
      <c r="Q168" s="4">
        <f>ACS_13_5YR_B25040_with_ann!Q170/$D168</f>
        <v>6.9892473118279563E-2</v>
      </c>
      <c r="R168" s="4">
        <f>ACS_13_5YR_B25040_with_ann!R170/$D168</f>
        <v>0</v>
      </c>
      <c r="S168" s="4">
        <f>ACS_13_5YR_B25040_with_ann!S170/$D168</f>
        <v>2.4193548387096774E-2</v>
      </c>
      <c r="T168" s="4">
        <f>ACS_13_5YR_B25040_with_ann!T170/$D168</f>
        <v>0</v>
      </c>
      <c r="U168" s="4">
        <f>ACS_13_5YR_B25040_with_ann!U170/$D168</f>
        <v>2.4193548387096774E-2</v>
      </c>
      <c r="V168" s="4">
        <f>ACS_13_5YR_B25040_with_ann!V170/$D168</f>
        <v>5.3763440860215058E-3</v>
      </c>
      <c r="W168" s="4">
        <f>ACS_13_5YR_B25040_with_ann!W170/$D168</f>
        <v>8.0645161290322578E-3</v>
      </c>
    </row>
    <row r="169" spans="1:23" x14ac:dyDescent="0.25">
      <c r="E169" s="4"/>
    </row>
    <row r="170" spans="1:23" x14ac:dyDescent="0.25">
      <c r="E170" s="4"/>
    </row>
    <row r="171" spans="1:23" x14ac:dyDescent="0.25">
      <c r="E171" s="4"/>
    </row>
    <row r="172" spans="1:23" x14ac:dyDescent="0.25">
      <c r="E172" s="4"/>
    </row>
    <row r="173" spans="1:23" x14ac:dyDescent="0.25">
      <c r="E173" s="4"/>
    </row>
    <row r="174" spans="1:23" x14ac:dyDescent="0.25">
      <c r="E174" s="4"/>
    </row>
    <row r="175" spans="1:23" x14ac:dyDescent="0.25">
      <c r="E175" s="4"/>
    </row>
    <row r="176" spans="1:23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</sheetData>
  <autoFilter ref="A1:W226"/>
  <conditionalFormatting sqref="G1">
    <cfRule type="cellIs" dxfId="7" priority="8" operator="greaterThan">
      <formula>0.2</formula>
    </cfRule>
  </conditionalFormatting>
  <conditionalFormatting sqref="I1">
    <cfRule type="cellIs" dxfId="6" priority="7" operator="greaterThan">
      <formula>0.2</formula>
    </cfRule>
  </conditionalFormatting>
  <conditionalFormatting sqref="K1">
    <cfRule type="cellIs" dxfId="5" priority="6" operator="greaterThan">
      <formula>0.2</formula>
    </cfRule>
  </conditionalFormatting>
  <conditionalFormatting sqref="M1">
    <cfRule type="cellIs" dxfId="4" priority="5" operator="greaterThan">
      <formula>0.2</formula>
    </cfRule>
  </conditionalFormatting>
  <conditionalFormatting sqref="O1">
    <cfRule type="cellIs" dxfId="3" priority="4" operator="greaterThan">
      <formula>0.2</formula>
    </cfRule>
  </conditionalFormatting>
  <conditionalFormatting sqref="Q1">
    <cfRule type="cellIs" dxfId="2" priority="3" operator="greaterThan">
      <formula>0.2</formula>
    </cfRule>
  </conditionalFormatting>
  <conditionalFormatting sqref="S1">
    <cfRule type="cellIs" dxfId="1" priority="2" operator="greaterThan">
      <formula>0.2</formula>
    </cfRule>
  </conditionalFormatting>
  <conditionalFormatting sqref="U1">
    <cfRule type="cellIs" dxfId="0" priority="1" operator="greaterThan">
      <formula>0.2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 Fuel Use Data to model</vt:lpstr>
      <vt:lpstr>ACS_13_5YR_B25040_with_ann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McMahon</dc:creator>
  <cp:lastModifiedBy>Neil McMahon</cp:lastModifiedBy>
  <dcterms:created xsi:type="dcterms:W3CDTF">2015-10-23T18:43:03Z</dcterms:created>
  <dcterms:modified xsi:type="dcterms:W3CDTF">2016-02-11T23:09:28Z</dcterms:modified>
</cp:coreProperties>
</file>