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EA\AkAES\Working Documents\Data &amp; Analysis\Renewable-Energy\Solar\"/>
    </mc:Choice>
  </mc:AlternateContent>
  <bookViews>
    <workbookView xWindow="0" yWindow="0" windowWidth="28800" windowHeight="11700"/>
  </bookViews>
  <sheets>
    <sheet name="Solar Capacity AkAES" sheetId="1" r:id="rId1"/>
    <sheet name="Solar Capacity Railbelt" sheetId="2" r:id="rId2"/>
    <sheet name="Sheet2" sheetId="3" r:id="rId3"/>
  </sheets>
  <externalReferences>
    <externalReference r:id="rId4"/>
  </externalReferences>
  <definedNames>
    <definedName name="_ftn1" localSheetId="0">'Solar Capacity AkAES'!$A$12</definedName>
    <definedName name="_ftnref1" localSheetId="0">'Solar Capacity AkAES'!$A$10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3" l="1"/>
  <c r="O19" i="3"/>
  <c r="S18" i="3"/>
  <c r="O18" i="3"/>
  <c r="G18" i="3"/>
  <c r="S17" i="3"/>
  <c r="O17" i="3"/>
  <c r="G17" i="3"/>
  <c r="S16" i="3"/>
  <c r="O16" i="3"/>
  <c r="G16" i="3"/>
  <c r="S15" i="3"/>
  <c r="O15" i="3"/>
  <c r="G15" i="3"/>
  <c r="S14" i="3"/>
  <c r="O14" i="3"/>
  <c r="G14" i="3"/>
  <c r="S13" i="3"/>
  <c r="O13" i="3"/>
  <c r="G13" i="3"/>
  <c r="S12" i="3"/>
  <c r="O12" i="3"/>
  <c r="G12" i="3"/>
  <c r="S11" i="3"/>
  <c r="O11" i="3"/>
  <c r="G11" i="3"/>
  <c r="S10" i="3"/>
  <c r="O10" i="3"/>
  <c r="G10" i="3"/>
  <c r="S9" i="3"/>
  <c r="O9" i="3"/>
  <c r="G9" i="3"/>
  <c r="S8" i="3"/>
  <c r="O8" i="3"/>
  <c r="S7" i="3"/>
  <c r="O7" i="3"/>
  <c r="G7" i="3"/>
  <c r="S6" i="3"/>
  <c r="O6" i="3"/>
  <c r="G6" i="3"/>
  <c r="S5" i="3"/>
  <c r="O5" i="3"/>
  <c r="G5" i="3"/>
  <c r="S4" i="3"/>
  <c r="O4" i="3"/>
  <c r="S3" i="3"/>
  <c r="O3" i="3"/>
  <c r="G3" i="3"/>
  <c r="S2" i="3"/>
  <c r="O2" i="3"/>
  <c r="G2" i="3"/>
  <c r="E28" i="2" l="1"/>
  <c r="F28" i="2" s="1"/>
  <c r="D28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F7" i="2"/>
  <c r="C7" i="2"/>
  <c r="F6" i="2"/>
  <c r="C6" i="2"/>
  <c r="F5" i="2"/>
  <c r="C5" i="2"/>
  <c r="F4" i="2"/>
  <c r="C4" i="2"/>
  <c r="F3" i="2"/>
  <c r="C3" i="2"/>
  <c r="F2" i="2"/>
  <c r="C2" i="2"/>
</calcChain>
</file>

<file path=xl/comments1.xml><?xml version="1.0" encoding="utf-8"?>
<comments xmlns="http://schemas.openxmlformats.org/spreadsheetml/2006/main">
  <authors>
    <author>David Lockard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David Lockard:</t>
        </r>
        <r>
          <rPr>
            <sz val="9"/>
            <color indexed="81"/>
            <rFont val="Tahoma"/>
            <family val="2"/>
          </rPr>
          <t xml:space="preserve">
Inverter failed shortly after startup and was replaced under warranty.
</t>
        </r>
      </text>
    </comment>
  </commentList>
</comments>
</file>

<file path=xl/sharedStrings.xml><?xml version="1.0" encoding="utf-8"?>
<sst xmlns="http://schemas.openxmlformats.org/spreadsheetml/2006/main" count="229" uniqueCount="106">
  <si>
    <t>Ambler</t>
  </si>
  <si>
    <t>Kobuk</t>
  </si>
  <si>
    <t>BSNC</t>
  </si>
  <si>
    <t>Shungnak</t>
  </si>
  <si>
    <t>Noorvik</t>
  </si>
  <si>
    <t>Noatak</t>
  </si>
  <si>
    <t>Deering</t>
  </si>
  <si>
    <t>Selawik</t>
  </si>
  <si>
    <t>Kaltag</t>
  </si>
  <si>
    <t>Galena</t>
  </si>
  <si>
    <t>Nenana</t>
  </si>
  <si>
    <t>Kiana</t>
  </si>
  <si>
    <t>Buckland</t>
  </si>
  <si>
    <t>Kivalina</t>
  </si>
  <si>
    <t>Eagle</t>
  </si>
  <si>
    <t>Fort Yukon</t>
  </si>
  <si>
    <t>Community</t>
  </si>
  <si>
    <t>Bethel</t>
  </si>
  <si>
    <t>Manley Hot Springs</t>
  </si>
  <si>
    <t>Source</t>
  </si>
  <si>
    <t>ACEP</t>
  </si>
  <si>
    <t>TCC</t>
  </si>
  <si>
    <t>Eagle Village</t>
  </si>
  <si>
    <t>Koyukuk</t>
  </si>
  <si>
    <t>Stevens Village</t>
  </si>
  <si>
    <t>Arctic Village</t>
  </si>
  <si>
    <t>Evansville</t>
  </si>
  <si>
    <t>Beaver</t>
  </si>
  <si>
    <t>Alatna</t>
  </si>
  <si>
    <t>Glennallen</t>
  </si>
  <si>
    <t>Tanana</t>
  </si>
  <si>
    <t>Northway</t>
  </si>
  <si>
    <t>Zipcode</t>
  </si>
  <si>
    <t>State</t>
  </si>
  <si>
    <t>Size (kW DC)</t>
  </si>
  <si>
    <t>Cost</t>
  </si>
  <si>
    <t>$/W</t>
  </si>
  <si>
    <t>Date Installed</t>
  </si>
  <si>
    <t>Latitude</t>
  </si>
  <si>
    <t>Longitude</t>
  </si>
  <si>
    <t>AK</t>
  </si>
  <si>
    <t>kW</t>
  </si>
  <si>
    <t>Cost/W</t>
  </si>
  <si>
    <t>For projects with costs only</t>
  </si>
  <si>
    <t>openpv_export.13855_83515</t>
  </si>
  <si>
    <t>From NREL OpenPV</t>
  </si>
  <si>
    <t>Owner</t>
  </si>
  <si>
    <t>Contractor</t>
  </si>
  <si>
    <t>Rated Capacity (DC kW)</t>
  </si>
  <si>
    <t>Capital Cost (including commissioning)</t>
  </si>
  <si>
    <t>Cost per W (DC)</t>
  </si>
  <si>
    <t>Tracking/fixed?</t>
  </si>
  <si>
    <t>Inverter Type</t>
  </si>
  <si>
    <t>Panel Pitch To Horizontal</t>
  </si>
  <si>
    <t>Estimated output (kW AC)</t>
  </si>
  <si>
    <t>Comments</t>
  </si>
  <si>
    <t>2014 solar output (kWh AC)</t>
  </si>
  <si>
    <t>2014 Capacity Factor</t>
  </si>
  <si>
    <t>2014 Annual O&amp;M Cost</t>
  </si>
  <si>
    <t>2014 Fuel Cost</t>
  </si>
  <si>
    <t>2013 solar output (kWh AC)</t>
  </si>
  <si>
    <t>2013 Capacity Factor</t>
  </si>
  <si>
    <t>2013 Fuel Cost</t>
  </si>
  <si>
    <t>Alaska</t>
  </si>
  <si>
    <t>Valdez</t>
  </si>
  <si>
    <t>CVEA</t>
  </si>
  <si>
    <t>Dual-axis</t>
  </si>
  <si>
    <t>Microinverter</t>
  </si>
  <si>
    <t>tracking</t>
  </si>
  <si>
    <t>AVEC</t>
  </si>
  <si>
    <t>Greg Egan/Remote Power Inc</t>
  </si>
  <si>
    <t>Fixed</t>
  </si>
  <si>
    <t>dual pitch</t>
  </si>
  <si>
    <t>Fronius inverter failed in first few months</t>
  </si>
  <si>
    <t>Nome</t>
  </si>
  <si>
    <t>75 and 90 deg</t>
  </si>
  <si>
    <t>AP&amp;T</t>
  </si>
  <si>
    <t>Wolf Solar</t>
  </si>
  <si>
    <t>California</t>
  </si>
  <si>
    <t>statewide</t>
  </si>
  <si>
    <t>median values for 2012-15</t>
  </si>
  <si>
    <t>2012-15</t>
  </si>
  <si>
    <t>mainly fixed</t>
  </si>
  <si>
    <t>From CA Solar Initiative</t>
  </si>
  <si>
    <t>Water Plant</t>
  </si>
  <si>
    <t>microinverter</t>
  </si>
  <si>
    <t>Fairbanks</t>
  </si>
  <si>
    <t>CCHRC</t>
  </si>
  <si>
    <t>oriented S, E and W</t>
  </si>
  <si>
    <t>2015?</t>
  </si>
  <si>
    <t>Kotzebue</t>
  </si>
  <si>
    <t>Naknek</t>
  </si>
  <si>
    <t>Capstone Solutions/Lime Solar</t>
  </si>
  <si>
    <t>fixed</t>
  </si>
  <si>
    <t>moved to bluff site by NEA in fall 2015?</t>
  </si>
  <si>
    <t>Kake</t>
  </si>
  <si>
    <t>Native Village of Kake</t>
  </si>
  <si>
    <t>Capital costs may not be comprehensive.</t>
  </si>
  <si>
    <t>AEA</t>
  </si>
  <si>
    <t>Ruby</t>
  </si>
  <si>
    <t>Central</t>
  </si>
  <si>
    <t>NREL OpenPV</t>
  </si>
  <si>
    <t>Tok</t>
  </si>
  <si>
    <t>RCA Net Metering</t>
  </si>
  <si>
    <t>Installed Capacity (kW)</t>
  </si>
  <si>
    <t>Installed but not operational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</si>
</sst>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m/d;@"/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164" fontId="0" fillId="0" borderId="0" xfId="0" applyNumberFormat="1"/>
    <xf numFmtId="165" fontId="0" fillId="0" borderId="0" xfId="0" applyNumberFormat="1" applyAlignment="1">
      <alignment horizontal="center"/>
    </xf>
    <xf numFmtId="14" fontId="0" fillId="0" borderId="0" xfId="0" applyNumberFormat="1"/>
    <xf numFmtId="166" fontId="0" fillId="0" borderId="0" xfId="0" applyNumberFormat="1"/>
    <xf numFmtId="39" fontId="0" fillId="0" borderId="0" xfId="1" applyNumberFormat="1" applyFo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 vertical="top" wrapText="1"/>
    </xf>
    <xf numFmtId="167" fontId="0" fillId="0" borderId="1" xfId="0" applyNumberForma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168" fontId="0" fillId="0" borderId="1" xfId="0" applyNumberFormat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5" fontId="0" fillId="0" borderId="0" xfId="0" applyNumberFormat="1" applyFill="1" applyAlignment="1">
      <alignment horizontal="center" vertical="top"/>
    </xf>
    <xf numFmtId="167" fontId="0" fillId="0" borderId="0" xfId="0" applyNumberFormat="1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168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4" fontId="0" fillId="2" borderId="0" xfId="0" applyNumberFormat="1" applyFill="1" applyAlignment="1">
      <alignment horizontal="center" vertical="top"/>
    </xf>
    <xf numFmtId="165" fontId="0" fillId="2" borderId="0" xfId="0" applyNumberFormat="1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[1]openpv_export.13855_83515!$D$2:$D$7</c:f>
              <c:numCache>
                <c:formatCode>General</c:formatCode>
                <c:ptCount val="6"/>
                <c:pt idx="0">
                  <c:v>3.84</c:v>
                </c:pt>
                <c:pt idx="1">
                  <c:v>4</c:v>
                </c:pt>
                <c:pt idx="2">
                  <c:v>1.65</c:v>
                </c:pt>
                <c:pt idx="3">
                  <c:v>4.3</c:v>
                </c:pt>
                <c:pt idx="4">
                  <c:v>5</c:v>
                </c:pt>
                <c:pt idx="5">
                  <c:v>17.28</c:v>
                </c:pt>
              </c:numCache>
            </c:numRef>
          </c:xVal>
          <c:yVal>
            <c:numRef>
              <c:f>[1]openpv_export.13855_83515!$E$2:$E$7</c:f>
              <c:numCache>
                <c:formatCode>General</c:formatCode>
                <c:ptCount val="6"/>
                <c:pt idx="0">
                  <c:v>8000</c:v>
                </c:pt>
                <c:pt idx="1">
                  <c:v>20000</c:v>
                </c:pt>
                <c:pt idx="2">
                  <c:v>22000</c:v>
                </c:pt>
                <c:pt idx="3">
                  <c:v>31307.11</c:v>
                </c:pt>
                <c:pt idx="4">
                  <c:v>40000</c:v>
                </c:pt>
                <c:pt idx="5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E-45F4-9D7E-39294C0D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32752"/>
        <c:axId val="852743936"/>
      </c:scatterChart>
      <c:valAx>
        <c:axId val="1254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3936"/>
        <c:crosses val="autoZero"/>
        <c:crossBetween val="midCat"/>
      </c:valAx>
      <c:valAx>
        <c:axId val="852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758825</xdr:colOff>
      <xdr:row>6</xdr:row>
      <xdr:rowOff>34925</xdr:rowOff>
    </xdr:from>
    <xdr:to>
      <xdr:col>12</xdr:col>
      <xdr:colOff>479425</xdr:colOff>
      <xdr:row>21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OPENPV%20NRE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pv_export.13855_83515"/>
      <sheetName val="Sheet1"/>
    </sheetNames>
    <sheetDataSet>
      <sheetData sheetId="0">
        <row r="2">
          <cell r="D2">
            <v>3.84</v>
          </cell>
          <cell r="E2">
            <v>8000</v>
          </cell>
        </row>
        <row r="3">
          <cell r="D3">
            <v>4</v>
          </cell>
          <cell r="E3">
            <v>20000</v>
          </cell>
        </row>
        <row r="4">
          <cell r="D4">
            <v>1.65</v>
          </cell>
          <cell r="E4">
            <v>22000</v>
          </cell>
        </row>
        <row r="5">
          <cell r="D5">
            <v>4.3</v>
          </cell>
          <cell r="E5">
            <v>31307.11</v>
          </cell>
        </row>
        <row r="6">
          <cell r="D6">
            <v>5</v>
          </cell>
          <cell r="E6">
            <v>40000</v>
          </cell>
        </row>
        <row r="7">
          <cell r="D7">
            <v>17.28</v>
          </cell>
          <cell r="E7">
            <v>110000</v>
          </cell>
        </row>
      </sheetData>
      <sheetData sheetId="1">
        <row r="2">
          <cell r="A2">
            <v>99501</v>
          </cell>
          <cell r="B2" t="str">
            <v>Standard</v>
          </cell>
          <cell r="C2" t="str">
            <v>Anchorage</v>
          </cell>
        </row>
        <row r="3">
          <cell r="A3">
            <v>99502</v>
          </cell>
          <cell r="B3" t="str">
            <v>Standard</v>
          </cell>
          <cell r="C3" t="str">
            <v>Anchorage</v>
          </cell>
        </row>
        <row r="4">
          <cell r="A4">
            <v>99503</v>
          </cell>
          <cell r="B4" t="str">
            <v>Standard</v>
          </cell>
          <cell r="C4" t="str">
            <v>Anchorage</v>
          </cell>
        </row>
        <row r="5">
          <cell r="A5">
            <v>99504</v>
          </cell>
          <cell r="B5" t="str">
            <v>Standard</v>
          </cell>
          <cell r="C5" t="str">
            <v>Anchorage</v>
          </cell>
        </row>
        <row r="6">
          <cell r="A6">
            <v>99505</v>
          </cell>
          <cell r="B6" t="str">
            <v>Standard</v>
          </cell>
          <cell r="C6" t="str">
            <v>Jber, Anchorage, Fort Richardson, Ft Richardso...</v>
          </cell>
        </row>
        <row r="7">
          <cell r="A7">
            <v>99506</v>
          </cell>
          <cell r="B7" t="str">
            <v>Standard</v>
          </cell>
          <cell r="C7" t="str">
            <v>Jber, Anchorage, Elmendorf Afb</v>
          </cell>
        </row>
        <row r="8">
          <cell r="A8">
            <v>99507</v>
          </cell>
          <cell r="B8" t="str">
            <v>Standard</v>
          </cell>
          <cell r="C8" t="str">
            <v>Anchorage</v>
          </cell>
        </row>
        <row r="9">
          <cell r="A9">
            <v>99508</v>
          </cell>
          <cell r="B9" t="str">
            <v>Standard</v>
          </cell>
          <cell r="C9" t="str">
            <v>Anchorage</v>
          </cell>
        </row>
        <row r="10">
          <cell r="A10">
            <v>99509</v>
          </cell>
          <cell r="B10" t="str">
            <v>PO Box</v>
          </cell>
          <cell r="C10" t="str">
            <v>Anchorage</v>
          </cell>
        </row>
        <row r="11">
          <cell r="A11">
            <v>99510</v>
          </cell>
          <cell r="B11" t="str">
            <v>PO Box</v>
          </cell>
          <cell r="C11" t="str">
            <v>Anchorage</v>
          </cell>
        </row>
        <row r="12">
          <cell r="A12">
            <v>99511</v>
          </cell>
          <cell r="B12" t="str">
            <v>PO Box</v>
          </cell>
          <cell r="C12" t="str">
            <v>Anchorage</v>
          </cell>
        </row>
        <row r="13">
          <cell r="A13">
            <v>99513</v>
          </cell>
          <cell r="B13" t="str">
            <v>Standard</v>
          </cell>
          <cell r="C13" t="str">
            <v>Anchorage</v>
          </cell>
        </row>
        <row r="14">
          <cell r="A14">
            <v>99514</v>
          </cell>
          <cell r="B14" t="str">
            <v>PO Box</v>
          </cell>
          <cell r="C14" t="str">
            <v>Anchorage</v>
          </cell>
        </row>
        <row r="15">
          <cell r="A15">
            <v>99515</v>
          </cell>
          <cell r="B15" t="str">
            <v>Standard</v>
          </cell>
          <cell r="C15" t="str">
            <v>Anchorage</v>
          </cell>
        </row>
        <row r="16">
          <cell r="A16">
            <v>99516</v>
          </cell>
          <cell r="B16" t="str">
            <v>Standard</v>
          </cell>
          <cell r="C16" t="str">
            <v>Anchorage</v>
          </cell>
        </row>
        <row r="17">
          <cell r="A17">
            <v>99517</v>
          </cell>
          <cell r="B17" t="str">
            <v>Standard</v>
          </cell>
          <cell r="C17" t="str">
            <v>Anchorage</v>
          </cell>
        </row>
        <row r="18">
          <cell r="A18">
            <v>99518</v>
          </cell>
          <cell r="B18" t="str">
            <v>Standard</v>
          </cell>
          <cell r="C18" t="str">
            <v>Anchorage</v>
          </cell>
        </row>
        <row r="19">
          <cell r="A19">
            <v>99519</v>
          </cell>
          <cell r="B19" t="str">
            <v>PO Box</v>
          </cell>
          <cell r="C19" t="str">
            <v>Anchorage</v>
          </cell>
        </row>
        <row r="20">
          <cell r="A20">
            <v>99520</v>
          </cell>
          <cell r="B20" t="str">
            <v>PO Box</v>
          </cell>
          <cell r="C20" t="str">
            <v>Anchorage</v>
          </cell>
        </row>
        <row r="21">
          <cell r="A21">
            <v>99521</v>
          </cell>
          <cell r="B21" t="str">
            <v>PO Box</v>
          </cell>
          <cell r="C21" t="str">
            <v>Anchorage</v>
          </cell>
        </row>
        <row r="22">
          <cell r="A22">
            <v>99522</v>
          </cell>
          <cell r="B22" t="str">
            <v>PO Box</v>
          </cell>
          <cell r="C22" t="str">
            <v>Anchorage</v>
          </cell>
        </row>
        <row r="23">
          <cell r="A23">
            <v>99523</v>
          </cell>
          <cell r="B23" t="str">
            <v>PO Box</v>
          </cell>
          <cell r="C23" t="str">
            <v>Anchorage</v>
          </cell>
        </row>
        <row r="24">
          <cell r="A24">
            <v>99524</v>
          </cell>
          <cell r="B24" t="str">
            <v>PO Box</v>
          </cell>
          <cell r="C24" t="str">
            <v>Anchorage</v>
          </cell>
        </row>
        <row r="25">
          <cell r="A25">
            <v>99529</v>
          </cell>
          <cell r="B25" t="str">
            <v>Standard</v>
          </cell>
          <cell r="C25" t="str">
            <v>Anchorage</v>
          </cell>
        </row>
        <row r="26">
          <cell r="A26">
            <v>99530</v>
          </cell>
          <cell r="B26" t="str">
            <v>Standard</v>
          </cell>
          <cell r="C26" t="str">
            <v>Anchorage</v>
          </cell>
        </row>
        <row r="27">
          <cell r="A27">
            <v>99540</v>
          </cell>
          <cell r="B27" t="str">
            <v>Standard</v>
          </cell>
          <cell r="C27" t="str">
            <v>Indian, Anchorage</v>
          </cell>
        </row>
        <row r="28">
          <cell r="A28">
            <v>99545</v>
          </cell>
          <cell r="B28" t="str">
            <v>PO Box</v>
          </cell>
          <cell r="C28" t="str">
            <v>Kongiganak</v>
          </cell>
        </row>
        <row r="29">
          <cell r="A29">
            <v>99546</v>
          </cell>
          <cell r="B29" t="str">
            <v>PO Box</v>
          </cell>
          <cell r="C29" t="str">
            <v>Adak</v>
          </cell>
        </row>
        <row r="30">
          <cell r="A30">
            <v>99547</v>
          </cell>
          <cell r="B30" t="str">
            <v>PO Box</v>
          </cell>
          <cell r="C30" t="str">
            <v>Atka</v>
          </cell>
        </row>
        <row r="31">
          <cell r="A31">
            <v>99548</v>
          </cell>
          <cell r="B31" t="str">
            <v>PO Box</v>
          </cell>
          <cell r="C31" t="str">
            <v>Chignik Lake, Chignik</v>
          </cell>
        </row>
        <row r="32">
          <cell r="A32">
            <v>99549</v>
          </cell>
          <cell r="B32" t="str">
            <v>PO Box</v>
          </cell>
          <cell r="C32" t="str">
            <v>Port Heiden, King Salmon</v>
          </cell>
        </row>
        <row r="33">
          <cell r="A33">
            <v>99550</v>
          </cell>
          <cell r="B33" t="str">
            <v>PO Box</v>
          </cell>
          <cell r="C33" t="str">
            <v>Port Lions</v>
          </cell>
        </row>
        <row r="34">
          <cell r="A34">
            <v>99551</v>
          </cell>
          <cell r="B34" t="str">
            <v>PO Box</v>
          </cell>
          <cell r="C34" t="str">
            <v>Akiachak</v>
          </cell>
        </row>
        <row r="35">
          <cell r="A35">
            <v>99552</v>
          </cell>
          <cell r="B35" t="str">
            <v>PO Box</v>
          </cell>
          <cell r="C35" t="str">
            <v>Akiak</v>
          </cell>
        </row>
        <row r="36">
          <cell r="A36">
            <v>99553</v>
          </cell>
          <cell r="B36" t="str">
            <v>PO Box</v>
          </cell>
          <cell r="C36" t="str">
            <v>Akutan</v>
          </cell>
        </row>
        <row r="37">
          <cell r="A37">
            <v>99554</v>
          </cell>
          <cell r="B37" t="str">
            <v>PO Box</v>
          </cell>
          <cell r="C37" t="str">
            <v>Alakanuk</v>
          </cell>
        </row>
        <row r="38">
          <cell r="A38">
            <v>99555</v>
          </cell>
          <cell r="B38" t="str">
            <v>PO Box</v>
          </cell>
          <cell r="C38" t="str">
            <v>Aleknagik</v>
          </cell>
        </row>
        <row r="39">
          <cell r="A39">
            <v>99556</v>
          </cell>
          <cell r="B39" t="str">
            <v>Standard</v>
          </cell>
          <cell r="C39" t="str">
            <v>Anchor Point, Nikolaevsk</v>
          </cell>
        </row>
        <row r="40">
          <cell r="A40">
            <v>99557</v>
          </cell>
          <cell r="B40" t="str">
            <v>PO Box</v>
          </cell>
          <cell r="C40" t="str">
            <v>Aniak, Chuathbaluk, Stony River</v>
          </cell>
        </row>
        <row r="41">
          <cell r="A41">
            <v>99558</v>
          </cell>
          <cell r="B41" t="str">
            <v>PO Box</v>
          </cell>
          <cell r="C41" t="str">
            <v>Anvik</v>
          </cell>
        </row>
        <row r="42">
          <cell r="A42">
            <v>99559</v>
          </cell>
          <cell r="B42" t="str">
            <v>PO Box</v>
          </cell>
          <cell r="C42" t="str">
            <v>Bethel, Atmautluak, Napaskiak, Newtok</v>
          </cell>
        </row>
        <row r="43">
          <cell r="A43">
            <v>99561</v>
          </cell>
          <cell r="B43" t="str">
            <v>PO Box</v>
          </cell>
          <cell r="C43" t="str">
            <v>Chefornak</v>
          </cell>
        </row>
        <row r="44">
          <cell r="A44">
            <v>99563</v>
          </cell>
          <cell r="B44" t="str">
            <v>PO Box</v>
          </cell>
          <cell r="C44" t="str">
            <v>Chevak</v>
          </cell>
        </row>
        <row r="45">
          <cell r="A45">
            <v>99564</v>
          </cell>
          <cell r="B45" t="str">
            <v>PO Box</v>
          </cell>
          <cell r="C45" t="str">
            <v>Chignik</v>
          </cell>
        </row>
        <row r="46">
          <cell r="A46">
            <v>99565</v>
          </cell>
          <cell r="B46" t="str">
            <v>PO Box</v>
          </cell>
          <cell r="C46" t="str">
            <v>Chignik Lagoon, Chignik Lagn</v>
          </cell>
        </row>
        <row r="47">
          <cell r="A47">
            <v>99566</v>
          </cell>
          <cell r="B47" t="str">
            <v>PO Box</v>
          </cell>
          <cell r="C47" t="str">
            <v>Chitina</v>
          </cell>
        </row>
        <row r="48">
          <cell r="A48">
            <v>99567</v>
          </cell>
          <cell r="B48" t="str">
            <v>Standard</v>
          </cell>
          <cell r="C48" t="str">
            <v>Chugiak</v>
          </cell>
        </row>
        <row r="49">
          <cell r="A49">
            <v>99568</v>
          </cell>
          <cell r="B49" t="str">
            <v>Standard</v>
          </cell>
          <cell r="C49" t="str">
            <v>Clam Gulch</v>
          </cell>
        </row>
        <row r="50">
          <cell r="A50">
            <v>99569</v>
          </cell>
          <cell r="B50" t="str">
            <v>PO Box</v>
          </cell>
          <cell r="C50" t="str">
            <v>Clarks Point</v>
          </cell>
        </row>
        <row r="51">
          <cell r="A51">
            <v>99571</v>
          </cell>
          <cell r="B51" t="str">
            <v>PO Box</v>
          </cell>
          <cell r="C51" t="str">
            <v>Cold Bay, Adak, Nelson Lagoon</v>
          </cell>
        </row>
        <row r="52">
          <cell r="A52">
            <v>99572</v>
          </cell>
          <cell r="B52" t="str">
            <v>Standard</v>
          </cell>
          <cell r="C52" t="str">
            <v>Cooper Landing, Cooper Lndg</v>
          </cell>
        </row>
        <row r="53">
          <cell r="A53">
            <v>99573</v>
          </cell>
          <cell r="B53" t="str">
            <v>Standard</v>
          </cell>
          <cell r="C53" t="str">
            <v>Copper Center</v>
          </cell>
        </row>
        <row r="54">
          <cell r="A54">
            <v>99574</v>
          </cell>
          <cell r="B54" t="str">
            <v>PO Box</v>
          </cell>
          <cell r="C54" t="str">
            <v>Cordova, Chenega Bay</v>
          </cell>
        </row>
        <row r="55">
          <cell r="A55">
            <v>99575</v>
          </cell>
          <cell r="B55" t="str">
            <v>PO Box</v>
          </cell>
          <cell r="C55" t="str">
            <v>Crooked Creek</v>
          </cell>
        </row>
        <row r="56">
          <cell r="A56">
            <v>99576</v>
          </cell>
          <cell r="B56" t="str">
            <v>PO Box</v>
          </cell>
          <cell r="C56" t="str">
            <v>Dillingham, Koliganek, Twin Hills</v>
          </cell>
        </row>
        <row r="57">
          <cell r="A57">
            <v>99577</v>
          </cell>
          <cell r="B57" t="str">
            <v>Standard</v>
          </cell>
          <cell r="C57" t="str">
            <v>Eagle River</v>
          </cell>
        </row>
        <row r="58">
          <cell r="A58">
            <v>99578</v>
          </cell>
          <cell r="B58" t="str">
            <v>PO Box</v>
          </cell>
          <cell r="C58" t="str">
            <v>Eek</v>
          </cell>
        </row>
        <row r="59">
          <cell r="A59">
            <v>99579</v>
          </cell>
          <cell r="B59" t="str">
            <v>PO Box</v>
          </cell>
          <cell r="C59" t="str">
            <v>Egegik</v>
          </cell>
        </row>
        <row r="60">
          <cell r="A60">
            <v>99580</v>
          </cell>
          <cell r="B60" t="str">
            <v>PO Box</v>
          </cell>
          <cell r="C60" t="str">
            <v>Ekwok</v>
          </cell>
        </row>
        <row r="61">
          <cell r="A61">
            <v>99581</v>
          </cell>
          <cell r="B61" t="str">
            <v>PO Box</v>
          </cell>
          <cell r="C61" t="str">
            <v>Emmonak</v>
          </cell>
        </row>
        <row r="62">
          <cell r="A62">
            <v>99583</v>
          </cell>
          <cell r="B62" t="str">
            <v>PO Box</v>
          </cell>
          <cell r="C62" t="str">
            <v>False Pass</v>
          </cell>
        </row>
        <row r="63">
          <cell r="A63">
            <v>99585</v>
          </cell>
          <cell r="B63" t="str">
            <v>PO Box</v>
          </cell>
          <cell r="C63" t="str">
            <v>Marshall</v>
          </cell>
        </row>
        <row r="64">
          <cell r="A64">
            <v>99586</v>
          </cell>
          <cell r="B64" t="str">
            <v>Standard</v>
          </cell>
          <cell r="C64" t="str">
            <v>Gakona, Miers Lake, Slana</v>
          </cell>
        </row>
        <row r="65">
          <cell r="A65">
            <v>99587</v>
          </cell>
          <cell r="B65" t="str">
            <v>PO Box</v>
          </cell>
          <cell r="C65" t="str">
            <v>Girdwood</v>
          </cell>
        </row>
        <row r="66">
          <cell r="A66">
            <v>99588</v>
          </cell>
          <cell r="B66" t="str">
            <v>Standard</v>
          </cell>
          <cell r="C66" t="str">
            <v>Glennallen</v>
          </cell>
        </row>
        <row r="67">
          <cell r="A67">
            <v>99589</v>
          </cell>
          <cell r="B67" t="str">
            <v>PO Box</v>
          </cell>
          <cell r="C67" t="str">
            <v>Goodnews Bay</v>
          </cell>
        </row>
        <row r="68">
          <cell r="A68">
            <v>99590</v>
          </cell>
          <cell r="B68" t="str">
            <v>PO Box</v>
          </cell>
          <cell r="C68" t="str">
            <v>Grayling</v>
          </cell>
        </row>
        <row r="69">
          <cell r="A69">
            <v>99591</v>
          </cell>
          <cell r="B69" t="str">
            <v>PO Box</v>
          </cell>
          <cell r="C69" t="str">
            <v>Saint George Island, Saint Paul Island, St George Is, St Paul...</v>
          </cell>
        </row>
        <row r="70">
          <cell r="A70">
            <v>99599</v>
          </cell>
          <cell r="B70" t="str">
            <v>Standard</v>
          </cell>
          <cell r="C70" t="str">
            <v>Anchorage</v>
          </cell>
        </row>
        <row r="71">
          <cell r="A71">
            <v>99602</v>
          </cell>
          <cell r="B71" t="str">
            <v>PO Box</v>
          </cell>
          <cell r="C71" t="str">
            <v>Holy Cross</v>
          </cell>
        </row>
        <row r="72">
          <cell r="A72">
            <v>99603</v>
          </cell>
          <cell r="B72" t="str">
            <v>Standard</v>
          </cell>
          <cell r="C72" t="str">
            <v>Homer, English Bay, Fritz Creek, Halibut Cove, ...</v>
          </cell>
        </row>
        <row r="73">
          <cell r="A73">
            <v>99604</v>
          </cell>
          <cell r="B73" t="str">
            <v>PO Box</v>
          </cell>
          <cell r="C73" t="str">
            <v>Hooper Bay</v>
          </cell>
        </row>
        <row r="74">
          <cell r="A74">
            <v>99605</v>
          </cell>
          <cell r="B74" t="str">
            <v>Standard</v>
          </cell>
          <cell r="C74" t="str">
            <v>Hope</v>
          </cell>
        </row>
        <row r="75">
          <cell r="A75">
            <v>99606</v>
          </cell>
          <cell r="B75" t="str">
            <v>PO Box</v>
          </cell>
          <cell r="C75" t="str">
            <v>Iliamna, Kokhanok</v>
          </cell>
        </row>
        <row r="76">
          <cell r="A76">
            <v>99607</v>
          </cell>
          <cell r="B76" t="str">
            <v>PO Box</v>
          </cell>
          <cell r="C76" t="str">
            <v>Kalskag</v>
          </cell>
        </row>
        <row r="77">
          <cell r="A77">
            <v>99608</v>
          </cell>
          <cell r="B77" t="str">
            <v>PO Box</v>
          </cell>
          <cell r="C77" t="str">
            <v>Karluk</v>
          </cell>
        </row>
        <row r="78">
          <cell r="A78">
            <v>99609</v>
          </cell>
          <cell r="B78" t="str">
            <v>PO Box</v>
          </cell>
          <cell r="C78" t="str">
            <v>Kasigluk</v>
          </cell>
        </row>
        <row r="79">
          <cell r="A79">
            <v>99610</v>
          </cell>
          <cell r="B79" t="str">
            <v>Standard</v>
          </cell>
          <cell r="C79" t="str">
            <v>Kasilof</v>
          </cell>
        </row>
        <row r="80">
          <cell r="A80">
            <v>99611</v>
          </cell>
          <cell r="B80" t="str">
            <v>Standard</v>
          </cell>
          <cell r="C80" t="str">
            <v>Kenai, Nikiski</v>
          </cell>
        </row>
        <row r="81">
          <cell r="A81">
            <v>99612</v>
          </cell>
          <cell r="B81" t="str">
            <v>PO Box</v>
          </cell>
          <cell r="C81" t="str">
            <v>King Cove</v>
          </cell>
        </row>
        <row r="82">
          <cell r="A82">
            <v>99613</v>
          </cell>
          <cell r="B82" t="str">
            <v>PO Box</v>
          </cell>
          <cell r="C82" t="str">
            <v>King Salmon, Igiugig</v>
          </cell>
        </row>
        <row r="83">
          <cell r="A83">
            <v>99614</v>
          </cell>
          <cell r="B83" t="str">
            <v>PO Box</v>
          </cell>
          <cell r="C83" t="str">
            <v>Kipnuk</v>
          </cell>
        </row>
        <row r="84">
          <cell r="A84">
            <v>99615</v>
          </cell>
          <cell r="B84" t="str">
            <v>Standard</v>
          </cell>
          <cell r="C84" t="str">
            <v>Kodiak, Akhiok, Chiniak</v>
          </cell>
        </row>
        <row r="85">
          <cell r="A85">
            <v>99619</v>
          </cell>
          <cell r="B85" t="str">
            <v>PO Box</v>
          </cell>
          <cell r="C85" t="str">
            <v>Kodiak</v>
          </cell>
        </row>
        <row r="86">
          <cell r="A86">
            <v>99620</v>
          </cell>
          <cell r="B86" t="str">
            <v>PO Box</v>
          </cell>
          <cell r="C86" t="str">
            <v>Kotlik</v>
          </cell>
        </row>
        <row r="87">
          <cell r="A87">
            <v>99621</v>
          </cell>
          <cell r="B87" t="str">
            <v>PO Box</v>
          </cell>
          <cell r="C87" t="str">
            <v>Kwethluk</v>
          </cell>
        </row>
        <row r="88">
          <cell r="A88">
            <v>99622</v>
          </cell>
          <cell r="B88" t="str">
            <v>PO Box</v>
          </cell>
          <cell r="C88" t="str">
            <v>Kwigillingok</v>
          </cell>
        </row>
        <row r="89">
          <cell r="A89">
            <v>99623</v>
          </cell>
          <cell r="B89" t="str">
            <v>Standard</v>
          </cell>
          <cell r="C89" t="str">
            <v>Wasilla, Big Lake, Houston, Meadow Lake</v>
          </cell>
        </row>
        <row r="90">
          <cell r="A90">
            <v>99624</v>
          </cell>
          <cell r="B90" t="str">
            <v>PO Box</v>
          </cell>
          <cell r="C90" t="str">
            <v>Larsen Bay</v>
          </cell>
        </row>
        <row r="91">
          <cell r="A91">
            <v>99625</v>
          </cell>
          <cell r="B91" t="str">
            <v>PO Box</v>
          </cell>
          <cell r="C91" t="str">
            <v>Levelock</v>
          </cell>
        </row>
        <row r="92">
          <cell r="A92">
            <v>99626</v>
          </cell>
          <cell r="B92" t="str">
            <v>PO Box</v>
          </cell>
          <cell r="C92" t="str">
            <v>Lower Kalskag</v>
          </cell>
        </row>
        <row r="93">
          <cell r="A93">
            <v>99627</v>
          </cell>
          <cell r="B93" t="str">
            <v>PO Box</v>
          </cell>
          <cell r="C93" t="str">
            <v>Mc Grath</v>
          </cell>
        </row>
        <row r="94">
          <cell r="A94">
            <v>99628</v>
          </cell>
          <cell r="B94" t="str">
            <v>PO Box</v>
          </cell>
          <cell r="C94" t="str">
            <v>Manokotak</v>
          </cell>
        </row>
        <row r="95">
          <cell r="A95">
            <v>99629</v>
          </cell>
          <cell r="B95" t="str">
            <v>PO Box</v>
          </cell>
          <cell r="C95" t="str">
            <v>Wasilla</v>
          </cell>
        </row>
        <row r="96">
          <cell r="A96">
            <v>99630</v>
          </cell>
          <cell r="B96" t="str">
            <v>PO Box</v>
          </cell>
          <cell r="C96" t="str">
            <v>Mekoryuk</v>
          </cell>
        </row>
        <row r="97">
          <cell r="A97">
            <v>99631</v>
          </cell>
          <cell r="B97" t="str">
            <v>Standard</v>
          </cell>
          <cell r="C97" t="str">
            <v>Moose Pass</v>
          </cell>
        </row>
        <row r="98">
          <cell r="A98">
            <v>99632</v>
          </cell>
          <cell r="B98" t="str">
            <v>PO Box</v>
          </cell>
          <cell r="C98" t="str">
            <v>Mountain Village, Mountain Vlg</v>
          </cell>
        </row>
        <row r="99">
          <cell r="A99">
            <v>99633</v>
          </cell>
          <cell r="B99" t="str">
            <v>PO Box</v>
          </cell>
          <cell r="C99" t="str">
            <v>Naknek</v>
          </cell>
        </row>
        <row r="100">
          <cell r="A100">
            <v>99634</v>
          </cell>
          <cell r="B100" t="str">
            <v>PO Box</v>
          </cell>
          <cell r="C100" t="str">
            <v>Napakiak</v>
          </cell>
        </row>
        <row r="101">
          <cell r="A101">
            <v>99635</v>
          </cell>
          <cell r="B101" t="str">
            <v>PO Box</v>
          </cell>
          <cell r="C101" t="str">
            <v>Nikiski, Kenai</v>
          </cell>
        </row>
        <row r="102">
          <cell r="A102">
            <v>99636</v>
          </cell>
          <cell r="B102" t="str">
            <v>PO Box</v>
          </cell>
          <cell r="C102" t="str">
            <v>New Stuyahok</v>
          </cell>
        </row>
        <row r="103">
          <cell r="A103">
            <v>99637</v>
          </cell>
          <cell r="B103" t="str">
            <v>PO Box</v>
          </cell>
          <cell r="C103" t="str">
            <v>Toksook Bay, Bethel</v>
          </cell>
        </row>
        <row r="104">
          <cell r="A104">
            <v>99638</v>
          </cell>
          <cell r="B104" t="str">
            <v>PO Box</v>
          </cell>
          <cell r="C104" t="str">
            <v>Nikolski</v>
          </cell>
        </row>
        <row r="105">
          <cell r="A105">
            <v>99639</v>
          </cell>
          <cell r="B105" t="str">
            <v>Standard</v>
          </cell>
          <cell r="C105" t="str">
            <v>Ninilchik</v>
          </cell>
        </row>
        <row r="106">
          <cell r="A106">
            <v>99640</v>
          </cell>
          <cell r="B106" t="str">
            <v>PO Box</v>
          </cell>
          <cell r="C106" t="str">
            <v>Nondalton</v>
          </cell>
        </row>
        <row r="107">
          <cell r="A107">
            <v>99641</v>
          </cell>
          <cell r="B107" t="str">
            <v>PO Box</v>
          </cell>
          <cell r="C107" t="str">
            <v>Nunapitchuk</v>
          </cell>
        </row>
        <row r="108">
          <cell r="A108">
            <v>99643</v>
          </cell>
          <cell r="B108" t="str">
            <v>PO Box</v>
          </cell>
          <cell r="C108" t="str">
            <v>Old Harbor</v>
          </cell>
        </row>
        <row r="109">
          <cell r="A109">
            <v>99644</v>
          </cell>
          <cell r="B109" t="str">
            <v>PO Box</v>
          </cell>
          <cell r="C109" t="str">
            <v>Ouzinkie</v>
          </cell>
        </row>
        <row r="110">
          <cell r="A110">
            <v>99645</v>
          </cell>
          <cell r="B110" t="str">
            <v>Standard</v>
          </cell>
          <cell r="C110" t="str">
            <v>Palmer</v>
          </cell>
        </row>
        <row r="111">
          <cell r="A111">
            <v>99647</v>
          </cell>
          <cell r="B111" t="str">
            <v>PO Box</v>
          </cell>
          <cell r="C111" t="str">
            <v>Pedro Bay, Iliamna</v>
          </cell>
        </row>
        <row r="112">
          <cell r="A112">
            <v>99648</v>
          </cell>
          <cell r="B112" t="str">
            <v>PO Box</v>
          </cell>
          <cell r="C112" t="str">
            <v>Perryville</v>
          </cell>
        </row>
        <row r="113">
          <cell r="A113">
            <v>99649</v>
          </cell>
          <cell r="B113" t="str">
            <v>PO Box</v>
          </cell>
          <cell r="C113" t="str">
            <v>Pilot Point</v>
          </cell>
        </row>
        <row r="114">
          <cell r="A114">
            <v>99650</v>
          </cell>
          <cell r="B114" t="str">
            <v>PO Box</v>
          </cell>
          <cell r="C114" t="str">
            <v>Pilot Station</v>
          </cell>
        </row>
        <row r="115">
          <cell r="A115">
            <v>99651</v>
          </cell>
          <cell r="B115" t="str">
            <v>PO Box</v>
          </cell>
          <cell r="C115" t="str">
            <v>Platinum</v>
          </cell>
        </row>
        <row r="116">
          <cell r="A116">
            <v>99652</v>
          </cell>
          <cell r="B116" t="str">
            <v>PO Box</v>
          </cell>
          <cell r="C116" t="str">
            <v>Big Lake, Wasilla</v>
          </cell>
        </row>
        <row r="117">
          <cell r="A117">
            <v>99653</v>
          </cell>
          <cell r="B117" t="str">
            <v>PO Box</v>
          </cell>
          <cell r="C117" t="str">
            <v>Port Alsworth</v>
          </cell>
        </row>
        <row r="118">
          <cell r="A118">
            <v>99654</v>
          </cell>
          <cell r="B118" t="str">
            <v>Standard</v>
          </cell>
          <cell r="C118" t="str">
            <v>Wasilla</v>
          </cell>
        </row>
        <row r="119">
          <cell r="A119">
            <v>99655</v>
          </cell>
          <cell r="B119" t="str">
            <v>PO Box</v>
          </cell>
          <cell r="C119" t="str">
            <v>Quinhagak</v>
          </cell>
        </row>
        <row r="120">
          <cell r="A120">
            <v>99656</v>
          </cell>
          <cell r="B120" t="str">
            <v>PO Box</v>
          </cell>
          <cell r="C120" t="str">
            <v>Red Devil</v>
          </cell>
        </row>
        <row r="121">
          <cell r="A121">
            <v>99657</v>
          </cell>
          <cell r="B121" t="str">
            <v>PO Box</v>
          </cell>
          <cell r="C121" t="str">
            <v>Russian Mission, Russian Msn</v>
          </cell>
        </row>
        <row r="122">
          <cell r="A122">
            <v>99658</v>
          </cell>
          <cell r="B122" t="str">
            <v>PO Box</v>
          </cell>
          <cell r="C122" t="str">
            <v>Saint Marys</v>
          </cell>
        </row>
        <row r="123">
          <cell r="A123">
            <v>99659</v>
          </cell>
          <cell r="B123" t="str">
            <v>PO Box</v>
          </cell>
          <cell r="C123" t="str">
            <v>Saint Michael</v>
          </cell>
        </row>
        <row r="124">
          <cell r="A124">
            <v>99660</v>
          </cell>
          <cell r="B124" t="str">
            <v>PO Box</v>
          </cell>
          <cell r="C124" t="str">
            <v>Saint Paul Island, Saint Paul, St Paul, St Paul Isle</v>
          </cell>
        </row>
        <row r="125">
          <cell r="A125">
            <v>99661</v>
          </cell>
          <cell r="B125" t="str">
            <v>PO Box</v>
          </cell>
          <cell r="C125" t="str">
            <v>Sand Point</v>
          </cell>
        </row>
        <row r="126">
          <cell r="A126">
            <v>99662</v>
          </cell>
          <cell r="B126" t="str">
            <v>PO Box</v>
          </cell>
          <cell r="C126" t="str">
            <v>Scammon Bay</v>
          </cell>
        </row>
        <row r="127">
          <cell r="A127">
            <v>99663</v>
          </cell>
          <cell r="B127" t="str">
            <v>PO Box</v>
          </cell>
          <cell r="C127" t="str">
            <v>Seldovia</v>
          </cell>
        </row>
        <row r="128">
          <cell r="A128">
            <v>99664</v>
          </cell>
          <cell r="B128" t="str">
            <v>Standard</v>
          </cell>
          <cell r="C128" t="str">
            <v>Seward</v>
          </cell>
        </row>
        <row r="129">
          <cell r="A129">
            <v>99665</v>
          </cell>
          <cell r="B129" t="str">
            <v>PO Box</v>
          </cell>
          <cell r="C129" t="str">
            <v>Shageluk</v>
          </cell>
        </row>
        <row r="130">
          <cell r="A130">
            <v>99666</v>
          </cell>
          <cell r="B130" t="str">
            <v>PO Box</v>
          </cell>
          <cell r="C130" t="str">
            <v>Nunam Iqua</v>
          </cell>
        </row>
        <row r="131">
          <cell r="A131">
            <v>99667</v>
          </cell>
          <cell r="B131" t="str">
            <v>PO Box</v>
          </cell>
          <cell r="C131" t="str">
            <v>Skwentna</v>
          </cell>
        </row>
        <row r="132">
          <cell r="A132">
            <v>99668</v>
          </cell>
          <cell r="B132" t="str">
            <v>PO Box</v>
          </cell>
          <cell r="C132" t="str">
            <v>Sleetmute</v>
          </cell>
        </row>
        <row r="133">
          <cell r="A133">
            <v>99669</v>
          </cell>
          <cell r="B133" t="str">
            <v>Standard</v>
          </cell>
          <cell r="C133" t="str">
            <v>Soldotna</v>
          </cell>
        </row>
        <row r="134">
          <cell r="A134">
            <v>99670</v>
          </cell>
          <cell r="B134" t="str">
            <v>PO Box</v>
          </cell>
          <cell r="C134" t="str">
            <v>South Naknek</v>
          </cell>
        </row>
        <row r="135">
          <cell r="A135">
            <v>99671</v>
          </cell>
          <cell r="B135" t="str">
            <v>PO Box</v>
          </cell>
          <cell r="C135" t="str">
            <v>Stebbins</v>
          </cell>
        </row>
        <row r="136">
          <cell r="A136">
            <v>99672</v>
          </cell>
          <cell r="B136" t="str">
            <v>Standard</v>
          </cell>
          <cell r="C136" t="str">
            <v>Sterling</v>
          </cell>
        </row>
        <row r="137">
          <cell r="A137">
            <v>99674</v>
          </cell>
          <cell r="B137" t="str">
            <v>PO Box</v>
          </cell>
          <cell r="C137" t="str">
            <v>Sutton, Chickaloon</v>
          </cell>
        </row>
        <row r="138">
          <cell r="A138">
            <v>99675</v>
          </cell>
          <cell r="B138" t="str">
            <v>PO Box</v>
          </cell>
          <cell r="C138" t="str">
            <v>Takotna, Mc Grath</v>
          </cell>
        </row>
        <row r="139">
          <cell r="A139">
            <v>99676</v>
          </cell>
          <cell r="B139" t="str">
            <v>Standard</v>
          </cell>
          <cell r="C139" t="str">
            <v>Talkeetna</v>
          </cell>
        </row>
        <row r="140">
          <cell r="A140">
            <v>99677</v>
          </cell>
          <cell r="B140" t="str">
            <v>PO Box</v>
          </cell>
          <cell r="C140" t="str">
            <v>Tatitlek, Cordova</v>
          </cell>
        </row>
        <row r="141">
          <cell r="A141">
            <v>99678</v>
          </cell>
          <cell r="B141" t="str">
            <v>PO Box</v>
          </cell>
          <cell r="C141" t="str">
            <v>Togiak</v>
          </cell>
        </row>
        <row r="142">
          <cell r="A142">
            <v>99679</v>
          </cell>
          <cell r="B142" t="str">
            <v>PO Box</v>
          </cell>
          <cell r="C142" t="str">
            <v>Tuluksak, Bethel</v>
          </cell>
        </row>
        <row r="143">
          <cell r="A143">
            <v>99680</v>
          </cell>
          <cell r="B143" t="str">
            <v>PO Box</v>
          </cell>
          <cell r="C143" t="str">
            <v>Tuntutuliak, Bethel</v>
          </cell>
        </row>
        <row r="144">
          <cell r="A144">
            <v>99681</v>
          </cell>
          <cell r="B144" t="str">
            <v>PO Box</v>
          </cell>
          <cell r="C144" t="str">
            <v>Tununak</v>
          </cell>
        </row>
        <row r="145">
          <cell r="A145">
            <v>99682</v>
          </cell>
          <cell r="B145" t="str">
            <v>PO Box</v>
          </cell>
          <cell r="C145" t="str">
            <v>Tyonek</v>
          </cell>
        </row>
        <row r="146">
          <cell r="A146">
            <v>99683</v>
          </cell>
          <cell r="B146" t="str">
            <v>PO Box</v>
          </cell>
          <cell r="C146" t="str">
            <v>Trapper Creek, Willow</v>
          </cell>
        </row>
        <row r="147">
          <cell r="A147">
            <v>99684</v>
          </cell>
          <cell r="B147" t="str">
            <v>PO Box</v>
          </cell>
          <cell r="C147" t="str">
            <v>Unalakleet</v>
          </cell>
        </row>
        <row r="148">
          <cell r="A148">
            <v>99685</v>
          </cell>
          <cell r="B148" t="str">
            <v>PO Box</v>
          </cell>
          <cell r="C148" t="str">
            <v>Unalaska</v>
          </cell>
        </row>
        <row r="149">
          <cell r="A149">
            <v>99686</v>
          </cell>
          <cell r="B149" t="str">
            <v>Standard</v>
          </cell>
          <cell r="C149" t="str">
            <v>Valdez</v>
          </cell>
        </row>
        <row r="150">
          <cell r="A150">
            <v>99687</v>
          </cell>
          <cell r="B150" t="str">
            <v>PO Box</v>
          </cell>
          <cell r="C150" t="str">
            <v>Wasilla</v>
          </cell>
        </row>
        <row r="151">
          <cell r="A151">
            <v>99688</v>
          </cell>
          <cell r="B151" t="str">
            <v>Standard</v>
          </cell>
          <cell r="C151" t="str">
            <v>Willow</v>
          </cell>
        </row>
        <row r="152">
          <cell r="A152">
            <v>99689</v>
          </cell>
          <cell r="B152" t="str">
            <v>PO Box</v>
          </cell>
          <cell r="C152" t="str">
            <v>Yakutat</v>
          </cell>
        </row>
        <row r="153">
          <cell r="A153">
            <v>99690</v>
          </cell>
          <cell r="B153" t="str">
            <v>PO Box</v>
          </cell>
          <cell r="C153" t="str">
            <v>Nightmute, Bethel</v>
          </cell>
        </row>
        <row r="154">
          <cell r="A154">
            <v>99691</v>
          </cell>
          <cell r="B154" t="str">
            <v>PO Box</v>
          </cell>
          <cell r="C154" t="str">
            <v>Nikolai, Mc Grath</v>
          </cell>
        </row>
        <row r="155">
          <cell r="A155">
            <v>99692</v>
          </cell>
          <cell r="B155" t="str">
            <v>PO Box</v>
          </cell>
          <cell r="C155" t="str">
            <v>Dutch Harbor, Unalaska</v>
          </cell>
        </row>
        <row r="156">
          <cell r="A156">
            <v>99693</v>
          </cell>
          <cell r="B156" t="str">
            <v>PO Box</v>
          </cell>
          <cell r="C156" t="str">
            <v>Whittier, Girdwood</v>
          </cell>
        </row>
        <row r="157">
          <cell r="A157">
            <v>99694</v>
          </cell>
          <cell r="B157" t="str">
            <v>PO Box</v>
          </cell>
          <cell r="C157" t="str">
            <v>Houston</v>
          </cell>
        </row>
        <row r="158">
          <cell r="A158">
            <v>99695</v>
          </cell>
          <cell r="B158" t="str">
            <v>PO Box</v>
          </cell>
          <cell r="C158" t="str">
            <v>Anchorage</v>
          </cell>
        </row>
        <row r="159">
          <cell r="A159">
            <v>99697</v>
          </cell>
          <cell r="B159" t="str">
            <v>PO Box</v>
          </cell>
          <cell r="C159" t="str">
            <v>Kodiak</v>
          </cell>
        </row>
        <row r="160">
          <cell r="A160">
            <v>99701</v>
          </cell>
          <cell r="B160" t="str">
            <v>Standard</v>
          </cell>
          <cell r="C160" t="str">
            <v>Fairbanks, Coldfoot</v>
          </cell>
        </row>
        <row r="161">
          <cell r="A161">
            <v>99702</v>
          </cell>
          <cell r="B161" t="str">
            <v>Standard</v>
          </cell>
          <cell r="C161" t="str">
            <v>Eielson Afb, Fairbanks</v>
          </cell>
        </row>
        <row r="162">
          <cell r="A162">
            <v>99703</v>
          </cell>
          <cell r="B162" t="str">
            <v>Standard</v>
          </cell>
          <cell r="C162" t="str">
            <v>Fort Wainwright, Ft Wainwright</v>
          </cell>
        </row>
        <row r="163">
          <cell r="A163">
            <v>99704</v>
          </cell>
          <cell r="B163" t="str">
            <v>Standard</v>
          </cell>
          <cell r="C163" t="str">
            <v>Clear, Nenana</v>
          </cell>
        </row>
        <row r="164">
          <cell r="A164">
            <v>99705</v>
          </cell>
          <cell r="B164" t="str">
            <v>Standard</v>
          </cell>
          <cell r="C164" t="str">
            <v>North Pole, Fairbanks</v>
          </cell>
        </row>
        <row r="165">
          <cell r="A165">
            <v>99706</v>
          </cell>
          <cell r="B165" t="str">
            <v>PO Box</v>
          </cell>
          <cell r="C165" t="str">
            <v>Fairbanks</v>
          </cell>
        </row>
        <row r="166">
          <cell r="A166">
            <v>99707</v>
          </cell>
          <cell r="B166" t="str">
            <v>PO Box</v>
          </cell>
          <cell r="C166" t="str">
            <v>Fairbanks</v>
          </cell>
        </row>
        <row r="167">
          <cell r="A167">
            <v>99708</v>
          </cell>
          <cell r="B167" t="str">
            <v>PO Box</v>
          </cell>
          <cell r="C167" t="str">
            <v>Fairbanks</v>
          </cell>
        </row>
        <row r="168">
          <cell r="A168">
            <v>99709</v>
          </cell>
          <cell r="B168" t="str">
            <v>Standard</v>
          </cell>
          <cell r="C168" t="str">
            <v>Fairbanks</v>
          </cell>
        </row>
        <row r="169">
          <cell r="A169">
            <v>99710</v>
          </cell>
          <cell r="B169" t="str">
            <v>PO Box</v>
          </cell>
          <cell r="C169" t="str">
            <v>Fairbanks, Steese</v>
          </cell>
        </row>
        <row r="170">
          <cell r="A170">
            <v>99711</v>
          </cell>
          <cell r="B170" t="str">
            <v>PO Box</v>
          </cell>
          <cell r="C170" t="str">
            <v>Fairbanks, Badger</v>
          </cell>
        </row>
        <row r="171">
          <cell r="A171">
            <v>99712</v>
          </cell>
          <cell r="B171" t="str">
            <v>Standard</v>
          </cell>
          <cell r="C171" t="str">
            <v>Fairbanks</v>
          </cell>
        </row>
        <row r="172">
          <cell r="A172">
            <v>99714</v>
          </cell>
          <cell r="B172" t="str">
            <v>Standard</v>
          </cell>
          <cell r="C172" t="str">
            <v>Salcha, Fairbanks</v>
          </cell>
        </row>
        <row r="173">
          <cell r="A173">
            <v>99716</v>
          </cell>
          <cell r="B173" t="str">
            <v>PO Box</v>
          </cell>
          <cell r="C173" t="str">
            <v>Two Rivers, Fairbanks</v>
          </cell>
        </row>
        <row r="174">
          <cell r="A174">
            <v>99720</v>
          </cell>
          <cell r="B174" t="str">
            <v>PO Box</v>
          </cell>
          <cell r="C174" t="str">
            <v>Allakaket</v>
          </cell>
        </row>
        <row r="175">
          <cell r="A175">
            <v>99721</v>
          </cell>
          <cell r="B175" t="str">
            <v>PO Box</v>
          </cell>
          <cell r="C175" t="str">
            <v>Anaktuvuk Pass, Anaktuvuk</v>
          </cell>
        </row>
        <row r="176">
          <cell r="A176">
            <v>99722</v>
          </cell>
          <cell r="B176" t="str">
            <v>PO Box</v>
          </cell>
          <cell r="C176" t="str">
            <v>Arctic Village, Arctic Vlg</v>
          </cell>
        </row>
        <row r="177">
          <cell r="A177">
            <v>99723</v>
          </cell>
          <cell r="B177" t="str">
            <v>PO Box</v>
          </cell>
          <cell r="C177" t="str">
            <v>Barrow</v>
          </cell>
        </row>
        <row r="178">
          <cell r="A178">
            <v>99724</v>
          </cell>
          <cell r="B178" t="str">
            <v>PO Box</v>
          </cell>
          <cell r="C178" t="str">
            <v>Beaver</v>
          </cell>
        </row>
        <row r="179">
          <cell r="A179">
            <v>99725</v>
          </cell>
          <cell r="B179" t="str">
            <v>PO Box</v>
          </cell>
          <cell r="C179" t="str">
            <v>Ester</v>
          </cell>
        </row>
        <row r="180">
          <cell r="A180">
            <v>99726</v>
          </cell>
          <cell r="B180" t="str">
            <v>PO Box</v>
          </cell>
          <cell r="C180" t="str">
            <v>Bettles Field</v>
          </cell>
        </row>
        <row r="181">
          <cell r="A181">
            <v>99727</v>
          </cell>
          <cell r="B181" t="str">
            <v>PO Box</v>
          </cell>
          <cell r="C181" t="str">
            <v>Buckland</v>
          </cell>
        </row>
        <row r="182">
          <cell r="A182">
            <v>99729</v>
          </cell>
          <cell r="B182" t="str">
            <v>PO Box</v>
          </cell>
          <cell r="C182" t="str">
            <v>Cantwell</v>
          </cell>
        </row>
        <row r="183">
          <cell r="A183">
            <v>99730</v>
          </cell>
          <cell r="B183" t="str">
            <v>PO Box</v>
          </cell>
          <cell r="C183" t="str">
            <v>Central</v>
          </cell>
        </row>
        <row r="184">
          <cell r="A184">
            <v>99731</v>
          </cell>
          <cell r="B184" t="str">
            <v>Standard</v>
          </cell>
          <cell r="C184" t="str">
            <v>Fort Greely, Delta Jct, Delta Junction</v>
          </cell>
        </row>
        <row r="185">
          <cell r="A185">
            <v>99732</v>
          </cell>
          <cell r="B185" t="str">
            <v>PO Box</v>
          </cell>
          <cell r="C185" t="str">
            <v>Chicken</v>
          </cell>
        </row>
        <row r="186">
          <cell r="A186">
            <v>99733</v>
          </cell>
          <cell r="B186" t="str">
            <v>PO Box</v>
          </cell>
          <cell r="C186" t="str">
            <v>Circle</v>
          </cell>
        </row>
        <row r="187">
          <cell r="A187">
            <v>99734</v>
          </cell>
          <cell r="B187" t="str">
            <v>PO Box</v>
          </cell>
          <cell r="C187" t="str">
            <v>Prudhoe Bay</v>
          </cell>
        </row>
        <row r="188">
          <cell r="A188">
            <v>99736</v>
          </cell>
          <cell r="B188" t="str">
            <v>PO Box</v>
          </cell>
          <cell r="C188" t="str">
            <v>Deering</v>
          </cell>
        </row>
        <row r="189">
          <cell r="A189">
            <v>99737</v>
          </cell>
          <cell r="B189" t="str">
            <v>Standard</v>
          </cell>
          <cell r="C189" t="str">
            <v>Delta Junction, Delta Jct, Dot Lake</v>
          </cell>
        </row>
        <row r="190">
          <cell r="A190">
            <v>99738</v>
          </cell>
          <cell r="B190" t="str">
            <v>PO Box</v>
          </cell>
          <cell r="C190" t="str">
            <v>Eagle</v>
          </cell>
        </row>
        <row r="191">
          <cell r="A191">
            <v>99739</v>
          </cell>
          <cell r="B191" t="str">
            <v>PO Box</v>
          </cell>
          <cell r="C191" t="str">
            <v>Elim</v>
          </cell>
        </row>
        <row r="192">
          <cell r="A192">
            <v>99740</v>
          </cell>
          <cell r="B192" t="str">
            <v>PO Box</v>
          </cell>
          <cell r="C192" t="str">
            <v>Fort Yukon</v>
          </cell>
        </row>
        <row r="193">
          <cell r="A193">
            <v>99741</v>
          </cell>
          <cell r="B193" t="str">
            <v>PO Box</v>
          </cell>
          <cell r="C193" t="str">
            <v>Galena</v>
          </cell>
        </row>
        <row r="194">
          <cell r="A194">
            <v>99742</v>
          </cell>
          <cell r="B194" t="str">
            <v>PO Box</v>
          </cell>
          <cell r="C194" t="str">
            <v>Gambell</v>
          </cell>
        </row>
        <row r="195">
          <cell r="A195">
            <v>99743</v>
          </cell>
          <cell r="B195" t="str">
            <v>Standard</v>
          </cell>
          <cell r="C195" t="str">
            <v>Healy</v>
          </cell>
        </row>
        <row r="196">
          <cell r="A196">
            <v>99744</v>
          </cell>
          <cell r="B196" t="str">
            <v>PO Box</v>
          </cell>
          <cell r="C196" t="str">
            <v>Anderson, Nenana</v>
          </cell>
        </row>
        <row r="197">
          <cell r="A197">
            <v>99745</v>
          </cell>
          <cell r="B197" t="str">
            <v>PO Box</v>
          </cell>
          <cell r="C197" t="str">
            <v>Hughes</v>
          </cell>
        </row>
        <row r="198">
          <cell r="A198">
            <v>99746</v>
          </cell>
          <cell r="B198" t="str">
            <v>PO Box</v>
          </cell>
          <cell r="C198" t="str">
            <v>Huslia</v>
          </cell>
        </row>
        <row r="199">
          <cell r="A199">
            <v>99747</v>
          </cell>
          <cell r="B199" t="str">
            <v>PO Box</v>
          </cell>
          <cell r="C199" t="str">
            <v>Kaktovik</v>
          </cell>
        </row>
        <row r="200">
          <cell r="A200">
            <v>99748</v>
          </cell>
          <cell r="B200" t="str">
            <v>PO Box</v>
          </cell>
          <cell r="C200" t="str">
            <v>Kaltag</v>
          </cell>
        </row>
        <row r="201">
          <cell r="A201">
            <v>99749</v>
          </cell>
          <cell r="B201" t="str">
            <v>PO Box</v>
          </cell>
          <cell r="C201" t="str">
            <v>Kiana</v>
          </cell>
        </row>
        <row r="202">
          <cell r="A202">
            <v>99750</v>
          </cell>
          <cell r="B202" t="str">
            <v>PO Box</v>
          </cell>
          <cell r="C202" t="str">
            <v>Kivalina</v>
          </cell>
        </row>
        <row r="203">
          <cell r="A203">
            <v>99751</v>
          </cell>
          <cell r="B203" t="str">
            <v>PO Box</v>
          </cell>
          <cell r="C203" t="str">
            <v>Kobuk</v>
          </cell>
        </row>
        <row r="204">
          <cell r="A204">
            <v>99752</v>
          </cell>
          <cell r="B204" t="str">
            <v>PO Box</v>
          </cell>
          <cell r="C204" t="str">
            <v>Kotzebue</v>
          </cell>
        </row>
        <row r="205">
          <cell r="A205">
            <v>99753</v>
          </cell>
          <cell r="B205" t="str">
            <v>PO Box</v>
          </cell>
          <cell r="C205" t="str">
            <v>Koyuk</v>
          </cell>
        </row>
        <row r="206">
          <cell r="A206">
            <v>99754</v>
          </cell>
          <cell r="B206" t="str">
            <v>PO Box</v>
          </cell>
          <cell r="C206" t="str">
            <v>Koyukuk</v>
          </cell>
        </row>
        <row r="207">
          <cell r="A207">
            <v>99755</v>
          </cell>
          <cell r="B207" t="str">
            <v>PO Box</v>
          </cell>
          <cell r="C207" t="str">
            <v>Denali National Park, Denali Park</v>
          </cell>
        </row>
        <row r="208">
          <cell r="A208">
            <v>99756</v>
          </cell>
          <cell r="B208" t="str">
            <v>PO Box</v>
          </cell>
          <cell r="C208" t="str">
            <v>Manley Hot Springs, Manley Spgs</v>
          </cell>
        </row>
        <row r="209">
          <cell r="A209">
            <v>99757</v>
          </cell>
          <cell r="B209" t="str">
            <v>PO Box</v>
          </cell>
          <cell r="C209" t="str">
            <v>Lake Minchumina, Lk Minchumina</v>
          </cell>
        </row>
        <row r="210">
          <cell r="A210">
            <v>99758</v>
          </cell>
          <cell r="B210" t="str">
            <v>PO Box</v>
          </cell>
          <cell r="C210" t="str">
            <v>Minto</v>
          </cell>
        </row>
        <row r="211">
          <cell r="A211">
            <v>99759</v>
          </cell>
          <cell r="B211" t="str">
            <v>PO Box</v>
          </cell>
          <cell r="C211" t="str">
            <v>Point Lay, Barrow</v>
          </cell>
        </row>
        <row r="212">
          <cell r="A212">
            <v>99760</v>
          </cell>
          <cell r="B212" t="str">
            <v>Standard</v>
          </cell>
          <cell r="C212" t="str">
            <v>Nenana</v>
          </cell>
        </row>
        <row r="213">
          <cell r="A213">
            <v>99761</v>
          </cell>
          <cell r="B213" t="str">
            <v>PO Box</v>
          </cell>
          <cell r="C213" t="str">
            <v>Noatak</v>
          </cell>
        </row>
        <row r="214">
          <cell r="A214">
            <v>99762</v>
          </cell>
          <cell r="B214" t="str">
            <v>PO Box</v>
          </cell>
          <cell r="C214" t="str">
            <v>Nome, Diomede, Golovin, Little Diomede, Ltl Di...</v>
          </cell>
        </row>
        <row r="215">
          <cell r="A215">
            <v>99763</v>
          </cell>
          <cell r="B215" t="str">
            <v>PO Box</v>
          </cell>
          <cell r="C215" t="str">
            <v>Noorvik</v>
          </cell>
        </row>
        <row r="216">
          <cell r="A216">
            <v>99764</v>
          </cell>
          <cell r="B216" t="str">
            <v>PO Box</v>
          </cell>
          <cell r="C216" t="str">
            <v>Northway</v>
          </cell>
        </row>
        <row r="217">
          <cell r="A217">
            <v>99765</v>
          </cell>
          <cell r="B217" t="str">
            <v>PO Box</v>
          </cell>
          <cell r="C217" t="str">
            <v>Nulato</v>
          </cell>
        </row>
        <row r="218">
          <cell r="A218">
            <v>99766</v>
          </cell>
          <cell r="B218" t="str">
            <v>PO Box</v>
          </cell>
          <cell r="C218" t="str">
            <v>Point Hope</v>
          </cell>
        </row>
        <row r="219">
          <cell r="A219">
            <v>99767</v>
          </cell>
          <cell r="B219" t="str">
            <v>PO Box</v>
          </cell>
          <cell r="C219" t="str">
            <v>Rampart, Fairbanks</v>
          </cell>
        </row>
        <row r="220">
          <cell r="A220">
            <v>99768</v>
          </cell>
          <cell r="B220" t="str">
            <v>PO Box</v>
          </cell>
          <cell r="C220" t="str">
            <v>Ruby</v>
          </cell>
        </row>
        <row r="221">
          <cell r="A221">
            <v>99769</v>
          </cell>
          <cell r="B221" t="str">
            <v>PO Box</v>
          </cell>
          <cell r="C221" t="str">
            <v>Savoonga</v>
          </cell>
        </row>
        <row r="222">
          <cell r="A222">
            <v>99770</v>
          </cell>
          <cell r="B222" t="str">
            <v>PO Box</v>
          </cell>
          <cell r="C222" t="str">
            <v>Selawik</v>
          </cell>
        </row>
        <row r="223">
          <cell r="A223">
            <v>99771</v>
          </cell>
          <cell r="B223" t="str">
            <v>PO Box</v>
          </cell>
          <cell r="C223" t="str">
            <v>Shaktoolik</v>
          </cell>
        </row>
        <row r="224">
          <cell r="A224">
            <v>99772</v>
          </cell>
          <cell r="B224" t="str">
            <v>PO Box</v>
          </cell>
          <cell r="C224" t="str">
            <v>Shishmaref</v>
          </cell>
        </row>
        <row r="225">
          <cell r="A225">
            <v>99773</v>
          </cell>
          <cell r="B225" t="str">
            <v>PO Box</v>
          </cell>
          <cell r="C225" t="str">
            <v>Shungnak</v>
          </cell>
        </row>
        <row r="226">
          <cell r="A226">
            <v>99774</v>
          </cell>
          <cell r="B226" t="str">
            <v>PO Box</v>
          </cell>
          <cell r="C226" t="str">
            <v>Stevens Village, Stevens Vlg</v>
          </cell>
        </row>
        <row r="227">
          <cell r="A227">
            <v>99775</v>
          </cell>
          <cell r="B227" t="str">
            <v>Standard</v>
          </cell>
          <cell r="C227" t="str">
            <v>Fairbanks</v>
          </cell>
        </row>
        <row r="228">
          <cell r="A228">
            <v>99776</v>
          </cell>
          <cell r="B228" t="str">
            <v>PO Box</v>
          </cell>
          <cell r="C228" t="str">
            <v>Tanacross, Tok</v>
          </cell>
        </row>
        <row r="229">
          <cell r="A229">
            <v>99777</v>
          </cell>
          <cell r="B229" t="str">
            <v>PO Box</v>
          </cell>
          <cell r="C229" t="str">
            <v>Tanana</v>
          </cell>
        </row>
        <row r="230">
          <cell r="A230">
            <v>99778</v>
          </cell>
          <cell r="B230" t="str">
            <v>PO Box</v>
          </cell>
          <cell r="C230" t="str">
            <v>Teller</v>
          </cell>
        </row>
        <row r="231">
          <cell r="A231">
            <v>99779</v>
          </cell>
          <cell r="B231" t="str">
            <v>Standard</v>
          </cell>
          <cell r="C231" t="str">
            <v>Tok</v>
          </cell>
        </row>
        <row r="232">
          <cell r="A232">
            <v>99780</v>
          </cell>
          <cell r="B232" t="str">
            <v>Standard</v>
          </cell>
          <cell r="C232" t="str">
            <v>Tok, Mentasta Lake</v>
          </cell>
        </row>
        <row r="233">
          <cell r="A233">
            <v>99781</v>
          </cell>
          <cell r="B233" t="str">
            <v>PO Box</v>
          </cell>
          <cell r="C233" t="str">
            <v>Venetie</v>
          </cell>
        </row>
        <row r="234">
          <cell r="A234">
            <v>99782</v>
          </cell>
          <cell r="B234" t="str">
            <v>PO Box</v>
          </cell>
          <cell r="C234" t="str">
            <v>Wainwright</v>
          </cell>
        </row>
        <row r="235">
          <cell r="A235">
            <v>99783</v>
          </cell>
          <cell r="B235" t="str">
            <v>PO Box</v>
          </cell>
          <cell r="C235" t="str">
            <v>Wales</v>
          </cell>
        </row>
        <row r="236">
          <cell r="A236">
            <v>99784</v>
          </cell>
          <cell r="B236" t="str">
            <v>PO Box</v>
          </cell>
          <cell r="C236" t="str">
            <v>White Mountain, White Mtn</v>
          </cell>
        </row>
        <row r="237">
          <cell r="A237">
            <v>99785</v>
          </cell>
          <cell r="B237" t="str">
            <v>PO Box</v>
          </cell>
          <cell r="C237" t="str">
            <v>Brevig Mission, Brevig Msn</v>
          </cell>
        </row>
        <row r="238">
          <cell r="A238">
            <v>99786</v>
          </cell>
          <cell r="B238" t="str">
            <v>PO Box</v>
          </cell>
          <cell r="C238" t="str">
            <v>Ambler</v>
          </cell>
        </row>
        <row r="239">
          <cell r="A239">
            <v>99788</v>
          </cell>
          <cell r="B239" t="str">
            <v>PO Box</v>
          </cell>
          <cell r="C239" t="str">
            <v>Chalkyitsik, Fort Yukon</v>
          </cell>
        </row>
        <row r="240">
          <cell r="A240">
            <v>99789</v>
          </cell>
          <cell r="B240" t="str">
            <v>PO Box</v>
          </cell>
          <cell r="C240" t="str">
            <v>Nuiqsut, Barrow</v>
          </cell>
        </row>
        <row r="241">
          <cell r="A241">
            <v>99790</v>
          </cell>
          <cell r="B241" t="str">
            <v>Standard</v>
          </cell>
          <cell r="C241" t="str">
            <v>Fairbanks</v>
          </cell>
        </row>
        <row r="242">
          <cell r="A242">
            <v>99791</v>
          </cell>
          <cell r="B242" t="str">
            <v>PO Box</v>
          </cell>
          <cell r="C242" t="str">
            <v>Atqasuk, Barrow</v>
          </cell>
        </row>
        <row r="243">
          <cell r="A243">
            <v>99801</v>
          </cell>
          <cell r="B243" t="str">
            <v>Standard</v>
          </cell>
          <cell r="C243" t="str">
            <v>Juneau</v>
          </cell>
        </row>
        <row r="244">
          <cell r="A244">
            <v>99802</v>
          </cell>
          <cell r="B244" t="str">
            <v>PO Box</v>
          </cell>
          <cell r="C244" t="str">
            <v>Juneau</v>
          </cell>
        </row>
        <row r="245">
          <cell r="A245">
            <v>99803</v>
          </cell>
          <cell r="B245" t="str">
            <v>PO Box</v>
          </cell>
          <cell r="C245" t="str">
            <v>Juneau</v>
          </cell>
        </row>
        <row r="246">
          <cell r="A246">
            <v>99811</v>
          </cell>
          <cell r="B246" t="str">
            <v>Standard</v>
          </cell>
          <cell r="C246" t="str">
            <v>Juneau</v>
          </cell>
        </row>
        <row r="247">
          <cell r="A247">
            <v>99812</v>
          </cell>
          <cell r="B247" t="str">
            <v>Unique</v>
          </cell>
          <cell r="C247" t="str">
            <v>Juneau</v>
          </cell>
        </row>
        <row r="248">
          <cell r="A248">
            <v>99820</v>
          </cell>
          <cell r="B248" t="str">
            <v>PO Box</v>
          </cell>
          <cell r="C248" t="str">
            <v>Angoon</v>
          </cell>
        </row>
        <row r="249">
          <cell r="A249">
            <v>99821</v>
          </cell>
          <cell r="B249" t="str">
            <v>PO Box</v>
          </cell>
          <cell r="C249" t="str">
            <v>Auke Bay, Juneau</v>
          </cell>
        </row>
        <row r="250">
          <cell r="A250">
            <v>99824</v>
          </cell>
          <cell r="B250" t="str">
            <v>Standard</v>
          </cell>
          <cell r="C250" t="str">
            <v>Douglas, Juneau</v>
          </cell>
        </row>
        <row r="251">
          <cell r="A251">
            <v>99825</v>
          </cell>
          <cell r="B251" t="str">
            <v>PO Box</v>
          </cell>
          <cell r="C251" t="str">
            <v>Elfin Cove</v>
          </cell>
        </row>
        <row r="252">
          <cell r="A252">
            <v>99826</v>
          </cell>
          <cell r="B252" t="str">
            <v>PO Box</v>
          </cell>
          <cell r="C252" t="str">
            <v>Gustavus</v>
          </cell>
        </row>
        <row r="253">
          <cell r="A253">
            <v>99827</v>
          </cell>
          <cell r="B253" t="str">
            <v>Standard</v>
          </cell>
          <cell r="C253" t="str">
            <v>Haines</v>
          </cell>
        </row>
        <row r="254">
          <cell r="A254">
            <v>99829</v>
          </cell>
          <cell r="B254" t="str">
            <v>PO Box</v>
          </cell>
          <cell r="C254" t="str">
            <v>Hoonah</v>
          </cell>
        </row>
        <row r="255">
          <cell r="A255">
            <v>99830</v>
          </cell>
          <cell r="B255" t="str">
            <v>PO Box</v>
          </cell>
          <cell r="C255" t="str">
            <v>Kake</v>
          </cell>
        </row>
        <row r="256">
          <cell r="A256">
            <v>99832</v>
          </cell>
          <cell r="B256" t="str">
            <v>PO Box</v>
          </cell>
          <cell r="C256" t="str">
            <v>Pelican</v>
          </cell>
        </row>
        <row r="257">
          <cell r="A257">
            <v>99833</v>
          </cell>
          <cell r="B257" t="str">
            <v>PO Box</v>
          </cell>
          <cell r="C257" t="str">
            <v>Petersburg, Kupreanof</v>
          </cell>
        </row>
        <row r="258">
          <cell r="A258">
            <v>99835</v>
          </cell>
          <cell r="B258" t="str">
            <v>Standard</v>
          </cell>
          <cell r="C258" t="str">
            <v>Sitka</v>
          </cell>
        </row>
        <row r="259">
          <cell r="A259">
            <v>99836</v>
          </cell>
          <cell r="B259" t="str">
            <v>PO Box</v>
          </cell>
          <cell r="C259" t="str">
            <v>Port Alexander, Prt Alexander, Sitka</v>
          </cell>
        </row>
        <row r="260">
          <cell r="A260">
            <v>99840</v>
          </cell>
          <cell r="B260" t="str">
            <v>PO Box</v>
          </cell>
          <cell r="C260" t="str">
            <v>Skagway</v>
          </cell>
        </row>
        <row r="261">
          <cell r="A261">
            <v>99841</v>
          </cell>
          <cell r="B261" t="str">
            <v>PO Box</v>
          </cell>
          <cell r="C261" t="str">
            <v>Tenakee Springs, Tenakee Spgs</v>
          </cell>
        </row>
        <row r="262">
          <cell r="A262">
            <v>99850</v>
          </cell>
          <cell r="B262" t="str">
            <v>PO Box</v>
          </cell>
          <cell r="C262" t="str">
            <v>Juneau</v>
          </cell>
        </row>
        <row r="263">
          <cell r="A263">
            <v>99901</v>
          </cell>
          <cell r="B263" t="str">
            <v>Standard</v>
          </cell>
          <cell r="C263" t="str">
            <v>Ketchikan, Edna Bay, Kasaan, Naukati Bay, Saxman</v>
          </cell>
        </row>
        <row r="264">
          <cell r="A264">
            <v>99903</v>
          </cell>
          <cell r="B264" t="str">
            <v>PO Box</v>
          </cell>
          <cell r="C264" t="str">
            <v>Meyers Chuck, Ketchikan</v>
          </cell>
        </row>
        <row r="265">
          <cell r="A265">
            <v>99918</v>
          </cell>
          <cell r="B265" t="str">
            <v>PO Box</v>
          </cell>
          <cell r="C265" t="str">
            <v>Coffman Cove, Ketchikan</v>
          </cell>
        </row>
        <row r="266">
          <cell r="A266">
            <v>99919</v>
          </cell>
          <cell r="B266" t="str">
            <v>PO Box</v>
          </cell>
          <cell r="C266" t="str">
            <v>Thorne Bay, Ketchikan</v>
          </cell>
        </row>
        <row r="267">
          <cell r="A267">
            <v>99921</v>
          </cell>
          <cell r="B267" t="str">
            <v>PO Box</v>
          </cell>
          <cell r="C267" t="str">
            <v>Craig</v>
          </cell>
        </row>
        <row r="268">
          <cell r="A268">
            <v>99922</v>
          </cell>
          <cell r="B268" t="str">
            <v>PO Box</v>
          </cell>
          <cell r="C268" t="str">
            <v>Hydaburg</v>
          </cell>
        </row>
        <row r="269">
          <cell r="A269">
            <v>99923</v>
          </cell>
          <cell r="B269" t="str">
            <v>PO Box</v>
          </cell>
          <cell r="C269" t="str">
            <v>Hyder</v>
          </cell>
        </row>
        <row r="270">
          <cell r="A270">
            <v>99925</v>
          </cell>
          <cell r="B270" t="str">
            <v>PO Box</v>
          </cell>
          <cell r="C270" t="str">
            <v>Klawock</v>
          </cell>
        </row>
        <row r="271">
          <cell r="A271">
            <v>99926</v>
          </cell>
          <cell r="B271" t="str">
            <v>PO Box</v>
          </cell>
          <cell r="C271" t="str">
            <v>Metlakatla</v>
          </cell>
        </row>
        <row r="272">
          <cell r="A272">
            <v>99927</v>
          </cell>
          <cell r="B272" t="str">
            <v>PO Box</v>
          </cell>
          <cell r="C272" t="str">
            <v>Point Baker</v>
          </cell>
        </row>
        <row r="273">
          <cell r="A273">
            <v>99928</v>
          </cell>
          <cell r="B273" t="str">
            <v>PO Box</v>
          </cell>
          <cell r="C273" t="str">
            <v>Ward Cove</v>
          </cell>
        </row>
        <row r="274">
          <cell r="A274">
            <v>99929</v>
          </cell>
          <cell r="B274" t="str">
            <v>PO Box</v>
          </cell>
          <cell r="C274" t="str">
            <v>Wrangell</v>
          </cell>
        </row>
        <row r="275">
          <cell r="A275">
            <v>99950</v>
          </cell>
          <cell r="B275" t="str">
            <v>PO Box</v>
          </cell>
          <cell r="C275" t="str">
            <v>Ketchikan, Edna Bay, Kasaan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2" sqref="D2"/>
    </sheetView>
  </sheetViews>
  <sheetFormatPr defaultRowHeight="15" x14ac:dyDescent="0.25"/>
  <cols>
    <col min="1" max="1" width="25.28515625" customWidth="1"/>
  </cols>
  <sheetData>
    <row r="1" spans="1:4" s="1" customFormat="1" ht="75" x14ac:dyDescent="0.25">
      <c r="A1" s="1" t="s">
        <v>16</v>
      </c>
      <c r="B1" s="1" t="s">
        <v>104</v>
      </c>
      <c r="C1" s="1" t="s">
        <v>19</v>
      </c>
      <c r="D1" s="1" t="s">
        <v>105</v>
      </c>
    </row>
    <row r="2" spans="1:4" x14ac:dyDescent="0.25">
      <c r="A2" s="2" t="s">
        <v>0</v>
      </c>
      <c r="B2" s="2">
        <v>10.6</v>
      </c>
      <c r="C2" t="s">
        <v>20</v>
      </c>
    </row>
    <row r="3" spans="1:4" x14ac:dyDescent="0.25">
      <c r="A3" s="4" t="s">
        <v>28</v>
      </c>
      <c r="B3">
        <v>4</v>
      </c>
      <c r="C3" t="s">
        <v>21</v>
      </c>
    </row>
    <row r="4" spans="1:4" x14ac:dyDescent="0.25">
      <c r="A4" s="4" t="s">
        <v>25</v>
      </c>
      <c r="B4">
        <v>5</v>
      </c>
      <c r="C4" t="s">
        <v>21</v>
      </c>
    </row>
    <row r="5" spans="1:4" x14ac:dyDescent="0.25">
      <c r="A5" s="4" t="s">
        <v>27</v>
      </c>
      <c r="B5">
        <v>3</v>
      </c>
      <c r="C5" t="s">
        <v>21</v>
      </c>
    </row>
    <row r="6" spans="1:4" x14ac:dyDescent="0.25">
      <c r="A6" s="4" t="s">
        <v>17</v>
      </c>
      <c r="B6" s="5"/>
    </row>
    <row r="7" spans="1:4" x14ac:dyDescent="0.25">
      <c r="A7" s="2" t="s">
        <v>12</v>
      </c>
      <c r="B7" s="2">
        <v>10.5</v>
      </c>
      <c r="C7" t="s">
        <v>20</v>
      </c>
    </row>
    <row r="8" spans="1:4" x14ac:dyDescent="0.25">
      <c r="A8" t="s">
        <v>100</v>
      </c>
      <c r="B8">
        <v>4.3</v>
      </c>
      <c r="C8" t="s">
        <v>101</v>
      </c>
    </row>
    <row r="9" spans="1:4" x14ac:dyDescent="0.25">
      <c r="A9" s="2" t="s">
        <v>6</v>
      </c>
      <c r="B9" s="2">
        <v>11.1</v>
      </c>
      <c r="C9" t="s">
        <v>20</v>
      </c>
    </row>
    <row r="10" spans="1:4" x14ac:dyDescent="0.25">
      <c r="A10" s="2" t="s">
        <v>14</v>
      </c>
      <c r="B10" s="2">
        <v>24</v>
      </c>
      <c r="C10" t="s">
        <v>20</v>
      </c>
    </row>
    <row r="11" spans="1:4" x14ac:dyDescent="0.25">
      <c r="A11" s="4" t="s">
        <v>22</v>
      </c>
      <c r="B11">
        <v>3</v>
      </c>
      <c r="C11" t="s">
        <v>21</v>
      </c>
    </row>
    <row r="12" spans="1:4" x14ac:dyDescent="0.25">
      <c r="A12" s="4" t="s">
        <v>26</v>
      </c>
      <c r="B12">
        <v>6</v>
      </c>
      <c r="C12" t="s">
        <v>21</v>
      </c>
    </row>
    <row r="13" spans="1:4" x14ac:dyDescent="0.25">
      <c r="A13" s="2" t="s">
        <v>15</v>
      </c>
      <c r="B13" s="2">
        <v>18</v>
      </c>
      <c r="C13" t="s">
        <v>21</v>
      </c>
    </row>
    <row r="14" spans="1:4" x14ac:dyDescent="0.25">
      <c r="A14" s="2" t="s">
        <v>9</v>
      </c>
      <c r="B14" s="2">
        <v>40</v>
      </c>
      <c r="C14" t="s">
        <v>21</v>
      </c>
    </row>
    <row r="15" spans="1:4" x14ac:dyDescent="0.25">
      <c r="A15" s="4" t="s">
        <v>29</v>
      </c>
      <c r="B15">
        <v>25</v>
      </c>
      <c r="C15" t="s">
        <v>21</v>
      </c>
    </row>
    <row r="16" spans="1:4" x14ac:dyDescent="0.25">
      <c r="A16" t="s">
        <v>95</v>
      </c>
      <c r="B16">
        <v>5.8</v>
      </c>
      <c r="C16" t="s">
        <v>98</v>
      </c>
    </row>
    <row r="17" spans="1:4" x14ac:dyDescent="0.25">
      <c r="A17" s="2" t="s">
        <v>8</v>
      </c>
      <c r="B17" s="2">
        <v>9.6</v>
      </c>
      <c r="C17" t="s">
        <v>20</v>
      </c>
    </row>
    <row r="18" spans="1:4" x14ac:dyDescent="0.25">
      <c r="A18" s="2" t="s">
        <v>11</v>
      </c>
      <c r="B18" s="2">
        <v>10.5</v>
      </c>
      <c r="C18" t="s">
        <v>20</v>
      </c>
    </row>
    <row r="19" spans="1:4" x14ac:dyDescent="0.25">
      <c r="A19" s="2" t="s">
        <v>13</v>
      </c>
      <c r="B19" s="2">
        <v>10.5</v>
      </c>
      <c r="C19" t="s">
        <v>20</v>
      </c>
    </row>
    <row r="20" spans="1:4" x14ac:dyDescent="0.25">
      <c r="A20" s="2" t="s">
        <v>1</v>
      </c>
      <c r="B20" s="2">
        <v>7.4</v>
      </c>
      <c r="C20" t="s">
        <v>20</v>
      </c>
    </row>
    <row r="21" spans="1:4" x14ac:dyDescent="0.25">
      <c r="A21" s="2" t="s">
        <v>90</v>
      </c>
      <c r="B21" s="2">
        <v>21</v>
      </c>
      <c r="C21" t="s">
        <v>20</v>
      </c>
    </row>
    <row r="22" spans="1:4" x14ac:dyDescent="0.25">
      <c r="A22" s="4" t="s">
        <v>23</v>
      </c>
      <c r="B22">
        <v>5</v>
      </c>
      <c r="C22" t="s">
        <v>21</v>
      </c>
    </row>
    <row r="23" spans="1:4" x14ac:dyDescent="0.25">
      <c r="A23" s="4" t="s">
        <v>18</v>
      </c>
      <c r="B23" s="5">
        <v>6</v>
      </c>
    </row>
    <row r="24" spans="1:4" x14ac:dyDescent="0.25">
      <c r="A24" t="s">
        <v>91</v>
      </c>
      <c r="C24" t="s">
        <v>98</v>
      </c>
      <c r="D24">
        <v>80</v>
      </c>
    </row>
    <row r="25" spans="1:4" x14ac:dyDescent="0.25">
      <c r="A25" s="2" t="s">
        <v>5</v>
      </c>
      <c r="B25" s="2">
        <v>11.3</v>
      </c>
      <c r="C25" t="s">
        <v>20</v>
      </c>
    </row>
    <row r="26" spans="1:4" x14ac:dyDescent="0.25">
      <c r="A26" t="s">
        <v>74</v>
      </c>
      <c r="B26">
        <v>16.8</v>
      </c>
      <c r="C26" t="s">
        <v>98</v>
      </c>
    </row>
    <row r="27" spans="1:4" x14ac:dyDescent="0.25">
      <c r="A27" s="2" t="s">
        <v>4</v>
      </c>
      <c r="B27" s="2">
        <v>12</v>
      </c>
      <c r="C27" t="s">
        <v>20</v>
      </c>
    </row>
    <row r="28" spans="1:4" x14ac:dyDescent="0.25">
      <c r="A28" s="4" t="s">
        <v>31</v>
      </c>
      <c r="B28">
        <v>4</v>
      </c>
      <c r="C28" t="s">
        <v>21</v>
      </c>
    </row>
    <row r="29" spans="1:4" x14ac:dyDescent="0.25">
      <c r="A29" s="4" t="s">
        <v>99</v>
      </c>
      <c r="B29" s="5">
        <v>10</v>
      </c>
    </row>
    <row r="30" spans="1:4" x14ac:dyDescent="0.25">
      <c r="A30" s="2" t="s">
        <v>7</v>
      </c>
      <c r="B30" s="2">
        <v>9.6999999999999993</v>
      </c>
      <c r="C30" t="s">
        <v>20</v>
      </c>
    </row>
    <row r="31" spans="1:4" x14ac:dyDescent="0.25">
      <c r="A31" s="2" t="s">
        <v>3</v>
      </c>
      <c r="B31" s="2">
        <v>7.5</v>
      </c>
      <c r="C31" t="s">
        <v>20</v>
      </c>
    </row>
    <row r="32" spans="1:4" x14ac:dyDescent="0.25">
      <c r="A32" s="4" t="s">
        <v>24</v>
      </c>
      <c r="B32">
        <v>2</v>
      </c>
      <c r="C32" t="s">
        <v>21</v>
      </c>
    </row>
    <row r="33" spans="1:3" x14ac:dyDescent="0.25">
      <c r="A33" s="4" t="s">
        <v>30</v>
      </c>
      <c r="B33">
        <v>4</v>
      </c>
      <c r="C33" t="s">
        <v>21</v>
      </c>
    </row>
    <row r="34" spans="1:3" x14ac:dyDescent="0.25">
      <c r="A34" s="4" t="s">
        <v>102</v>
      </c>
      <c r="B34">
        <v>23.4</v>
      </c>
      <c r="C34" t="s">
        <v>103</v>
      </c>
    </row>
    <row r="35" spans="1:3" x14ac:dyDescent="0.25">
      <c r="A35" t="s">
        <v>64</v>
      </c>
      <c r="B35">
        <v>2.7</v>
      </c>
      <c r="C35" t="s">
        <v>98</v>
      </c>
    </row>
  </sheetData>
  <sortState ref="A3:F40">
    <sortCondition ref="A3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workbookViewId="0">
      <selection activeCell="C24" sqref="C24:G24"/>
    </sheetView>
  </sheetViews>
  <sheetFormatPr defaultRowHeight="15" x14ac:dyDescent="0.25"/>
  <cols>
    <col min="4" max="4" width="11.42578125" bestFit="1" customWidth="1"/>
    <col min="5" max="5" width="13.42578125" style="6" bestFit="1" customWidth="1"/>
    <col min="6" max="6" width="13.42578125" style="7" customWidth="1"/>
    <col min="7" max="7" width="12.42578125" bestFit="1" customWidth="1"/>
  </cols>
  <sheetData>
    <row r="1" spans="1:9" x14ac:dyDescent="0.25">
      <c r="A1" t="s">
        <v>32</v>
      </c>
      <c r="B1" t="s">
        <v>33</v>
      </c>
      <c r="D1" t="s">
        <v>34</v>
      </c>
      <c r="E1" s="6" t="s">
        <v>35</v>
      </c>
      <c r="F1" s="7" t="s">
        <v>36</v>
      </c>
      <c r="G1" t="s">
        <v>37</v>
      </c>
      <c r="H1" t="s">
        <v>38</v>
      </c>
      <c r="I1" t="s">
        <v>39</v>
      </c>
    </row>
    <row r="2" spans="1:9" x14ac:dyDescent="0.25">
      <c r="A2">
        <v>99645</v>
      </c>
      <c r="B2" t="s">
        <v>40</v>
      </c>
      <c r="C2" t="str">
        <f>VLOOKUP(A2,[1]Sheet1!$A$2:$C$275,3,FALSE)</f>
        <v>Palmer</v>
      </c>
      <c r="D2">
        <v>3.84</v>
      </c>
      <c r="E2" s="6">
        <v>8000</v>
      </c>
      <c r="F2" s="7">
        <f>E2/D2/1000</f>
        <v>2.0833333333333335</v>
      </c>
      <c r="G2" s="8">
        <v>41275</v>
      </c>
      <c r="H2">
        <v>61.599722200000002</v>
      </c>
      <c r="I2">
        <v>-149.1127778</v>
      </c>
    </row>
    <row r="3" spans="1:9" x14ac:dyDescent="0.25">
      <c r="A3">
        <v>99676</v>
      </c>
      <c r="B3" t="s">
        <v>40</v>
      </c>
      <c r="C3" t="str">
        <f>VLOOKUP(A3,[1]Sheet1!$A$2:$C$275,3,FALSE)</f>
        <v>Talkeetna</v>
      </c>
      <c r="D3">
        <v>4</v>
      </c>
      <c r="E3" s="6">
        <v>20000</v>
      </c>
      <c r="F3" s="7">
        <f t="shared" ref="F3:F7" si="0">E3/D3/1000</f>
        <v>5</v>
      </c>
      <c r="G3" s="8">
        <v>41014</v>
      </c>
      <c r="H3">
        <v>62.258431000000002</v>
      </c>
      <c r="I3">
        <v>-150.06708499999999</v>
      </c>
    </row>
    <row r="4" spans="1:9" x14ac:dyDescent="0.25">
      <c r="A4">
        <v>99737</v>
      </c>
      <c r="B4" t="s">
        <v>40</v>
      </c>
      <c r="C4" t="str">
        <f>VLOOKUP(A4,[1]Sheet1!$A$2:$C$275,3,FALSE)</f>
        <v>Delta Junction, Delta Jct, Dot Lake</v>
      </c>
      <c r="D4">
        <v>1.65</v>
      </c>
      <c r="E4" s="6">
        <v>22000</v>
      </c>
      <c r="F4" s="7">
        <f t="shared" si="0"/>
        <v>13.333333333333334</v>
      </c>
      <c r="G4" s="8">
        <v>40074</v>
      </c>
      <c r="H4">
        <v>64.037777800000001</v>
      </c>
      <c r="I4">
        <v>-145.7322222</v>
      </c>
    </row>
    <row r="5" spans="1:9" x14ac:dyDescent="0.25">
      <c r="A5">
        <v>99730</v>
      </c>
      <c r="B5" t="s">
        <v>40</v>
      </c>
      <c r="C5" t="str">
        <f>VLOOKUP(A5,[1]Sheet1!$A$2:$C$275,3,FALSE)</f>
        <v>Central</v>
      </c>
      <c r="D5">
        <v>4.3</v>
      </c>
      <c r="E5" s="6">
        <v>31307.11</v>
      </c>
      <c r="F5" s="7">
        <f t="shared" si="0"/>
        <v>7.2807232558139541</v>
      </c>
      <c r="G5" s="8">
        <v>40352</v>
      </c>
      <c r="H5">
        <v>65.335073800000004</v>
      </c>
      <c r="I5">
        <v>-145.0111642</v>
      </c>
    </row>
    <row r="6" spans="1:9" x14ac:dyDescent="0.25">
      <c r="A6">
        <v>99701</v>
      </c>
      <c r="B6" t="s">
        <v>40</v>
      </c>
      <c r="C6" t="str">
        <f>VLOOKUP(A6,[1]Sheet1!$A$2:$C$275,3,FALSE)</f>
        <v>Fairbanks, Coldfoot</v>
      </c>
      <c r="D6">
        <v>5</v>
      </c>
      <c r="E6" s="6">
        <v>40000</v>
      </c>
      <c r="F6" s="7">
        <f t="shared" si="0"/>
        <v>8</v>
      </c>
      <c r="G6" s="8">
        <v>40462</v>
      </c>
      <c r="H6">
        <v>64.841958899999995</v>
      </c>
      <c r="I6">
        <v>-147.7179533</v>
      </c>
    </row>
    <row r="7" spans="1:9" x14ac:dyDescent="0.25">
      <c r="A7">
        <v>99501</v>
      </c>
      <c r="B7" t="s">
        <v>40</v>
      </c>
      <c r="C7" t="str">
        <f>VLOOKUP(A7,[1]Sheet1!$A$2:$C$275,3,FALSE)</f>
        <v>Anchorage</v>
      </c>
      <c r="D7">
        <v>17.28</v>
      </c>
      <c r="E7" s="6">
        <v>110000</v>
      </c>
      <c r="F7" s="7">
        <f t="shared" si="0"/>
        <v>6.3657407407407396</v>
      </c>
      <c r="G7" s="8">
        <v>40688</v>
      </c>
      <c r="H7">
        <v>61.217664300000003</v>
      </c>
      <c r="I7">
        <v>-149.8911994</v>
      </c>
    </row>
    <row r="8" spans="1:9" x14ac:dyDescent="0.25">
      <c r="A8">
        <v>99709</v>
      </c>
      <c r="B8" t="s">
        <v>40</v>
      </c>
      <c r="C8" t="str">
        <f>VLOOKUP(A8,[1]Sheet1!$A$2:$C$275,3,FALSE)</f>
        <v>Fairbanks</v>
      </c>
      <c r="D8">
        <v>4.32</v>
      </c>
      <c r="G8" s="8">
        <v>41166</v>
      </c>
      <c r="H8">
        <v>64.811616000000001</v>
      </c>
      <c r="I8">
        <v>-147.90061800000001</v>
      </c>
    </row>
    <row r="9" spans="1:9" x14ac:dyDescent="0.25">
      <c r="A9">
        <v>99712</v>
      </c>
      <c r="B9" t="s">
        <v>40</v>
      </c>
      <c r="C9" t="str">
        <f>VLOOKUP(A9,[1]Sheet1!$A$2:$C$275,3,FALSE)</f>
        <v>Fairbanks</v>
      </c>
      <c r="D9">
        <v>4.1399999999999997</v>
      </c>
      <c r="G9" s="8">
        <v>41094</v>
      </c>
      <c r="H9">
        <v>64.879292000000007</v>
      </c>
      <c r="I9">
        <v>-147.435261</v>
      </c>
    </row>
    <row r="10" spans="1:9" x14ac:dyDescent="0.25">
      <c r="A10">
        <v>99712</v>
      </c>
      <c r="B10" t="s">
        <v>40</v>
      </c>
      <c r="C10" t="str">
        <f>VLOOKUP(A10,[1]Sheet1!$A$2:$C$275,3,FALSE)</f>
        <v>Fairbanks</v>
      </c>
      <c r="D10">
        <v>6</v>
      </c>
      <c r="G10" s="8">
        <v>41113</v>
      </c>
      <c r="H10">
        <v>64.890691000000004</v>
      </c>
      <c r="I10">
        <v>-147.39092400000001</v>
      </c>
    </row>
    <row r="11" spans="1:9" x14ac:dyDescent="0.25">
      <c r="A11">
        <v>99712</v>
      </c>
      <c r="B11" t="s">
        <v>40</v>
      </c>
      <c r="C11" t="str">
        <f>VLOOKUP(A11,[1]Sheet1!$A$2:$C$275,3,FALSE)</f>
        <v>Fairbanks</v>
      </c>
      <c r="D11">
        <v>5.52</v>
      </c>
      <c r="G11" s="8">
        <v>41121</v>
      </c>
      <c r="H11">
        <v>64.891396</v>
      </c>
      <c r="I11">
        <v>-147.68929900000001</v>
      </c>
    </row>
    <row r="12" spans="1:9" x14ac:dyDescent="0.25">
      <c r="A12">
        <v>99709</v>
      </c>
      <c r="B12" t="s">
        <v>40</v>
      </c>
      <c r="C12" t="str">
        <f>VLOOKUP(A12,[1]Sheet1!$A$2:$C$275,3,FALSE)</f>
        <v>Fairbanks</v>
      </c>
      <c r="D12">
        <v>5.76</v>
      </c>
      <c r="G12" s="8">
        <v>40392</v>
      </c>
      <c r="H12">
        <v>64.832521</v>
      </c>
      <c r="I12">
        <v>-147.902601</v>
      </c>
    </row>
    <row r="13" spans="1:9" x14ac:dyDescent="0.25">
      <c r="A13">
        <v>99709</v>
      </c>
      <c r="B13" t="s">
        <v>40</v>
      </c>
      <c r="C13" t="str">
        <f>VLOOKUP(A13,[1]Sheet1!$A$2:$C$275,3,FALSE)</f>
        <v>Fairbanks</v>
      </c>
      <c r="D13">
        <v>15</v>
      </c>
      <c r="G13" s="8">
        <v>39258</v>
      </c>
      <c r="H13">
        <v>64.830944700000003</v>
      </c>
      <c r="I13">
        <v>-147.84666000000001</v>
      </c>
    </row>
    <row r="14" spans="1:9" x14ac:dyDescent="0.25">
      <c r="A14">
        <v>99709</v>
      </c>
      <c r="B14" t="s">
        <v>40</v>
      </c>
      <c r="C14" t="str">
        <f>VLOOKUP(A14,[1]Sheet1!$A$2:$C$275,3,FALSE)</f>
        <v>Fairbanks</v>
      </c>
      <c r="D14">
        <v>4.7</v>
      </c>
      <c r="G14" s="8">
        <v>41108</v>
      </c>
      <c r="H14">
        <v>64.852592900000005</v>
      </c>
      <c r="I14">
        <v>-147.7842369</v>
      </c>
    </row>
    <row r="15" spans="1:9" x14ac:dyDescent="0.25">
      <c r="A15">
        <v>99676</v>
      </c>
      <c r="B15" t="s">
        <v>40</v>
      </c>
      <c r="C15" t="str">
        <f>VLOOKUP(A15,[1]Sheet1!$A$2:$C$275,3,FALSE)</f>
        <v>Talkeetna</v>
      </c>
      <c r="D15">
        <v>6</v>
      </c>
      <c r="G15" s="8">
        <v>40608</v>
      </c>
      <c r="H15">
        <v>62.322225799999998</v>
      </c>
      <c r="I15">
        <v>-150.11779430000001</v>
      </c>
    </row>
    <row r="16" spans="1:9" x14ac:dyDescent="0.25">
      <c r="A16">
        <v>99712</v>
      </c>
      <c r="B16" t="s">
        <v>40</v>
      </c>
      <c r="C16" t="str">
        <f>VLOOKUP(A16,[1]Sheet1!$A$2:$C$275,3,FALSE)</f>
        <v>Fairbanks</v>
      </c>
      <c r="D16">
        <v>3.5</v>
      </c>
      <c r="G16" s="8">
        <v>39237</v>
      </c>
      <c r="H16">
        <v>64.893432000000004</v>
      </c>
      <c r="I16">
        <v>-147.69593900000001</v>
      </c>
    </row>
    <row r="17" spans="1:10" x14ac:dyDescent="0.25">
      <c r="A17">
        <v>99645</v>
      </c>
      <c r="B17" t="s">
        <v>40</v>
      </c>
      <c r="C17" t="str">
        <f>VLOOKUP(A17,[1]Sheet1!$A$2:$C$275,3,FALSE)</f>
        <v>Palmer</v>
      </c>
      <c r="D17">
        <v>5.17</v>
      </c>
      <c r="G17" s="8">
        <v>41065</v>
      </c>
      <c r="H17">
        <v>61.566105</v>
      </c>
      <c r="I17">
        <v>-149.299882</v>
      </c>
    </row>
    <row r="18" spans="1:10" x14ac:dyDescent="0.25">
      <c r="A18">
        <v>99645</v>
      </c>
      <c r="B18" t="s">
        <v>40</v>
      </c>
      <c r="C18" t="str">
        <f>VLOOKUP(A18,[1]Sheet1!$A$2:$C$275,3,FALSE)</f>
        <v>Palmer</v>
      </c>
      <c r="D18">
        <v>4.32</v>
      </c>
      <c r="G18" s="8">
        <v>40676</v>
      </c>
      <c r="H18">
        <v>61.590702999999998</v>
      </c>
      <c r="I18">
        <v>-149.214271</v>
      </c>
    </row>
    <row r="19" spans="1:10" x14ac:dyDescent="0.25">
      <c r="A19">
        <v>99701</v>
      </c>
      <c r="B19" t="s">
        <v>40</v>
      </c>
      <c r="C19" t="str">
        <f>VLOOKUP(A19,[1]Sheet1!$A$2:$C$275,3,FALSE)</f>
        <v>Fairbanks, Coldfoot</v>
      </c>
      <c r="D19">
        <v>2.8</v>
      </c>
      <c r="G19" s="8">
        <v>40617</v>
      </c>
      <c r="H19">
        <v>64.859562999999994</v>
      </c>
      <c r="I19">
        <v>-147.69706500000001</v>
      </c>
    </row>
    <row r="20" spans="1:10" x14ac:dyDescent="0.25">
      <c r="A20">
        <v>99701</v>
      </c>
      <c r="B20" t="s">
        <v>40</v>
      </c>
      <c r="C20" t="str">
        <f>VLOOKUP(A20,[1]Sheet1!$A$2:$C$275,3,FALSE)</f>
        <v>Fairbanks, Coldfoot</v>
      </c>
      <c r="D20">
        <v>3.5</v>
      </c>
      <c r="G20" s="8">
        <v>39792</v>
      </c>
      <c r="H20">
        <v>64.836162999999999</v>
      </c>
      <c r="I20">
        <v>-147.72576900000001</v>
      </c>
    </row>
    <row r="21" spans="1:10" x14ac:dyDescent="0.25">
      <c r="A21">
        <v>99654</v>
      </c>
      <c r="B21" t="s">
        <v>40</v>
      </c>
      <c r="C21" t="str">
        <f>VLOOKUP(A21,[1]Sheet1!$A$2:$C$275,3,FALSE)</f>
        <v>Wasilla</v>
      </c>
      <c r="D21">
        <v>2.88</v>
      </c>
      <c r="G21" s="8">
        <v>40770</v>
      </c>
      <c r="H21">
        <v>61.584085100000003</v>
      </c>
      <c r="I21">
        <v>-149.33243429999999</v>
      </c>
    </row>
    <row r="22" spans="1:10" x14ac:dyDescent="0.25">
      <c r="A22">
        <v>99701</v>
      </c>
      <c r="B22" t="s">
        <v>40</v>
      </c>
      <c r="C22" t="str">
        <f>VLOOKUP(A22,[1]Sheet1!$A$2:$C$275,3,FALSE)</f>
        <v>Fairbanks, Coldfoot</v>
      </c>
      <c r="D22">
        <v>12</v>
      </c>
      <c r="G22" s="8">
        <v>41710</v>
      </c>
      <c r="H22">
        <v>64.837320199999994</v>
      </c>
      <c r="I22">
        <v>-147.75327870000001</v>
      </c>
    </row>
    <row r="23" spans="1:10" x14ac:dyDescent="0.25">
      <c r="C23" t="s">
        <v>87</v>
      </c>
    </row>
    <row r="24" spans="1:10" x14ac:dyDescent="0.25">
      <c r="C24" s="4" t="s">
        <v>10</v>
      </c>
      <c r="D24" s="5">
        <v>4.4000000000000004</v>
      </c>
      <c r="E24"/>
      <c r="F24" s="3">
        <v>0.12</v>
      </c>
      <c r="G24" t="s">
        <v>20</v>
      </c>
    </row>
    <row r="26" spans="1:10" x14ac:dyDescent="0.25">
      <c r="D26" s="9"/>
    </row>
    <row r="27" spans="1:10" x14ac:dyDescent="0.25">
      <c r="D27" t="s">
        <v>41</v>
      </c>
      <c r="E27" s="6" t="s">
        <v>35</v>
      </c>
      <c r="F27" s="7" t="s">
        <v>42</v>
      </c>
    </row>
    <row r="28" spans="1:10" x14ac:dyDescent="0.25">
      <c r="D28" s="10">
        <f>AVERAGE(D2:D7)</f>
        <v>6.0116666666666667</v>
      </c>
      <c r="E28" s="6">
        <f>AVERAGE(E2:E7)</f>
        <v>38551.184999999998</v>
      </c>
      <c r="F28" s="7">
        <f>E28/D28/1000</f>
        <v>6.4127283060715268</v>
      </c>
      <c r="J28" t="s">
        <v>43</v>
      </c>
    </row>
    <row r="31" spans="1:10" x14ac:dyDescent="0.25">
      <c r="A31" t="s">
        <v>44</v>
      </c>
    </row>
    <row r="32" spans="1:10" x14ac:dyDescent="0.25">
      <c r="A32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topLeftCell="A4" workbookViewId="0">
      <selection activeCell="A20" sqref="A20:XFD21"/>
    </sheetView>
  </sheetViews>
  <sheetFormatPr defaultColWidth="8.7109375" defaultRowHeight="15" x14ac:dyDescent="0.25"/>
  <cols>
    <col min="1" max="1" width="8.7109375" style="20"/>
    <col min="2" max="2" width="10.42578125" style="20" bestFit="1" customWidth="1"/>
    <col min="3" max="3" width="12.7109375" style="20" customWidth="1"/>
    <col min="4" max="4" width="20.5703125" style="17" customWidth="1"/>
    <col min="5" max="5" width="7.85546875" style="21" bestFit="1" customWidth="1"/>
    <col min="6" max="6" width="10.5703125" style="22" bestFit="1" customWidth="1"/>
    <col min="7" max="7" width="8.7109375" style="30" customWidth="1"/>
    <col min="8" max="8" width="8.7109375" style="24" customWidth="1"/>
    <col min="9" max="9" width="8.5703125" style="25" customWidth="1"/>
    <col min="10" max="10" width="12.140625" style="20" bestFit="1" customWidth="1"/>
    <col min="11" max="11" width="12.140625" style="20" customWidth="1"/>
    <col min="12" max="12" width="10.28515625" style="20" bestFit="1" customWidth="1"/>
    <col min="13" max="13" width="18.42578125" style="17" customWidth="1"/>
    <col min="14" max="14" width="11.28515625" style="21" customWidth="1"/>
    <col min="15" max="15" width="7.85546875" style="26" bestFit="1" customWidth="1"/>
    <col min="16" max="16" width="7.140625" style="22" customWidth="1"/>
    <col min="17" max="17" width="5.42578125" style="27" bestFit="1" customWidth="1"/>
    <col min="18" max="18" width="8.7109375" style="20"/>
    <col min="19" max="19" width="10.42578125" style="20" customWidth="1"/>
    <col min="20" max="16384" width="8.7109375" style="20"/>
  </cols>
  <sheetData>
    <row r="1" spans="1:20" s="17" customFormat="1" ht="75.75" thickBot="1" x14ac:dyDescent="0.3">
      <c r="A1" s="11" t="s">
        <v>33</v>
      </c>
      <c r="B1" s="11" t="s">
        <v>16</v>
      </c>
      <c r="C1" s="11" t="s">
        <v>46</v>
      </c>
      <c r="D1" s="11" t="s">
        <v>47</v>
      </c>
      <c r="E1" s="12" t="s">
        <v>48</v>
      </c>
      <c r="F1" s="13" t="s">
        <v>49</v>
      </c>
      <c r="G1" s="14" t="s">
        <v>50</v>
      </c>
      <c r="H1" s="15" t="s">
        <v>37</v>
      </c>
      <c r="I1" s="16" t="s">
        <v>51</v>
      </c>
      <c r="J1" s="11" t="s">
        <v>52</v>
      </c>
      <c r="K1" s="11" t="s">
        <v>53</v>
      </c>
      <c r="L1" s="11" t="s">
        <v>54</v>
      </c>
      <c r="M1" s="17" t="s">
        <v>55</v>
      </c>
      <c r="N1" s="12" t="s">
        <v>56</v>
      </c>
      <c r="O1" s="18" t="s">
        <v>57</v>
      </c>
      <c r="P1" s="13" t="s">
        <v>58</v>
      </c>
      <c r="Q1" s="19" t="s">
        <v>59</v>
      </c>
      <c r="R1" s="12" t="s">
        <v>60</v>
      </c>
      <c r="S1" s="18" t="s">
        <v>61</v>
      </c>
      <c r="T1" s="12" t="s">
        <v>62</v>
      </c>
    </row>
    <row r="2" spans="1:20" ht="30" x14ac:dyDescent="0.25">
      <c r="A2" s="20" t="s">
        <v>63</v>
      </c>
      <c r="B2" s="20" t="s">
        <v>64</v>
      </c>
      <c r="C2" s="20" t="s">
        <v>65</v>
      </c>
      <c r="E2" s="21">
        <v>2.7</v>
      </c>
      <c r="F2" s="22">
        <v>23174</v>
      </c>
      <c r="G2" s="23">
        <f>F2/E2/1000</f>
        <v>8.5829629629629611</v>
      </c>
      <c r="H2" s="24">
        <v>42228</v>
      </c>
      <c r="I2" s="25" t="s">
        <v>66</v>
      </c>
      <c r="J2" s="20" t="s">
        <v>67</v>
      </c>
      <c r="K2" s="20" t="s">
        <v>68</v>
      </c>
      <c r="N2" s="21">
        <v>4533</v>
      </c>
      <c r="O2" s="26">
        <f>N2/8760/$E2</f>
        <v>0.19165398274987314</v>
      </c>
      <c r="R2" s="21">
        <v>4561</v>
      </c>
      <c r="S2" s="26">
        <f>R2/8760/E2</f>
        <v>0.19283781498393368</v>
      </c>
      <c r="T2" s="21"/>
    </row>
    <row r="3" spans="1:20" ht="45" x14ac:dyDescent="0.25">
      <c r="A3" s="20" t="s">
        <v>63</v>
      </c>
      <c r="B3" s="20" t="s">
        <v>8</v>
      </c>
      <c r="C3" s="20" t="s">
        <v>69</v>
      </c>
      <c r="D3" s="17" t="s">
        <v>70</v>
      </c>
      <c r="E3" s="21">
        <v>9.6</v>
      </c>
      <c r="F3" s="22">
        <v>128000</v>
      </c>
      <c r="G3" s="23">
        <f t="shared" ref="G3:G18" si="0">F3/E3/1000</f>
        <v>13.333333333333334</v>
      </c>
      <c r="H3" s="24">
        <v>42258</v>
      </c>
      <c r="I3" s="25" t="s">
        <v>71</v>
      </c>
      <c r="K3" s="20" t="s">
        <v>72</v>
      </c>
      <c r="L3" s="20">
        <v>8188</v>
      </c>
      <c r="M3" s="17" t="s">
        <v>73</v>
      </c>
      <c r="N3" s="21">
        <v>8507</v>
      </c>
      <c r="O3" s="26">
        <f>N3/8760/$E3</f>
        <v>0.101158200152207</v>
      </c>
      <c r="P3" s="22">
        <v>396</v>
      </c>
      <c r="Q3" s="27">
        <v>3.65</v>
      </c>
      <c r="R3" s="20">
        <v>9223</v>
      </c>
      <c r="S3" s="26">
        <f>R3/8760/E3</f>
        <v>0.1096722792998478</v>
      </c>
    </row>
    <row r="4" spans="1:20" x14ac:dyDescent="0.25">
      <c r="A4" s="20" t="s">
        <v>63</v>
      </c>
      <c r="B4" s="20" t="s">
        <v>74</v>
      </c>
      <c r="C4" s="20" t="s">
        <v>2</v>
      </c>
      <c r="E4" s="21">
        <v>16.8</v>
      </c>
      <c r="G4" s="23"/>
      <c r="H4" s="24">
        <v>42071</v>
      </c>
      <c r="I4" s="25" t="s">
        <v>71</v>
      </c>
      <c r="K4" s="20" t="s">
        <v>75</v>
      </c>
      <c r="O4" s="26">
        <f t="shared" ref="O4:O19" si="1">N4/8760/E4</f>
        <v>0</v>
      </c>
      <c r="S4" s="26">
        <f t="shared" ref="S4:S19" si="2">R4/8760/E4</f>
        <v>0</v>
      </c>
    </row>
    <row r="5" spans="1:20" x14ac:dyDescent="0.25">
      <c r="A5" s="20" t="s">
        <v>63</v>
      </c>
      <c r="B5" s="20" t="s">
        <v>14</v>
      </c>
      <c r="C5" s="20" t="s">
        <v>76</v>
      </c>
      <c r="D5" s="17" t="s">
        <v>77</v>
      </c>
      <c r="E5" s="21">
        <v>24</v>
      </c>
      <c r="F5" s="22">
        <v>212000</v>
      </c>
      <c r="G5" s="23">
        <f t="shared" si="0"/>
        <v>8.8333333333333339</v>
      </c>
      <c r="H5" s="24">
        <v>42170</v>
      </c>
      <c r="I5" s="25" t="s">
        <v>71</v>
      </c>
      <c r="O5" s="26">
        <f t="shared" si="1"/>
        <v>0</v>
      </c>
      <c r="S5" s="26">
        <f t="shared" si="2"/>
        <v>0</v>
      </c>
    </row>
    <row r="6" spans="1:20" ht="30" x14ac:dyDescent="0.25">
      <c r="A6" s="20" t="s">
        <v>78</v>
      </c>
      <c r="B6" s="20" t="s">
        <v>79</v>
      </c>
      <c r="D6" s="17" t="s">
        <v>80</v>
      </c>
      <c r="E6" s="21">
        <v>98</v>
      </c>
      <c r="F6" s="22">
        <v>403760</v>
      </c>
      <c r="G6" s="23">
        <f t="shared" si="0"/>
        <v>4.12</v>
      </c>
      <c r="H6" s="24" t="s">
        <v>81</v>
      </c>
      <c r="I6" s="25" t="s">
        <v>82</v>
      </c>
      <c r="M6" s="17" t="s">
        <v>83</v>
      </c>
      <c r="O6" s="26">
        <f t="shared" si="1"/>
        <v>0</v>
      </c>
      <c r="S6" s="26">
        <f t="shared" si="2"/>
        <v>0</v>
      </c>
    </row>
    <row r="7" spans="1:20" x14ac:dyDescent="0.25">
      <c r="A7" s="20" t="s">
        <v>63</v>
      </c>
      <c r="B7" s="20" t="s">
        <v>7</v>
      </c>
      <c r="C7" s="20" t="s">
        <v>84</v>
      </c>
      <c r="E7" s="21">
        <v>10</v>
      </c>
      <c r="F7" s="28">
        <v>83000</v>
      </c>
      <c r="G7" s="29">
        <f t="shared" si="0"/>
        <v>8.3000000000000007</v>
      </c>
      <c r="H7" s="24">
        <v>42019</v>
      </c>
      <c r="J7" s="20" t="s">
        <v>85</v>
      </c>
      <c r="O7" s="26">
        <f t="shared" si="1"/>
        <v>0</v>
      </c>
      <c r="S7" s="26">
        <f t="shared" si="2"/>
        <v>0</v>
      </c>
    </row>
    <row r="8" spans="1:20" x14ac:dyDescent="0.25">
      <c r="A8" s="20" t="s">
        <v>63</v>
      </c>
      <c r="B8" s="20" t="s">
        <v>86</v>
      </c>
      <c r="C8" s="20" t="s">
        <v>87</v>
      </c>
      <c r="F8" s="28"/>
      <c r="G8" s="29"/>
      <c r="O8" s="26" t="e">
        <f t="shared" si="1"/>
        <v>#DIV/0!</v>
      </c>
      <c r="S8" s="26" t="e">
        <f t="shared" si="2"/>
        <v>#DIV/0!</v>
      </c>
    </row>
    <row r="9" spans="1:20" x14ac:dyDescent="0.25">
      <c r="A9" s="20" t="s">
        <v>63</v>
      </c>
      <c r="B9" s="20" t="s">
        <v>0</v>
      </c>
      <c r="C9" s="20" t="s">
        <v>84</v>
      </c>
      <c r="E9" s="21">
        <v>8.4</v>
      </c>
      <c r="F9" s="28">
        <v>55000</v>
      </c>
      <c r="G9" s="29">
        <f t="shared" si="0"/>
        <v>6.5476190476190474</v>
      </c>
      <c r="H9" s="24">
        <v>42017</v>
      </c>
      <c r="J9" s="20" t="s">
        <v>85</v>
      </c>
      <c r="M9" s="17" t="s">
        <v>88</v>
      </c>
      <c r="N9" s="21">
        <v>5731</v>
      </c>
      <c r="O9" s="26">
        <f t="shared" si="1"/>
        <v>7.7883779082409205E-2</v>
      </c>
      <c r="R9" s="20">
        <v>6622</v>
      </c>
      <c r="S9" s="26">
        <f t="shared" si="2"/>
        <v>8.9992389649923898E-2</v>
      </c>
    </row>
    <row r="10" spans="1:20" x14ac:dyDescent="0.25">
      <c r="A10" s="20" t="s">
        <v>63</v>
      </c>
      <c r="B10" s="20" t="s">
        <v>3</v>
      </c>
      <c r="C10" s="20" t="s">
        <v>84</v>
      </c>
      <c r="E10" s="21">
        <v>7.5</v>
      </c>
      <c r="F10" s="28">
        <v>55000</v>
      </c>
      <c r="G10" s="29">
        <f t="shared" si="0"/>
        <v>7.333333333333333</v>
      </c>
      <c r="H10" s="24">
        <v>42290</v>
      </c>
      <c r="J10" s="20" t="s">
        <v>85</v>
      </c>
      <c r="M10" s="17" t="s">
        <v>88</v>
      </c>
      <c r="O10" s="26">
        <f t="shared" si="1"/>
        <v>0</v>
      </c>
      <c r="S10" s="26">
        <f t="shared" si="2"/>
        <v>0</v>
      </c>
    </row>
    <row r="11" spans="1:20" x14ac:dyDescent="0.25">
      <c r="A11" s="20" t="s">
        <v>63</v>
      </c>
      <c r="B11" s="20" t="s">
        <v>1</v>
      </c>
      <c r="C11" s="20" t="s">
        <v>84</v>
      </c>
      <c r="E11" s="21">
        <v>7.4</v>
      </c>
      <c r="F11" s="28">
        <v>55000</v>
      </c>
      <c r="G11" s="29">
        <f t="shared" si="0"/>
        <v>7.4324324324324325</v>
      </c>
      <c r="H11" s="24">
        <v>42321</v>
      </c>
      <c r="J11" s="20" t="s">
        <v>85</v>
      </c>
      <c r="M11" s="17" t="s">
        <v>88</v>
      </c>
      <c r="O11" s="26">
        <f t="shared" si="1"/>
        <v>0</v>
      </c>
      <c r="S11" s="26">
        <f t="shared" si="2"/>
        <v>0</v>
      </c>
    </row>
    <row r="12" spans="1:20" x14ac:dyDescent="0.25">
      <c r="A12" s="20" t="s">
        <v>63</v>
      </c>
      <c r="B12" s="20" t="s">
        <v>5</v>
      </c>
      <c r="C12" s="20" t="s">
        <v>84</v>
      </c>
      <c r="E12" s="21">
        <v>11.3</v>
      </c>
      <c r="F12" s="28">
        <v>55000</v>
      </c>
      <c r="G12" s="29">
        <f t="shared" si="0"/>
        <v>4.8672566371681416</v>
      </c>
      <c r="H12" s="24">
        <v>42321</v>
      </c>
      <c r="J12" s="20" t="s">
        <v>85</v>
      </c>
      <c r="M12" s="17" t="s">
        <v>88</v>
      </c>
      <c r="N12" s="21">
        <v>8420</v>
      </c>
      <c r="O12" s="26">
        <f t="shared" si="1"/>
        <v>8.5060815452378064E-2</v>
      </c>
      <c r="S12" s="26">
        <f t="shared" si="2"/>
        <v>0</v>
      </c>
    </row>
    <row r="13" spans="1:20" x14ac:dyDescent="0.25">
      <c r="A13" s="20" t="s">
        <v>63</v>
      </c>
      <c r="B13" s="20" t="s">
        <v>4</v>
      </c>
      <c r="C13" s="20" t="s">
        <v>84</v>
      </c>
      <c r="E13" s="21">
        <v>12</v>
      </c>
      <c r="F13" s="28">
        <v>55000</v>
      </c>
      <c r="G13" s="29">
        <f t="shared" si="0"/>
        <v>4.583333333333333</v>
      </c>
      <c r="H13" s="24">
        <v>42290</v>
      </c>
      <c r="J13" s="20" t="s">
        <v>85</v>
      </c>
      <c r="M13" s="17" t="s">
        <v>88</v>
      </c>
      <c r="N13" s="21">
        <v>7340</v>
      </c>
      <c r="O13" s="26">
        <f t="shared" si="1"/>
        <v>6.9824961948249623E-2</v>
      </c>
      <c r="S13" s="26">
        <f t="shared" si="2"/>
        <v>0</v>
      </c>
    </row>
    <row r="14" spans="1:20" x14ac:dyDescent="0.25">
      <c r="A14" s="20" t="s">
        <v>63</v>
      </c>
      <c r="B14" s="20" t="s">
        <v>6</v>
      </c>
      <c r="C14" s="20" t="s">
        <v>84</v>
      </c>
      <c r="E14" s="21">
        <v>11.1</v>
      </c>
      <c r="F14" s="28">
        <v>55000</v>
      </c>
      <c r="G14" s="29">
        <f t="shared" si="0"/>
        <v>4.954954954954955</v>
      </c>
      <c r="H14" s="24">
        <v>42321</v>
      </c>
      <c r="J14" s="20" t="s">
        <v>85</v>
      </c>
      <c r="M14" s="17" t="s">
        <v>88</v>
      </c>
      <c r="N14" s="21">
        <v>6900</v>
      </c>
      <c r="O14" s="26">
        <f t="shared" si="1"/>
        <v>7.0961372331235353E-2</v>
      </c>
      <c r="S14" s="26">
        <f t="shared" si="2"/>
        <v>0</v>
      </c>
    </row>
    <row r="15" spans="1:20" x14ac:dyDescent="0.25">
      <c r="A15" s="20" t="s">
        <v>63</v>
      </c>
      <c r="B15" s="20" t="s">
        <v>12</v>
      </c>
      <c r="C15" s="20" t="s">
        <v>84</v>
      </c>
      <c r="E15" s="21">
        <v>10</v>
      </c>
      <c r="F15" s="28">
        <v>82500</v>
      </c>
      <c r="G15" s="29">
        <f t="shared" si="0"/>
        <v>8.25</v>
      </c>
      <c r="H15" s="24" t="s">
        <v>89</v>
      </c>
      <c r="J15" s="20" t="s">
        <v>85</v>
      </c>
      <c r="O15" s="26">
        <f t="shared" si="1"/>
        <v>0</v>
      </c>
      <c r="S15" s="26">
        <f t="shared" si="2"/>
        <v>0</v>
      </c>
    </row>
    <row r="16" spans="1:20" x14ac:dyDescent="0.25">
      <c r="A16" s="20" t="s">
        <v>63</v>
      </c>
      <c r="B16" s="20" t="s">
        <v>11</v>
      </c>
      <c r="C16" s="20" t="s">
        <v>84</v>
      </c>
      <c r="E16" s="21">
        <v>10</v>
      </c>
      <c r="F16" s="28">
        <v>82500</v>
      </c>
      <c r="G16" s="29">
        <f t="shared" si="0"/>
        <v>8.25</v>
      </c>
      <c r="H16" s="24" t="s">
        <v>89</v>
      </c>
      <c r="J16" s="20" t="s">
        <v>85</v>
      </c>
      <c r="O16" s="26">
        <f t="shared" si="1"/>
        <v>0</v>
      </c>
      <c r="S16" s="26">
        <f t="shared" si="2"/>
        <v>0</v>
      </c>
    </row>
    <row r="17" spans="1:19" x14ac:dyDescent="0.25">
      <c r="A17" s="20" t="s">
        <v>63</v>
      </c>
      <c r="B17" s="20" t="s">
        <v>13</v>
      </c>
      <c r="C17" s="20" t="s">
        <v>84</v>
      </c>
      <c r="E17" s="21">
        <v>10</v>
      </c>
      <c r="F17" s="28">
        <v>82500</v>
      </c>
      <c r="G17" s="29">
        <f t="shared" si="0"/>
        <v>8.25</v>
      </c>
      <c r="H17" s="24" t="s">
        <v>89</v>
      </c>
      <c r="J17" s="20" t="s">
        <v>85</v>
      </c>
      <c r="O17" s="26">
        <f t="shared" si="1"/>
        <v>0</v>
      </c>
      <c r="S17" s="26">
        <f t="shared" si="2"/>
        <v>0</v>
      </c>
    </row>
    <row r="18" spans="1:19" x14ac:dyDescent="0.25">
      <c r="A18" s="20" t="s">
        <v>63</v>
      </c>
      <c r="B18" s="20" t="s">
        <v>90</v>
      </c>
      <c r="C18" s="20" t="s">
        <v>84</v>
      </c>
      <c r="E18" s="21">
        <v>20</v>
      </c>
      <c r="F18" s="28">
        <v>82500</v>
      </c>
      <c r="G18" s="29">
        <f t="shared" si="0"/>
        <v>4.125</v>
      </c>
      <c r="H18" s="24" t="s">
        <v>89</v>
      </c>
      <c r="J18" s="20" t="s">
        <v>85</v>
      </c>
      <c r="O18" s="26">
        <f t="shared" si="1"/>
        <v>0</v>
      </c>
      <c r="S18" s="26">
        <f t="shared" si="2"/>
        <v>0</v>
      </c>
    </row>
    <row r="19" spans="1:19" ht="30" x14ac:dyDescent="0.25">
      <c r="A19" s="20" t="s">
        <v>63</v>
      </c>
      <c r="B19" s="20" t="s">
        <v>91</v>
      </c>
      <c r="D19" s="17" t="s">
        <v>92</v>
      </c>
      <c r="E19" s="21">
        <v>80</v>
      </c>
      <c r="H19" s="24">
        <v>2014</v>
      </c>
      <c r="I19" s="25" t="s">
        <v>93</v>
      </c>
      <c r="M19" s="17" t="s">
        <v>94</v>
      </c>
      <c r="O19" s="26">
        <f t="shared" si="1"/>
        <v>0</v>
      </c>
      <c r="S19" s="20">
        <f t="shared" si="2"/>
        <v>0</v>
      </c>
    </row>
    <row r="20" spans="1:19" x14ac:dyDescent="0.25">
      <c r="A20" s="20" t="s">
        <v>63</v>
      </c>
      <c r="B20" s="20" t="s">
        <v>95</v>
      </c>
      <c r="C20" s="20" t="s">
        <v>96</v>
      </c>
      <c r="E20" s="21">
        <v>2.9</v>
      </c>
      <c r="H20" s="24">
        <v>42320</v>
      </c>
      <c r="I20" s="25" t="s">
        <v>71</v>
      </c>
      <c r="J20" s="20" t="s">
        <v>85</v>
      </c>
      <c r="K20" s="20">
        <v>55</v>
      </c>
    </row>
    <row r="21" spans="1:19" x14ac:dyDescent="0.25">
      <c r="A21" s="20" t="s">
        <v>63</v>
      </c>
      <c r="B21" s="20" t="s">
        <v>95</v>
      </c>
      <c r="C21" s="20" t="s">
        <v>96</v>
      </c>
      <c r="E21" s="21">
        <v>2.9</v>
      </c>
      <c r="H21" s="24">
        <v>42320</v>
      </c>
      <c r="I21" s="25" t="s">
        <v>68</v>
      </c>
      <c r="J21" s="20" t="s">
        <v>85</v>
      </c>
    </row>
    <row r="24" spans="1:19" x14ac:dyDescent="0.25">
      <c r="A24" s="31" t="s">
        <v>97</v>
      </c>
      <c r="B24" s="31"/>
      <c r="C24" s="31"/>
      <c r="D24" s="3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Solar Capacity AkAES</vt:lpstr>
      <vt:lpstr>Solar Capacity Railbelt</vt:lpstr>
      <vt:lpstr>Sheet2</vt:lpstr>
      <vt:lpstr>'Solar Capacity AkAES'!_ftn1</vt:lpstr>
      <vt:lpstr>'Solar Capacity AkAES'!_ftnref1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McMahon</dc:creator>
  <cp:lastModifiedBy>Neil McMahon</cp:lastModifiedBy>
  <dcterms:created xsi:type="dcterms:W3CDTF">2016-05-24T22:09:26Z</dcterms:created>
  <dcterms:modified xsi:type="dcterms:W3CDTF">2016-05-31T18:07:57Z</dcterms:modified>
</cp:coreProperties>
</file>