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mahon\Desktop\"/>
    </mc:Choice>
  </mc:AlternateContent>
  <bookViews>
    <workbookView xWindow="0" yWindow="0" windowWidth="28800" windowHeight="11700"/>
  </bookViews>
  <sheets>
    <sheet name="Intertie Wind Potential" sheetId="2" r:id="rId1"/>
    <sheet name="wind_data_potential" sheetId="1" r:id="rId2"/>
  </sheets>
  <calcPr calcId="0"/>
</workbook>
</file>

<file path=xl/calcChain.xml><?xml version="1.0" encoding="utf-8"?>
<calcChain xmlns="http://schemas.openxmlformats.org/spreadsheetml/2006/main">
  <c r="B13" i="2" l="1"/>
  <c r="B11" i="2"/>
  <c r="B22" i="2"/>
  <c r="B23" i="2"/>
  <c r="B21" i="2"/>
  <c r="B20" i="2"/>
  <c r="B18" i="2"/>
  <c r="B19" i="2"/>
  <c r="B17" i="2"/>
  <c r="B16" i="2"/>
  <c r="B15" i="2"/>
  <c r="B14" i="2"/>
  <c r="B12" i="2"/>
  <c r="B9" i="2"/>
  <c r="B8" i="2"/>
  <c r="B7" i="2"/>
  <c r="B6" i="2"/>
  <c r="B5" i="2"/>
  <c r="B4" i="2"/>
  <c r="B3" i="2"/>
  <c r="B2" i="2"/>
  <c r="B10" i="2"/>
</calcChain>
</file>

<file path=xl/sharedStrings.xml><?xml version="1.0" encoding="utf-8"?>
<sst xmlns="http://schemas.openxmlformats.org/spreadsheetml/2006/main" count="1740" uniqueCount="395">
  <si>
    <t>#</t>
  </si>
  <si>
    <t>L=1-3, M=4-5, H=6,7</t>
  </si>
  <si>
    <t>-------Developability Factors--------</t>
  </si>
  <si>
    <t>Key:  X: serious flaw-&gt;low potential</t>
  </si>
  <si>
    <t>name</t>
  </si>
  <si>
    <t>Wind Potential</t>
  </si>
  <si>
    <t>Wind-Resource</t>
  </si>
  <si>
    <t>Assumed Wind Class</t>
  </si>
  <si>
    <t>Wind Developability</t>
  </si>
  <si>
    <t xml:space="preserve">Site Accessible </t>
  </si>
  <si>
    <t>Permittability</t>
  </si>
  <si>
    <t>Site Availability</t>
  </si>
  <si>
    <t>Load</t>
  </si>
  <si>
    <t>Certainty</t>
  </si>
  <si>
    <t>Estimated Generation</t>
  </si>
  <si>
    <t>Estimated Cost</t>
  </si>
  <si>
    <t>Note</t>
  </si>
  <si>
    <t>Resource Note</t>
  </si>
  <si>
    <t>Adak</t>
  </si>
  <si>
    <t>H</t>
  </si>
  <si>
    <t>Y</t>
  </si>
  <si>
    <t>L</t>
  </si>
  <si>
    <t>CONCERN ON EXISTING GEN OVERSIZED</t>
  </si>
  <si>
    <t>NO MET TOWER</t>
  </si>
  <si>
    <t>Afognak</t>
  </si>
  <si>
    <t>Akhiok</t>
  </si>
  <si>
    <t>M</t>
  </si>
  <si>
    <t>X</t>
  </si>
  <si>
    <t>POSSIBLY HIGHER WIND RESOURCE ON RIDGE 500' ELEV TO THE WEST</t>
  </si>
  <si>
    <t>Akiachak</t>
  </si>
  <si>
    <t>N</t>
  </si>
  <si>
    <t>Akiak</t>
  </si>
  <si>
    <t>Akutan</t>
  </si>
  <si>
    <t>LOAD &lt;100 KW</t>
  </si>
  <si>
    <t>Alakanuk</t>
  </si>
  <si>
    <t>OPERATING</t>
  </si>
  <si>
    <t>Alatna</t>
  </si>
  <si>
    <t>Aleknagik</t>
  </si>
  <si>
    <t xml:space="preserve">TIE TO DILLINGHAM.  HIGH RESOURCE IN CINNABAR MT.  POSS LARGER WTGS ON CINNABAR. </t>
  </si>
  <si>
    <t>3 MET TOWERS IN DLG AREA, SO GOOD MODERATE OVERALL VALIDATION OF WIND MAP</t>
  </si>
  <si>
    <t>Aleneva</t>
  </si>
  <si>
    <t>Allakaket</t>
  </si>
  <si>
    <t>Ambler</t>
  </si>
  <si>
    <t>Anaktuvuk Pass</t>
  </si>
  <si>
    <t>Met tower study</t>
  </si>
  <si>
    <t>Andreafsky</t>
  </si>
  <si>
    <t>THROUGH 65% DESIGN</t>
  </si>
  <si>
    <t>Angoon</t>
  </si>
  <si>
    <t>Aniak</t>
  </si>
  <si>
    <t>BETTER RESOURCE ACROSS RIVER BUT NEED SUB CABLE</t>
  </si>
  <si>
    <t>HIGH CERTAINTY BECAUSE OF OTHER MET TOWERS , UPRIVER</t>
  </si>
  <si>
    <t>Anvik</t>
  </si>
  <si>
    <t>Arctic Village</t>
  </si>
  <si>
    <t>Atka</t>
  </si>
  <si>
    <t>NEED LOAD FROM ATKA PRIDE</t>
  </si>
  <si>
    <t>Atmautluak</t>
  </si>
  <si>
    <t>LITTLE LAND</t>
  </si>
  <si>
    <t>MET TOWER &gt;12</t>
  </si>
  <si>
    <t>Atqasuk</t>
  </si>
  <si>
    <t>Attu</t>
  </si>
  <si>
    <t>Ayakulik</t>
  </si>
  <si>
    <t>Barrow</t>
  </si>
  <si>
    <t>Beaver</t>
  </si>
  <si>
    <t>Bethel</t>
  </si>
  <si>
    <t>ECON OF SCALE HIGH in Bethel, therefore potential is high (see criteria).</t>
  </si>
  <si>
    <t>Bettles</t>
  </si>
  <si>
    <t>Birch Creek</t>
  </si>
  <si>
    <t>Brevig Mission</t>
  </si>
  <si>
    <t>Buckland</t>
  </si>
  <si>
    <t>Central</t>
  </si>
  <si>
    <t>Chalkyitsik</t>
  </si>
  <si>
    <t>Chandalar</t>
  </si>
  <si>
    <t>Chefornak</t>
  </si>
  <si>
    <t>Chena Hot Springs</t>
  </si>
  <si>
    <t>Chenega Bay</t>
  </si>
  <si>
    <t>Chevak</t>
  </si>
  <si>
    <t>Chignik</t>
  </si>
  <si>
    <t>CLASS 5-6 BUT HIGHLY TURBULENT SO NO SITE</t>
  </si>
  <si>
    <t>MET &gt;12</t>
  </si>
  <si>
    <t>Chignik Lagoon</t>
  </si>
  <si>
    <t>Chignik Lake</t>
  </si>
  <si>
    <t xml:space="preserve">See Rich email 4/8/15.  </t>
  </si>
  <si>
    <t>Chilkat Valley</t>
  </si>
  <si>
    <t>Chiniak</t>
  </si>
  <si>
    <t>Chisana</t>
  </si>
  <si>
    <t>Chistochina</t>
  </si>
  <si>
    <t>Chitina</t>
  </si>
  <si>
    <t>MET&lt;12</t>
  </si>
  <si>
    <t>Chuathbaluk</t>
  </si>
  <si>
    <t>Circle</t>
  </si>
  <si>
    <t>Clark's Point</t>
  </si>
  <si>
    <t>POTENTIAL BIRD PERMITTING ISSUES.</t>
  </si>
  <si>
    <t>OTHER MET TOWERS IN AREA (DLG)</t>
  </si>
  <si>
    <t>Coffman Cove</t>
  </si>
  <si>
    <t>Cold Bay</t>
  </si>
  <si>
    <t>Coldfoot</t>
  </si>
  <si>
    <t>Copper Center</t>
  </si>
  <si>
    <t>Cordova</t>
  </si>
  <si>
    <t>MET&gt;12 IN TWO SITES, MORE PLANNED</t>
  </si>
  <si>
    <t>Covenant Life</t>
  </si>
  <si>
    <t>Craig</t>
  </si>
  <si>
    <t>Crooked Creek</t>
  </si>
  <si>
    <t>Deering</t>
  </si>
  <si>
    <t>Dillingham</t>
  </si>
  <si>
    <t>Diomede</t>
  </si>
  <si>
    <t>Dot Lake</t>
  </si>
  <si>
    <t>TIE TO TOK</t>
  </si>
  <si>
    <t>Dot Lake Village</t>
  </si>
  <si>
    <t>Douglas</t>
  </si>
  <si>
    <t>Dry Creek</t>
  </si>
  <si>
    <t>Dutch Harbor</t>
  </si>
  <si>
    <t>See Unalaska</t>
  </si>
  <si>
    <t>Eagle</t>
  </si>
  <si>
    <t>Eagle Village</t>
  </si>
  <si>
    <t>Edna Bay</t>
  </si>
  <si>
    <t>Eek</t>
  </si>
  <si>
    <t>Egegik</t>
  </si>
  <si>
    <t>MET &lt;12</t>
  </si>
  <si>
    <t>Ekwok</t>
  </si>
  <si>
    <t>POSS TIE TO NEW STUYAKOK.</t>
  </si>
  <si>
    <t>Elfin Cove</t>
  </si>
  <si>
    <t>But bear in mind the population and electric load is too small to justify an energy project.</t>
  </si>
  <si>
    <t>Elim</t>
  </si>
  <si>
    <t>Emmonak</t>
  </si>
  <si>
    <t>Evansville</t>
  </si>
  <si>
    <t>Eyak</t>
  </si>
  <si>
    <t>CDR BY MARSH CR:  NEED RPSU</t>
  </si>
  <si>
    <t>Fort Yukon</t>
  </si>
  <si>
    <t>Gakona</t>
  </si>
  <si>
    <t>MET TOWER NEAR GAKONA</t>
  </si>
  <si>
    <t>MET&gt;12</t>
  </si>
  <si>
    <t>Galena</t>
  </si>
  <si>
    <t>Gambell</t>
  </si>
  <si>
    <t>Glennallen</t>
  </si>
  <si>
    <t>Golovin</t>
  </si>
  <si>
    <t>Goodnews Bay</t>
  </si>
  <si>
    <t>Grayling</t>
  </si>
  <si>
    <t>Gulkana</t>
  </si>
  <si>
    <t>Gustavus</t>
  </si>
  <si>
    <t>Haines</t>
  </si>
  <si>
    <t>Nbased on partial met study</t>
  </si>
  <si>
    <t>Healy Lake</t>
  </si>
  <si>
    <t>Hollis</t>
  </si>
  <si>
    <t>Holy Cross</t>
  </si>
  <si>
    <t>Hoonah</t>
  </si>
  <si>
    <t>Hooper Bay</t>
  </si>
  <si>
    <t>Hughes</t>
  </si>
  <si>
    <t>10 M MET TOWER INSTALLED TO VERIFY WIND MAP</t>
  </si>
  <si>
    <t>Huslia</t>
  </si>
  <si>
    <t>Hydaburg</t>
  </si>
  <si>
    <t>Hyder</t>
  </si>
  <si>
    <t>Igiugig</t>
  </si>
  <si>
    <t>Iliamna</t>
  </si>
  <si>
    <t>TIE TO ILIAMNA NEWHALEN AND NONDALTON</t>
  </si>
  <si>
    <t>Ivanof Bay</t>
  </si>
  <si>
    <t>Jakolof Bay</t>
  </si>
  <si>
    <t>Juneau</t>
  </si>
  <si>
    <t>Kake</t>
  </si>
  <si>
    <t>Two met tower studies</t>
  </si>
  <si>
    <t>Kaktovik</t>
  </si>
  <si>
    <t>Kalskag</t>
  </si>
  <si>
    <t>ASSUME THIS IS UPPER KALSKAG</t>
  </si>
  <si>
    <t>NO ONE FROM KALSKAG HAS APPROACHED</t>
  </si>
  <si>
    <t>Kaltag</t>
  </si>
  <si>
    <t>Karluk</t>
  </si>
  <si>
    <t>LIKELY STRONG BUT SEVERE WIND RESOURCE ON RIDGE</t>
  </si>
  <si>
    <t>Kasaan</t>
  </si>
  <si>
    <t>Kasigluk</t>
  </si>
  <si>
    <t>Kenny Lake</t>
  </si>
  <si>
    <t>Ketchikan</t>
  </si>
  <si>
    <t>Kiana</t>
  </si>
  <si>
    <t>King Cove</t>
  </si>
  <si>
    <t>ONE NET STUDY FOUND TURBULENCE, OTHER SITES LIKELY AVAIL BUT NOT STUDIED</t>
  </si>
  <si>
    <t>King Salmon</t>
  </si>
  <si>
    <t>TIE TO NAKNEK, KING SALMON AND S NAKNEK</t>
  </si>
  <si>
    <t>Kipnuk</t>
  </si>
  <si>
    <t>CONFLICT IN COMMUNITY BETWEEN CITY AND TRIBE</t>
  </si>
  <si>
    <t>MET TOWER &lt;12</t>
  </si>
  <si>
    <t>Kivalina</t>
  </si>
  <si>
    <t>Klawock</t>
  </si>
  <si>
    <t>Klukwan</t>
  </si>
  <si>
    <t>Kobuk</t>
  </si>
  <si>
    <t>Kodiak</t>
  </si>
  <si>
    <t>RENEWABLE ENERGY PENETRATION AT 99%.  ADDITIONAL LOAD FOR WIND IS AN ISSUE.</t>
  </si>
  <si>
    <t>Kodiak Station</t>
  </si>
  <si>
    <t>Kokhanok</t>
  </si>
  <si>
    <t>Koliganek</t>
  </si>
  <si>
    <t>Kongiganak</t>
  </si>
  <si>
    <t>Kotlik</t>
  </si>
  <si>
    <t>Kotzebue</t>
  </si>
  <si>
    <t>Koyuk</t>
  </si>
  <si>
    <t>Koyukuk</t>
  </si>
  <si>
    <t>HIGH TERRAIN NEARBY MAY HOLD WIND RESOURCE</t>
  </si>
  <si>
    <t>Kwethluk</t>
  </si>
  <si>
    <t>LOCAL GOVT SLOW ON REPORTS, NO GOOD WIND SITES</t>
  </si>
  <si>
    <t>Kwigillingok</t>
  </si>
  <si>
    <t>Lake Minchumina</t>
  </si>
  <si>
    <t>NO CENTRAL POWER SYSTEM</t>
  </si>
  <si>
    <t>Larsen Bay</t>
  </si>
  <si>
    <t>Levelock</t>
  </si>
  <si>
    <t>Lime Village</t>
  </si>
  <si>
    <t>Lower Kalskag</t>
  </si>
  <si>
    <t>TIE TO UPPER KALSKAG WHERE WIND PROJECT HAS POTENTIAL SITE</t>
  </si>
  <si>
    <t>Manley Hot Springs</t>
  </si>
  <si>
    <t>Manokotak</t>
  </si>
  <si>
    <t>POSS TIE DILLINGHAM</t>
  </si>
  <si>
    <t>Marshall</t>
  </si>
  <si>
    <t>Mary's Igloo</t>
  </si>
  <si>
    <t>McCarthy</t>
  </si>
  <si>
    <t>McGrath</t>
  </si>
  <si>
    <t>Mekoryuk</t>
  </si>
  <si>
    <t>Mendeltna</t>
  </si>
  <si>
    <t>Mentasta Lake</t>
  </si>
  <si>
    <t>Mertarvik</t>
  </si>
  <si>
    <t>MET TOWER AT NEWTOK COMPARISON</t>
  </si>
  <si>
    <t>Metlakatla</t>
  </si>
  <si>
    <t>Minto</t>
  </si>
  <si>
    <t>Mountain Village</t>
  </si>
  <si>
    <t>FEAS UNDERWAY, WIND STABLE, NEED FEAS COMPLETE</t>
  </si>
  <si>
    <t>Mud Bay</t>
  </si>
  <si>
    <t>Nabesna</t>
  </si>
  <si>
    <t>Naknek</t>
  </si>
  <si>
    <t>Nanwalek</t>
  </si>
  <si>
    <t>Napaimute</t>
  </si>
  <si>
    <t>Napakiak</t>
  </si>
  <si>
    <t>LARGER BETHEL TURBINES BETTER BET</t>
  </si>
  <si>
    <t>Napaskiak</t>
  </si>
  <si>
    <t>Naukati Bay</t>
  </si>
  <si>
    <t>Nelchina</t>
  </si>
  <si>
    <t>Nelson Lagoon</t>
  </si>
  <si>
    <t>PERMITTING DIFFICULT BECAUSE ON SPIT.  MONOPOLE W ANEM, VANE ONSITE.</t>
  </si>
  <si>
    <t>Nenana</t>
  </si>
  <si>
    <t>New Allakaket</t>
  </si>
  <si>
    <t>New Stuyahok</t>
  </si>
  <si>
    <t>POSS TIE EKWOK.  SITING ISSUES AT OLD AIRPORT.</t>
  </si>
  <si>
    <t>Newhalen</t>
  </si>
  <si>
    <t>Newtok</t>
  </si>
  <si>
    <t>DEVELOPABILITY LOW SINCE MOVING</t>
  </si>
  <si>
    <t xml:space="preserve">20 M MET TOWER </t>
  </si>
  <si>
    <t>Nightmute</t>
  </si>
  <si>
    <t>Nikolaevsk</t>
  </si>
  <si>
    <t>Nikolai</t>
  </si>
  <si>
    <t>Nikolski</t>
  </si>
  <si>
    <t>PROJECT IN PLACE BUT NOT FUNCTIONING</t>
  </si>
  <si>
    <t>Noatak</t>
  </si>
  <si>
    <t>Nome</t>
  </si>
  <si>
    <t>Nondalton</t>
  </si>
  <si>
    <t>Noorvik</t>
  </si>
  <si>
    <t>Class 3 sites are in FAA approach or far east of town.</t>
  </si>
  <si>
    <t>Northway</t>
  </si>
  <si>
    <t>Northway Junction</t>
  </si>
  <si>
    <t>Northway Village</t>
  </si>
  <si>
    <t>Nuiqsut</t>
  </si>
  <si>
    <t>Nulato</t>
  </si>
  <si>
    <t>Nunam Iqua</t>
  </si>
  <si>
    <t>LIMITED SITES AND BARELY ENOUGH LOAD.  PURSUING EE AND DIESEL PLANT UPGRADES</t>
  </si>
  <si>
    <t>&gt;12 MONTHS</t>
  </si>
  <si>
    <t>Nunapitchuk</t>
  </si>
  <si>
    <t>Old Harbor</t>
  </si>
  <si>
    <t>AVE LOAD = 97 KW, THUS &lt;100, BUT LOAD ASSUMED ACCEPTABLE.</t>
  </si>
  <si>
    <t>Oscarville</t>
  </si>
  <si>
    <t>TIED TO BETHEL.  ECON OF SCALE HIGH.</t>
  </si>
  <si>
    <t>Ouzinkie</t>
  </si>
  <si>
    <t>Paxson</t>
  </si>
  <si>
    <t>Pedro Bay</t>
  </si>
  <si>
    <t>Pelican</t>
  </si>
  <si>
    <t>Perryville</t>
  </si>
  <si>
    <t>OPERATING, BUT ONLY 2-PHASE POWER TO WIND FARM, SO UNBALANCED.  Developability assigned M since project in place, despite low load.</t>
  </si>
  <si>
    <t>Petersburg</t>
  </si>
  <si>
    <t>Pilot Point</t>
  </si>
  <si>
    <t>OPERATING 10 KW, NON-OPERATING 10 KW</t>
  </si>
  <si>
    <t>Pilot Station</t>
  </si>
  <si>
    <t xml:space="preserve">CONSIDERED FOR TIE TO ST MARYS, BUT MUSHY AND EXPENSIVE?.    </t>
  </si>
  <si>
    <t>NO MET TOWER, BUT NEARBY MET TOWERS IN MARSHALL AND PITKAS</t>
  </si>
  <si>
    <t>Pitkas Point</t>
  </si>
  <si>
    <t>Platinum</t>
  </si>
  <si>
    <t>Point Hope</t>
  </si>
  <si>
    <t>Point Lay</t>
  </si>
  <si>
    <t>Port Alexander</t>
  </si>
  <si>
    <t>Port Alsworth</t>
  </si>
  <si>
    <t>Port Clarence</t>
  </si>
  <si>
    <t>Port Graham</t>
  </si>
  <si>
    <t>Port Heiden</t>
  </si>
  <si>
    <t>RPSU CDR IN PROGRESS, WILL CONSIDER WIND</t>
  </si>
  <si>
    <t>Port Lions</t>
  </si>
  <si>
    <t>Quinhagak</t>
  </si>
  <si>
    <t>Rampart</t>
  </si>
  <si>
    <t>Red Devil</t>
  </si>
  <si>
    <t>Ruby</t>
  </si>
  <si>
    <t>Russian Mission</t>
  </si>
  <si>
    <t>OTHER MET TOWERS NEARBY</t>
  </si>
  <si>
    <t>Saint George</t>
  </si>
  <si>
    <t>RPSU COMPLETED.  PROJECT SOON TO OPERATE</t>
  </si>
  <si>
    <t>Saint Mary's</t>
  </si>
  <si>
    <t>Saint Michael</t>
  </si>
  <si>
    <t>Saint Paul</t>
  </si>
  <si>
    <t>Salamatof</t>
  </si>
  <si>
    <t>Sand Point</t>
  </si>
  <si>
    <t>Savoonga</t>
  </si>
  <si>
    <t>Saxman</t>
  </si>
  <si>
    <t>Scammon Bay</t>
  </si>
  <si>
    <t>NO EXISTING ROAD TO WIND SITE</t>
  </si>
  <si>
    <t>Selawik</t>
  </si>
  <si>
    <t>Shageluk</t>
  </si>
  <si>
    <t>Shaktoolik</t>
  </si>
  <si>
    <t>Shishmaref</t>
  </si>
  <si>
    <t>Shungnak</t>
  </si>
  <si>
    <t>Silver Springs</t>
  </si>
  <si>
    <t>Sitka</t>
  </si>
  <si>
    <t>Skagway</t>
  </si>
  <si>
    <t>Slana</t>
  </si>
  <si>
    <t>Sleetmute</t>
  </si>
  <si>
    <t>South Naknek</t>
  </si>
  <si>
    <t>Stebbins</t>
  </si>
  <si>
    <t>Met tower Study</t>
  </si>
  <si>
    <t>Stevens Village</t>
  </si>
  <si>
    <t>Stony River</t>
  </si>
  <si>
    <t>Takotna</t>
  </si>
  <si>
    <t>Tanacross</t>
  </si>
  <si>
    <t>Tanana</t>
  </si>
  <si>
    <t>Tatitlek</t>
  </si>
  <si>
    <t>Tazlina</t>
  </si>
  <si>
    <t>Telida</t>
  </si>
  <si>
    <t>Teller</t>
  </si>
  <si>
    <t>Tenakee Springs</t>
  </si>
  <si>
    <t>Tetlin</t>
  </si>
  <si>
    <t>MET TOWER INSTALLED OCT 2014 ON TETLIN RD</t>
  </si>
  <si>
    <t>Thorne Bay</t>
  </si>
  <si>
    <t>Togiak</t>
  </si>
  <si>
    <t>POSS TIE TO TWIN HILLS, TOGIAK</t>
  </si>
  <si>
    <t>Tok</t>
  </si>
  <si>
    <t>7-MILE RIDGE MET TOWER</t>
  </si>
  <si>
    <t>Toksook Bay</t>
  </si>
  <si>
    <t>Tolsona</t>
  </si>
  <si>
    <t>MET TOWER ON TOLSONA RIDGE INDICATES CF=22, BUT WIND CLASS 2</t>
  </si>
  <si>
    <t>Tonsina</t>
  </si>
  <si>
    <t>POSSIBLE WIND RESOURCE SOUTH OF WILLOW MT</t>
  </si>
  <si>
    <t>Tuluksak</t>
  </si>
  <si>
    <t>Tuntutuliak</t>
  </si>
  <si>
    <t>Tununak</t>
  </si>
  <si>
    <t>Twin Hills</t>
  </si>
  <si>
    <t>Two Rivers</t>
  </si>
  <si>
    <t>Tyonek</t>
  </si>
  <si>
    <t>Unalakleet</t>
  </si>
  <si>
    <t>Unalaska</t>
  </si>
  <si>
    <t>1999 STUDY INDICATED TURBULENCE, NO MET TOWER</t>
  </si>
  <si>
    <t>Valdez</t>
  </si>
  <si>
    <t>MET ON THOMSON PASS INDICATED TURBULENCE</t>
  </si>
  <si>
    <t>Venetie</t>
  </si>
  <si>
    <t>Wainwright</t>
  </si>
  <si>
    <t>Wales</t>
  </si>
  <si>
    <t>Ward Cove</t>
  </si>
  <si>
    <t>Whale Pass</t>
  </si>
  <si>
    <t>White Mountain</t>
  </si>
  <si>
    <t>Whitestone</t>
  </si>
  <si>
    <t>Whitestone Logging Camp</t>
  </si>
  <si>
    <t>Whittier</t>
  </si>
  <si>
    <t>Willow Creek</t>
  </si>
  <si>
    <t>Wiseman</t>
  </si>
  <si>
    <t>Womens Bay</t>
  </si>
  <si>
    <t>Tied in with kodiak?</t>
  </si>
  <si>
    <t>Wrangell</t>
  </si>
  <si>
    <t>Yakutat</t>
  </si>
  <si>
    <t>Bethel_intertie</t>
  </si>
  <si>
    <t>Dillingham_intertie</t>
  </si>
  <si>
    <t>Kodiak_intertie</t>
  </si>
  <si>
    <t>Naknek_intertie</t>
  </si>
  <si>
    <t>Newhalen_intertie</t>
  </si>
  <si>
    <t>Tok_intertie</t>
  </si>
  <si>
    <t>Community Name with power generation</t>
  </si>
  <si>
    <t>Plant Intertied</t>
  </si>
  <si>
    <t>Other Community on Intertie</t>
  </si>
  <si>
    <t>No</t>
  </si>
  <si>
    <t>Yes</t>
  </si>
  <si>
    <t>#Sheep Mountain</t>
  </si>
  <si>
    <t>Copperville</t>
  </si>
  <si>
    <t>#Andreafsky</t>
  </si>
  <si>
    <t>Alakanuk_intertie</t>
  </si>
  <si>
    <t>Allakaket_intertie</t>
  </si>
  <si>
    <t>Bettles_intertie</t>
  </si>
  <si>
    <t>Chilkat Valley_intertie</t>
  </si>
  <si>
    <t>Craig_intertie</t>
  </si>
  <si>
    <t>Eagle_intertie</t>
  </si>
  <si>
    <t>Glennallen_intertie</t>
  </si>
  <si>
    <t>Haines_intertie</t>
  </si>
  <si>
    <t>Kasigluk_intertie</t>
  </si>
  <si>
    <t>Ketchikan_intertie</t>
  </si>
  <si>
    <t>Shungnak_intertie</t>
  </si>
  <si>
    <t>Upper Kalskag_intertie</t>
  </si>
  <si>
    <t>Northway_intertie</t>
  </si>
  <si>
    <t>Saint Mary's_intertie</t>
  </si>
  <si>
    <t>Slana_intertie</t>
  </si>
  <si>
    <t>Toksook Bay_intertie</t>
  </si>
  <si>
    <t>False Pass</t>
  </si>
  <si>
    <t>Highest Wind Class on Intertie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</si>
</sst>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/>
  </sheetViews>
  <sheetFormatPr defaultRowHeight="15" x14ac:dyDescent="0.25"/>
  <cols>
    <col min="1" max="1" width="22.28515625" customWidth="1"/>
    <col min="2" max="2" width="22.28515625" style="1" customWidth="1"/>
    <col min="4" max="10" width="27.28515625" bestFit="1" customWidth="1"/>
  </cols>
  <sheetData>
    <row r="1" spans="1:19" ht="30" x14ac:dyDescent="0.25">
      <c r="A1" s="3" t="s">
        <v>369</v>
      </c>
      <c r="B1" s="2" t="s">
        <v>394</v>
      </c>
      <c r="C1" t="s">
        <v>370</v>
      </c>
      <c r="D1" t="s">
        <v>371</v>
      </c>
      <c r="E1" t="s">
        <v>371</v>
      </c>
      <c r="F1" t="s">
        <v>371</v>
      </c>
      <c r="G1" t="s">
        <v>371</v>
      </c>
      <c r="H1" t="s">
        <v>371</v>
      </c>
      <c r="I1" t="s">
        <v>371</v>
      </c>
      <c r="J1" t="s">
        <v>371</v>
      </c>
      <c r="K1" t="s">
        <v>371</v>
      </c>
      <c r="L1" t="s">
        <v>371</v>
      </c>
      <c r="M1" t="s">
        <v>371</v>
      </c>
      <c r="N1" t="s">
        <v>371</v>
      </c>
      <c r="O1" t="s">
        <v>371</v>
      </c>
      <c r="P1" t="s">
        <v>371</v>
      </c>
      <c r="Q1" t="s">
        <v>371</v>
      </c>
      <c r="R1" t="s">
        <v>371</v>
      </c>
      <c r="S1" t="s">
        <v>371</v>
      </c>
    </row>
    <row r="2" spans="1:19" x14ac:dyDescent="0.25">
      <c r="A2" t="s">
        <v>377</v>
      </c>
      <c r="B2" s="1">
        <f>MAX(VLOOKUP(D2,wind_data_potential!$A$3:$D$265,4,FALSE),VLOOKUP(E2,wind_data_potential!$A$3:$D$265,4,FALSE))</f>
        <v>4</v>
      </c>
      <c r="C2" t="s">
        <v>372</v>
      </c>
      <c r="D2" t="s">
        <v>123</v>
      </c>
      <c r="E2" t="s">
        <v>34</v>
      </c>
    </row>
    <row r="3" spans="1:19" x14ac:dyDescent="0.25">
      <c r="A3" t="s">
        <v>378</v>
      </c>
      <c r="B3" s="1">
        <f>MAX(VLOOKUP(D3,wind_data_potential!$A$3:$D$265,4,FALSE),VLOOKUP(E3,wind_data_potential!$A$3:$D$265,4,FALSE),VLOOKUP(F3,wind_data_potential!$A$3:$D$265,4,FALSE))</f>
        <v>2</v>
      </c>
      <c r="C3" t="s">
        <v>373</v>
      </c>
      <c r="D3" t="s">
        <v>36</v>
      </c>
      <c r="E3" t="s">
        <v>232</v>
      </c>
      <c r="F3" t="s">
        <v>41</v>
      </c>
    </row>
    <row r="4" spans="1:19" x14ac:dyDescent="0.25">
      <c r="A4" t="s">
        <v>363</v>
      </c>
      <c r="B4" s="1">
        <f>MAX(VLOOKUP(D4,wind_data_potential!$A$3:$D$265,4,FALSE),VLOOKUP(E4,wind_data_potential!$A$3:$D$265,4,FALSE),VLOOKUP(F4,wind_data_potential!$A$3:$D$265,4,FALSE))</f>
        <v>4</v>
      </c>
      <c r="C4" t="s">
        <v>373</v>
      </c>
      <c r="D4" t="s">
        <v>260</v>
      </c>
      <c r="E4" t="s">
        <v>224</v>
      </c>
      <c r="F4" t="s">
        <v>63</v>
      </c>
    </row>
    <row r="5" spans="1:19" x14ac:dyDescent="0.25">
      <c r="A5" t="s">
        <v>379</v>
      </c>
      <c r="B5" s="1">
        <f>MAX(VLOOKUP(D5,wind_data_potential!$A$3:$D$265,4,FALSE),VLOOKUP(E5,wind_data_potential!$A$3:$D$265,4,FALSE))</f>
        <v>3</v>
      </c>
      <c r="C5" t="s">
        <v>373</v>
      </c>
      <c r="D5" t="s">
        <v>124</v>
      </c>
      <c r="E5" t="s">
        <v>65</v>
      </c>
    </row>
    <row r="6" spans="1:19" x14ac:dyDescent="0.25">
      <c r="A6" t="s">
        <v>380</v>
      </c>
      <c r="B6" s="1">
        <f>MAX(VLOOKUP(D6,wind_data_potential!$A$3:$D$265,4,FALSE),VLOOKUP(E6,wind_data_potential!$A$3:$D$265,4,FALSE))</f>
        <v>1</v>
      </c>
      <c r="C6" t="s">
        <v>373</v>
      </c>
      <c r="D6" t="s">
        <v>180</v>
      </c>
      <c r="E6" t="s">
        <v>82</v>
      </c>
    </row>
    <row r="7" spans="1:19" x14ac:dyDescent="0.25">
      <c r="A7" t="s">
        <v>381</v>
      </c>
      <c r="B7" s="1">
        <f>MAX(VLOOKUP(D7,wind_data_potential!$A$3:$D$265,4,FALSE),VLOOKUP(E7,wind_data_potential!$A$3:$D$265,4,FALSE),VLOOKUP(F7,wind_data_potential!$A$3:$D$265,4,FALSE),VLOOKUP(G7,wind_data_potential!$A$3:$D$265,4,FALSE),VLOOKUP(H7,wind_data_potential!$A$3:$D$265,4,FALSE),VLOOKUP(I7,wind_data_potential!$A$3:$D$265,4,FALSE),VLOOKUP(J7,wind_data_potential!$A$3:$D$265,4,FALSE))</f>
        <v>7</v>
      </c>
      <c r="C7" t="s">
        <v>373</v>
      </c>
      <c r="D7" t="s">
        <v>179</v>
      </c>
      <c r="E7" t="s">
        <v>149</v>
      </c>
      <c r="F7" t="s">
        <v>327</v>
      </c>
      <c r="G7" t="s">
        <v>166</v>
      </c>
      <c r="H7" t="s">
        <v>142</v>
      </c>
      <c r="I7" t="s">
        <v>93</v>
      </c>
      <c r="J7" t="s">
        <v>100</v>
      </c>
    </row>
    <row r="8" spans="1:19" x14ac:dyDescent="0.25">
      <c r="A8" t="s">
        <v>364</v>
      </c>
      <c r="B8" s="1">
        <f>MAX(VLOOKUP(D8,wind_data_potential!$A$3:$D$265,4,FALSE),VLOOKUP(E8,wind_data_potential!$A$3:$D$265,4,FALSE))</f>
        <v>6</v>
      </c>
      <c r="C8" t="s">
        <v>373</v>
      </c>
      <c r="D8" t="s">
        <v>37</v>
      </c>
      <c r="E8" t="s">
        <v>103</v>
      </c>
    </row>
    <row r="9" spans="1:19" x14ac:dyDescent="0.25">
      <c r="A9" t="s">
        <v>382</v>
      </c>
      <c r="B9" s="1">
        <f>MAX(VLOOKUP(D9,wind_data_potential!$A$3:$D$265,4,FALSE),VLOOKUP(E9,wind_data_potential!$A$3:$D$265,4,FALSE))</f>
        <v>4</v>
      </c>
      <c r="C9" t="s">
        <v>373</v>
      </c>
      <c r="D9" t="s">
        <v>113</v>
      </c>
      <c r="E9" t="s">
        <v>112</v>
      </c>
    </row>
    <row r="10" spans="1:19" x14ac:dyDescent="0.25">
      <c r="A10" t="s">
        <v>383</v>
      </c>
      <c r="B10" s="1">
        <f>MAX(VLOOKUP(D10,wind_data_potential!$A$3:$D$265,4,FALSE),VLOOKUP(E10,wind_data_potential!$A$3:$D$265,4,FALSE),VLOOKUP(F10,wind_data_potential!$A$3:$D$265,4,FALSE),VLOOKUP(G10,wind_data_potential!$A$3:$D$265,4,FALSE),VLOOKUP(H10,wind_data_potential!$A$3:$D$265,4,FALSE),VLOOKUP(I10,wind_data_potential!$A$3:$D$265,4,FALSE),VLOOKUP(J10,wind_data_potential!$A$3:$D$265,4,FALSE),VLOOKUP(K10,wind_data_potential!$A$3:$D$265,4,FALSE),VLOOKUP(L10,wind_data_potential!$A$3:$D$265,4,FALSE),VLOOKUP(M10,wind_data_potential!$A$3:$D$265,4,FALSE),VLOOKUP(N10,wind_data_potential!$A$3:$D$265,4,FALSE))</f>
        <v>4</v>
      </c>
      <c r="C10" t="s">
        <v>373</v>
      </c>
      <c r="D10" t="s">
        <v>128</v>
      </c>
      <c r="E10" t="s">
        <v>137</v>
      </c>
      <c r="F10" t="s">
        <v>96</v>
      </c>
      <c r="G10" t="s">
        <v>168</v>
      </c>
      <c r="H10" t="s">
        <v>211</v>
      </c>
      <c r="I10" t="s">
        <v>321</v>
      </c>
      <c r="J10" t="s">
        <v>228</v>
      </c>
      <c r="K10" t="s">
        <v>307</v>
      </c>
      <c r="L10" t="s">
        <v>333</v>
      </c>
      <c r="M10" t="s">
        <v>335</v>
      </c>
      <c r="N10" t="s">
        <v>228</v>
      </c>
      <c r="O10" t="s">
        <v>346</v>
      </c>
      <c r="P10" t="s">
        <v>374</v>
      </c>
      <c r="Q10" t="s">
        <v>375</v>
      </c>
      <c r="R10" t="s">
        <v>220</v>
      </c>
      <c r="S10" t="s">
        <v>357</v>
      </c>
    </row>
    <row r="11" spans="1:19" x14ac:dyDescent="0.25">
      <c r="A11" t="s">
        <v>384</v>
      </c>
      <c r="B11" s="1">
        <f>MAX(VLOOKUP(D11,wind_data_potential!$A$3:$D$265,4,FALSE),VLOOKUP(E11,wind_data_potential!$A$3:$D$265,4,FALSE),VLOOKUP(F11,wind_data_potential!$A$3:$D$265,4,FALSE),VLOOKUP(G11,wind_data_potential!$A$3:$D$265,4,FALSE))</f>
        <v>3</v>
      </c>
      <c r="C11" t="s">
        <v>373</v>
      </c>
      <c r="D11" t="s">
        <v>99</v>
      </c>
      <c r="E11" t="s">
        <v>219</v>
      </c>
      <c r="F11" t="s">
        <v>309</v>
      </c>
      <c r="G11" t="s">
        <v>139</v>
      </c>
    </row>
    <row r="12" spans="1:19" x14ac:dyDescent="0.25">
      <c r="A12" t="s">
        <v>385</v>
      </c>
      <c r="B12" s="1">
        <f>MAX(VLOOKUP(D12,wind_data_potential!$A$3:$D$265,4,FALSE),VLOOKUP(E12,wind_data_potential!$A$3:$D$265,4,FALSE))</f>
        <v>6</v>
      </c>
      <c r="C12" t="s">
        <v>373</v>
      </c>
      <c r="D12" t="s">
        <v>257</v>
      </c>
      <c r="E12" t="s">
        <v>167</v>
      </c>
    </row>
    <row r="13" spans="1:19" x14ac:dyDescent="0.25">
      <c r="A13" t="s">
        <v>386</v>
      </c>
      <c r="B13" s="1">
        <f>MAX(VLOOKUP(D13,wind_data_potential!$A$3:$D$265,4,FALSE),VLOOKUP(E13,wind_data_potential!$A$3:$D$265,4,FALSE),VLOOKUP(F13,wind_data_potential!$A$3:$D$265,4,FALSE),VLOOKUP(G13,wind_data_potential!$A$3:$D$265,4,FALSE))</f>
        <v>6</v>
      </c>
      <c r="C13" t="s">
        <v>373</v>
      </c>
      <c r="D13" t="s">
        <v>268</v>
      </c>
      <c r="E13" t="s">
        <v>361</v>
      </c>
      <c r="F13" t="s">
        <v>299</v>
      </c>
      <c r="G13" t="s">
        <v>169</v>
      </c>
    </row>
    <row r="14" spans="1:19" x14ac:dyDescent="0.25">
      <c r="A14" t="s">
        <v>387</v>
      </c>
      <c r="B14" s="1">
        <f>MAX(VLOOKUP(D14,wind_data_potential!$A$3:$D$265,4,FALSE),VLOOKUP(E14,wind_data_potential!$A$3:$D$265,4,FALSE))</f>
        <v>3</v>
      </c>
      <c r="C14" t="s">
        <v>373</v>
      </c>
      <c r="D14" t="s">
        <v>181</v>
      </c>
      <c r="E14" t="s">
        <v>306</v>
      </c>
    </row>
    <row r="15" spans="1:19" x14ac:dyDescent="0.25">
      <c r="A15" t="s">
        <v>365</v>
      </c>
      <c r="B15" s="1">
        <f>MAX(VLOOKUP(D15,wind_data_potential!$A$3:$D$265,4,FALSE),VLOOKUP(E15,wind_data_potential!$A$3:$D$265,4,FALSE),VLOOKUP(F15,wind_data_potential!$A$3:$D$265,4,FALSE),VLOOKUP(G15,wind_data_potential!$A$3:$D$265,4,FALSE))</f>
        <v>6</v>
      </c>
      <c r="C15" t="s">
        <v>373</v>
      </c>
      <c r="D15" t="s">
        <v>359</v>
      </c>
      <c r="E15" t="s">
        <v>184</v>
      </c>
      <c r="F15" t="s">
        <v>284</v>
      </c>
      <c r="G15" t="s">
        <v>182</v>
      </c>
    </row>
    <row r="16" spans="1:19" x14ac:dyDescent="0.25">
      <c r="A16" t="s">
        <v>388</v>
      </c>
      <c r="B16" s="1">
        <f>MAX(VLOOKUP(D16,wind_data_potential!$A$3:$D$265,4,FALSE),VLOOKUP(E16,wind_data_potential!$A$3:$D$265,4,FALSE))</f>
        <v>4</v>
      </c>
      <c r="C16" t="s">
        <v>373</v>
      </c>
      <c r="D16" t="s">
        <v>201</v>
      </c>
      <c r="E16" t="s">
        <v>160</v>
      </c>
    </row>
    <row r="17" spans="1:10" x14ac:dyDescent="0.25">
      <c r="A17" t="s">
        <v>366</v>
      </c>
      <c r="B17" s="1">
        <f>MAX(VLOOKUP(D17,wind_data_potential!$A$3:$D$265,4,FALSE),VLOOKUP(E17,wind_data_potential!$A$3:$D$265,4,FALSE),VLOOKUP(F17,wind_data_potential!$A$3:$D$265,4,FALSE))</f>
        <v>4</v>
      </c>
      <c r="C17" t="s">
        <v>373</v>
      </c>
      <c r="D17" t="s">
        <v>173</v>
      </c>
      <c r="E17" t="s">
        <v>312</v>
      </c>
      <c r="F17" t="s">
        <v>221</v>
      </c>
    </row>
    <row r="18" spans="1:10" x14ac:dyDescent="0.25">
      <c r="A18" t="s">
        <v>367</v>
      </c>
      <c r="B18" s="1">
        <f>MAX(VLOOKUP(D18,wind_data_potential!$A$3:$D$265,4,FALSE),VLOOKUP(E18,wind_data_potential!$A$3:$D$265,4,FALSE),VLOOKUP(F18,wind_data_potential!$A$3:$D$265,4,FALSE))</f>
        <v>4</v>
      </c>
      <c r="C18" t="s">
        <v>373</v>
      </c>
      <c r="D18" t="s">
        <v>152</v>
      </c>
      <c r="E18" t="s">
        <v>246</v>
      </c>
      <c r="F18" t="s">
        <v>235</v>
      </c>
    </row>
    <row r="19" spans="1:10" x14ac:dyDescent="0.25">
      <c r="A19" t="s">
        <v>389</v>
      </c>
      <c r="B19" s="1">
        <f>MAX(VLOOKUP(D19,wind_data_potential!$A$3:$D$265,4,FALSE),VLOOKUP(E19,wind_data_potential!$A$3:$D$265,4,FALSE),VLOOKUP(F19,wind_data_potential!$A$3:$D$265,4,FALSE))</f>
        <v>2</v>
      </c>
      <c r="C19" t="s">
        <v>373</v>
      </c>
      <c r="D19" t="s">
        <v>250</v>
      </c>
      <c r="E19" t="s">
        <v>251</v>
      </c>
      <c r="F19" t="s">
        <v>249</v>
      </c>
    </row>
    <row r="20" spans="1:10" x14ac:dyDescent="0.25">
      <c r="A20" t="s">
        <v>390</v>
      </c>
      <c r="B20" s="1">
        <f>MAX(VLOOKUP(D20,wind_data_potential!$A$3:$D$265,4,FALSE),VLOOKUP(E20,wind_data_potential!$A$3:$D$265,4,FALSE))</f>
        <v>6</v>
      </c>
      <c r="C20" t="s">
        <v>373</v>
      </c>
      <c r="D20" t="s">
        <v>274</v>
      </c>
      <c r="E20" t="s">
        <v>293</v>
      </c>
      <c r="J20" t="s">
        <v>376</v>
      </c>
    </row>
    <row r="21" spans="1:10" x14ac:dyDescent="0.25">
      <c r="A21" t="s">
        <v>391</v>
      </c>
      <c r="B21" s="1">
        <f>MAX(VLOOKUP(D21,wind_data_potential!$A$3:$D$265,4,FALSE),VLOOKUP(E21,wind_data_potential!$A$3:$D$265,4,FALSE),VLOOKUP(F21,wind_data_potential!$A$3:$D$265,4,FALSE))</f>
        <v>4</v>
      </c>
      <c r="C21" t="s">
        <v>373</v>
      </c>
      <c r="D21" t="s">
        <v>85</v>
      </c>
      <c r="E21" t="s">
        <v>212</v>
      </c>
      <c r="F21" t="s">
        <v>310</v>
      </c>
    </row>
    <row r="22" spans="1:10" x14ac:dyDescent="0.25">
      <c r="A22" t="s">
        <v>368</v>
      </c>
      <c r="B22" s="1">
        <f>MAX(VLOOKUP(D22,wind_data_potential!$A$3:$D$265,4,FALSE),VLOOKUP(E22,wind_data_potential!$A$3:$D$265,4,FALSE),VLOOKUP(F22,wind_data_potential!$A$3:$D$265,4,FALSE),VLOOKUP(G22,wind_data_potential!$A$3:$D$265,4,FALSE),VLOOKUP(H22,wind_data_potential!$A$3:$D$265,4,FALSE))</f>
        <v>4</v>
      </c>
      <c r="C22" t="s">
        <v>373</v>
      </c>
      <c r="D22" t="s">
        <v>318</v>
      </c>
      <c r="E22" t="s">
        <v>325</v>
      </c>
      <c r="F22" t="s">
        <v>107</v>
      </c>
      <c r="G22" t="s">
        <v>105</v>
      </c>
      <c r="H22" t="s">
        <v>330</v>
      </c>
    </row>
    <row r="23" spans="1:10" x14ac:dyDescent="0.25">
      <c r="A23" t="s">
        <v>392</v>
      </c>
      <c r="B23" s="1">
        <f>MAX(VLOOKUP(D23,wind_data_potential!$A$3:$D$265,4,FALSE),VLOOKUP(E23,wind_data_potential!$A$3:$D$265,4,FALSE),VLOOKUP(F23,wind_data_potential!$A$3:$D$265,4,FALSE))</f>
        <v>6</v>
      </c>
      <c r="C23" t="s">
        <v>373</v>
      </c>
      <c r="D23" t="s">
        <v>239</v>
      </c>
      <c r="E23" t="s">
        <v>339</v>
      </c>
      <c r="F2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opLeftCell="A179" workbookViewId="0">
      <selection activeCell="A78" sqref="A78"/>
    </sheetView>
  </sheetViews>
  <sheetFormatPr defaultRowHeight="15" x14ac:dyDescent="0.25"/>
  <cols>
    <col min="1" max="1" width="24.42578125" bestFit="1" customWidth="1"/>
    <col min="4" max="4" width="9.140625" style="1"/>
  </cols>
  <sheetData>
    <row r="1" spans="1:14" x14ac:dyDescent="0.25">
      <c r="A1" t="s">
        <v>0</v>
      </c>
      <c r="C1" t="s">
        <v>1</v>
      </c>
      <c r="F1" t="s">
        <v>2</v>
      </c>
      <c r="M1" t="s">
        <v>3</v>
      </c>
    </row>
    <row r="2" spans="1:14" x14ac:dyDescent="0.25">
      <c r="A2" t="s">
        <v>4</v>
      </c>
      <c r="B2" t="s">
        <v>5</v>
      </c>
      <c r="C2" t="s">
        <v>6</v>
      </c>
      <c r="D2" s="1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5">
      <c r="A3" t="s">
        <v>18</v>
      </c>
      <c r="B3" t="s">
        <v>19</v>
      </c>
      <c r="C3" t="s">
        <v>19</v>
      </c>
      <c r="D3" s="1">
        <v>6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21</v>
      </c>
      <c r="M3" t="s">
        <v>22</v>
      </c>
      <c r="N3" t="s">
        <v>23</v>
      </c>
    </row>
    <row r="4" spans="1:14" x14ac:dyDescent="0.25">
      <c r="A4" t="s">
        <v>24</v>
      </c>
      <c r="D4" s="1">
        <v>0</v>
      </c>
    </row>
    <row r="5" spans="1:14" x14ac:dyDescent="0.25">
      <c r="A5" t="s">
        <v>25</v>
      </c>
      <c r="B5" t="s">
        <v>21</v>
      </c>
      <c r="C5" t="s">
        <v>26</v>
      </c>
      <c r="D5" s="1">
        <v>4</v>
      </c>
      <c r="E5" t="s">
        <v>21</v>
      </c>
      <c r="F5" t="s">
        <v>20</v>
      </c>
      <c r="G5" t="s">
        <v>20</v>
      </c>
      <c r="H5" t="s">
        <v>20</v>
      </c>
      <c r="I5" t="s">
        <v>27</v>
      </c>
      <c r="J5" t="s">
        <v>26</v>
      </c>
      <c r="M5" t="s">
        <v>28</v>
      </c>
    </row>
    <row r="6" spans="1:14" x14ac:dyDescent="0.25">
      <c r="A6" t="s">
        <v>29</v>
      </c>
      <c r="B6" t="s">
        <v>21</v>
      </c>
      <c r="C6" t="s">
        <v>21</v>
      </c>
      <c r="D6" s="1">
        <v>2</v>
      </c>
      <c r="E6" t="s">
        <v>26</v>
      </c>
      <c r="F6" t="s">
        <v>20</v>
      </c>
      <c r="G6" t="s">
        <v>20</v>
      </c>
      <c r="H6" t="s">
        <v>30</v>
      </c>
      <c r="I6" t="s">
        <v>20</v>
      </c>
      <c r="J6" t="s">
        <v>19</v>
      </c>
    </row>
    <row r="7" spans="1:14" x14ac:dyDescent="0.25">
      <c r="A7" t="s">
        <v>31</v>
      </c>
      <c r="B7" t="s">
        <v>21</v>
      </c>
      <c r="C7" t="s">
        <v>21</v>
      </c>
      <c r="D7" s="1">
        <v>2</v>
      </c>
      <c r="E7" t="s">
        <v>26</v>
      </c>
      <c r="F7" t="s">
        <v>20</v>
      </c>
      <c r="G7" t="s">
        <v>20</v>
      </c>
      <c r="H7" t="s">
        <v>30</v>
      </c>
      <c r="I7" t="s">
        <v>20</v>
      </c>
      <c r="J7" t="s">
        <v>19</v>
      </c>
    </row>
    <row r="8" spans="1:14" x14ac:dyDescent="0.25">
      <c r="A8" t="s">
        <v>32</v>
      </c>
      <c r="B8" t="s">
        <v>21</v>
      </c>
      <c r="C8" t="s">
        <v>19</v>
      </c>
      <c r="D8" s="1">
        <v>6</v>
      </c>
      <c r="E8" t="s">
        <v>21</v>
      </c>
      <c r="F8" t="s">
        <v>20</v>
      </c>
      <c r="G8" t="s">
        <v>30</v>
      </c>
      <c r="H8" t="s">
        <v>20</v>
      </c>
      <c r="I8" t="s">
        <v>27</v>
      </c>
      <c r="J8" t="s">
        <v>21</v>
      </c>
      <c r="M8" t="s">
        <v>33</v>
      </c>
      <c r="N8" t="s">
        <v>23</v>
      </c>
    </row>
    <row r="9" spans="1:14" x14ac:dyDescent="0.25">
      <c r="A9" t="s">
        <v>34</v>
      </c>
      <c r="B9" t="s">
        <v>26</v>
      </c>
      <c r="C9" t="s">
        <v>26</v>
      </c>
      <c r="D9" s="1">
        <v>4</v>
      </c>
      <c r="E9" t="s">
        <v>19</v>
      </c>
      <c r="F9" t="s">
        <v>20</v>
      </c>
      <c r="G9" t="s">
        <v>20</v>
      </c>
      <c r="H9" t="s">
        <v>20</v>
      </c>
      <c r="I9" t="s">
        <v>20</v>
      </c>
      <c r="J9" t="s">
        <v>19</v>
      </c>
      <c r="M9" t="s">
        <v>35</v>
      </c>
    </row>
    <row r="10" spans="1:14" x14ac:dyDescent="0.25">
      <c r="A10" t="s">
        <v>36</v>
      </c>
      <c r="B10" t="s">
        <v>21</v>
      </c>
      <c r="C10" t="s">
        <v>21</v>
      </c>
      <c r="D10" s="1">
        <v>2</v>
      </c>
      <c r="E10" t="s">
        <v>21</v>
      </c>
      <c r="F10" t="s">
        <v>20</v>
      </c>
      <c r="G10" t="s">
        <v>20</v>
      </c>
      <c r="H10" t="s">
        <v>20</v>
      </c>
      <c r="I10" t="s">
        <v>27</v>
      </c>
      <c r="J10" t="s">
        <v>26</v>
      </c>
    </row>
    <row r="11" spans="1:14" x14ac:dyDescent="0.25">
      <c r="A11" t="s">
        <v>37</v>
      </c>
      <c r="B11" t="s">
        <v>26</v>
      </c>
      <c r="C11" t="s">
        <v>19</v>
      </c>
      <c r="D11" s="1">
        <v>6</v>
      </c>
      <c r="E11" t="s">
        <v>26</v>
      </c>
      <c r="F11" t="s">
        <v>30</v>
      </c>
      <c r="G11" t="s">
        <v>20</v>
      </c>
      <c r="H11" t="s">
        <v>20</v>
      </c>
      <c r="I11" t="s">
        <v>20</v>
      </c>
      <c r="J11" t="s">
        <v>26</v>
      </c>
      <c r="M11" t="s">
        <v>38</v>
      </c>
      <c r="N11" t="s">
        <v>39</v>
      </c>
    </row>
    <row r="12" spans="1:14" x14ac:dyDescent="0.25">
      <c r="A12" t="s">
        <v>40</v>
      </c>
      <c r="D12" s="1">
        <v>0</v>
      </c>
    </row>
    <row r="13" spans="1:14" x14ac:dyDescent="0.25">
      <c r="A13" t="s">
        <v>41</v>
      </c>
      <c r="B13" t="s">
        <v>21</v>
      </c>
      <c r="C13" t="s">
        <v>21</v>
      </c>
      <c r="D13" s="1">
        <v>2</v>
      </c>
      <c r="E13" t="s">
        <v>21</v>
      </c>
      <c r="F13" t="s">
        <v>20</v>
      </c>
      <c r="G13" t="s">
        <v>20</v>
      </c>
      <c r="H13" t="s">
        <v>20</v>
      </c>
      <c r="I13" t="s">
        <v>27</v>
      </c>
      <c r="J13" t="s">
        <v>26</v>
      </c>
    </row>
    <row r="14" spans="1:14" x14ac:dyDescent="0.25">
      <c r="A14" t="s">
        <v>42</v>
      </c>
      <c r="D14" s="1">
        <v>1</v>
      </c>
      <c r="J14" t="s">
        <v>26</v>
      </c>
    </row>
    <row r="15" spans="1:14" x14ac:dyDescent="0.25">
      <c r="A15" t="s">
        <v>43</v>
      </c>
      <c r="D15" s="1">
        <v>2</v>
      </c>
      <c r="J15" t="s">
        <v>19</v>
      </c>
      <c r="M15" t="s">
        <v>44</v>
      </c>
    </row>
    <row r="16" spans="1:14" x14ac:dyDescent="0.25">
      <c r="A16" t="s">
        <v>45</v>
      </c>
      <c r="B16" t="s">
        <v>19</v>
      </c>
      <c r="C16" t="s">
        <v>19</v>
      </c>
      <c r="D16" s="1">
        <v>6</v>
      </c>
      <c r="E16" t="s">
        <v>19</v>
      </c>
      <c r="F16" t="s">
        <v>20</v>
      </c>
      <c r="G16" t="s">
        <v>20</v>
      </c>
      <c r="H16" t="s">
        <v>20</v>
      </c>
      <c r="I16" t="s">
        <v>20</v>
      </c>
      <c r="J16" t="s">
        <v>19</v>
      </c>
      <c r="M16" t="s">
        <v>46</v>
      </c>
    </row>
    <row r="17" spans="1:14" x14ac:dyDescent="0.25">
      <c r="A17" t="s">
        <v>47</v>
      </c>
      <c r="D17" s="1">
        <v>2</v>
      </c>
    </row>
    <row r="18" spans="1:14" x14ac:dyDescent="0.25">
      <c r="A18" t="s">
        <v>48</v>
      </c>
      <c r="B18" t="s">
        <v>21</v>
      </c>
      <c r="C18" t="s">
        <v>21</v>
      </c>
      <c r="D18" s="1">
        <v>2</v>
      </c>
      <c r="E18" t="s">
        <v>26</v>
      </c>
      <c r="F18" t="s">
        <v>20</v>
      </c>
      <c r="G18" t="s">
        <v>20</v>
      </c>
      <c r="H18" t="s">
        <v>30</v>
      </c>
      <c r="I18" t="s">
        <v>20</v>
      </c>
      <c r="J18" t="s">
        <v>19</v>
      </c>
      <c r="M18" t="s">
        <v>49</v>
      </c>
      <c r="N18" t="s">
        <v>50</v>
      </c>
    </row>
    <row r="19" spans="1:14" x14ac:dyDescent="0.25">
      <c r="A19" t="s">
        <v>51</v>
      </c>
      <c r="B19" t="s">
        <v>21</v>
      </c>
      <c r="C19" t="s">
        <v>21</v>
      </c>
      <c r="D19" s="1">
        <v>2</v>
      </c>
      <c r="E19" t="s">
        <v>21</v>
      </c>
      <c r="F19" t="s">
        <v>20</v>
      </c>
      <c r="G19" t="s">
        <v>20</v>
      </c>
      <c r="H19" t="s">
        <v>20</v>
      </c>
      <c r="I19" t="s">
        <v>27</v>
      </c>
      <c r="J19" t="s">
        <v>26</v>
      </c>
    </row>
    <row r="20" spans="1:14" x14ac:dyDescent="0.25">
      <c r="A20" t="s">
        <v>52</v>
      </c>
      <c r="B20" t="s">
        <v>21</v>
      </c>
      <c r="C20" t="s">
        <v>21</v>
      </c>
      <c r="D20" s="1">
        <v>2</v>
      </c>
      <c r="E20" t="s">
        <v>21</v>
      </c>
      <c r="F20" t="s">
        <v>20</v>
      </c>
      <c r="G20" t="s">
        <v>20</v>
      </c>
      <c r="H20" t="s">
        <v>20</v>
      </c>
      <c r="I20" t="s">
        <v>27</v>
      </c>
      <c r="J20" t="s">
        <v>26</v>
      </c>
    </row>
    <row r="21" spans="1:14" x14ac:dyDescent="0.25">
      <c r="A21" t="s">
        <v>53</v>
      </c>
      <c r="B21" t="s">
        <v>26</v>
      </c>
      <c r="C21" t="s">
        <v>19</v>
      </c>
      <c r="D21" s="1">
        <v>6</v>
      </c>
      <c r="E21" t="s">
        <v>26</v>
      </c>
      <c r="F21" t="s">
        <v>20</v>
      </c>
      <c r="G21" t="s">
        <v>20</v>
      </c>
      <c r="H21" t="s">
        <v>20</v>
      </c>
      <c r="I21" t="s">
        <v>30</v>
      </c>
      <c r="J21" t="s">
        <v>21</v>
      </c>
      <c r="M21" t="s">
        <v>54</v>
      </c>
      <c r="N21" t="s">
        <v>23</v>
      </c>
    </row>
    <row r="22" spans="1:14" x14ac:dyDescent="0.25">
      <c r="A22" t="s">
        <v>55</v>
      </c>
      <c r="B22" t="s">
        <v>26</v>
      </c>
      <c r="C22" t="s">
        <v>19</v>
      </c>
      <c r="D22" s="1">
        <v>6</v>
      </c>
      <c r="E22" t="s">
        <v>26</v>
      </c>
      <c r="F22" t="s">
        <v>20</v>
      </c>
      <c r="G22" t="s">
        <v>20</v>
      </c>
      <c r="H22" t="s">
        <v>20</v>
      </c>
      <c r="I22" t="s">
        <v>20</v>
      </c>
      <c r="J22" t="s">
        <v>19</v>
      </c>
      <c r="M22" t="s">
        <v>56</v>
      </c>
      <c r="N22" t="s">
        <v>57</v>
      </c>
    </row>
    <row r="23" spans="1:14" x14ac:dyDescent="0.25">
      <c r="A23" t="s">
        <v>58</v>
      </c>
      <c r="D23" s="1">
        <v>3</v>
      </c>
      <c r="M23" t="s">
        <v>44</v>
      </c>
    </row>
    <row r="24" spans="1:14" x14ac:dyDescent="0.25">
      <c r="A24" t="s">
        <v>59</v>
      </c>
      <c r="D24" s="1">
        <v>0</v>
      </c>
    </row>
    <row r="25" spans="1:14" x14ac:dyDescent="0.25">
      <c r="A25" t="s">
        <v>60</v>
      </c>
      <c r="D25" s="1">
        <v>0</v>
      </c>
    </row>
    <row r="26" spans="1:14" x14ac:dyDescent="0.25">
      <c r="A26" t="s">
        <v>61</v>
      </c>
      <c r="D26" s="1">
        <v>4</v>
      </c>
    </row>
    <row r="27" spans="1:14" x14ac:dyDescent="0.25">
      <c r="A27" t="s">
        <v>62</v>
      </c>
      <c r="B27" t="s">
        <v>21</v>
      </c>
      <c r="C27" t="s">
        <v>21</v>
      </c>
      <c r="D27" s="1">
        <v>2</v>
      </c>
      <c r="E27" t="s">
        <v>21</v>
      </c>
      <c r="F27" t="s">
        <v>20</v>
      </c>
      <c r="G27" t="s">
        <v>20</v>
      </c>
      <c r="H27" t="s">
        <v>20</v>
      </c>
      <c r="I27" t="s">
        <v>27</v>
      </c>
      <c r="J27" t="s">
        <v>26</v>
      </c>
    </row>
    <row r="28" spans="1:14" x14ac:dyDescent="0.25">
      <c r="A28" t="s">
        <v>63</v>
      </c>
      <c r="B28" t="s">
        <v>19</v>
      </c>
      <c r="C28" t="s">
        <v>26</v>
      </c>
      <c r="D28" s="1">
        <v>4</v>
      </c>
      <c r="E28" t="s">
        <v>19</v>
      </c>
      <c r="F28" t="s">
        <v>20</v>
      </c>
      <c r="G28" t="s">
        <v>20</v>
      </c>
      <c r="H28" t="s">
        <v>20</v>
      </c>
      <c r="I28" t="s">
        <v>20</v>
      </c>
      <c r="J28" t="s">
        <v>19</v>
      </c>
      <c r="M28" t="s">
        <v>64</v>
      </c>
    </row>
    <row r="29" spans="1:14" x14ac:dyDescent="0.25">
      <c r="A29" t="s">
        <v>65</v>
      </c>
      <c r="B29" t="s">
        <v>21</v>
      </c>
      <c r="C29" t="s">
        <v>21</v>
      </c>
      <c r="D29" s="1">
        <v>2</v>
      </c>
      <c r="E29" t="s">
        <v>21</v>
      </c>
      <c r="F29" t="s">
        <v>30</v>
      </c>
      <c r="G29" t="s">
        <v>20</v>
      </c>
      <c r="H29" t="s">
        <v>20</v>
      </c>
      <c r="I29" t="s">
        <v>27</v>
      </c>
      <c r="J29" t="s">
        <v>26</v>
      </c>
    </row>
    <row r="30" spans="1:14" x14ac:dyDescent="0.25">
      <c r="A30" t="s">
        <v>66</v>
      </c>
      <c r="B30" t="s">
        <v>21</v>
      </c>
      <c r="C30" t="s">
        <v>21</v>
      </c>
      <c r="D30" s="1">
        <v>2</v>
      </c>
      <c r="E30" t="s">
        <v>21</v>
      </c>
      <c r="F30" t="s">
        <v>20</v>
      </c>
      <c r="G30" t="s">
        <v>20</v>
      </c>
      <c r="H30" t="s">
        <v>20</v>
      </c>
      <c r="I30" t="s">
        <v>27</v>
      </c>
      <c r="J30" t="s">
        <v>26</v>
      </c>
    </row>
    <row r="31" spans="1:14" x14ac:dyDescent="0.25">
      <c r="A31" t="s">
        <v>67</v>
      </c>
      <c r="D31" s="1">
        <v>7</v>
      </c>
    </row>
    <row r="32" spans="1:14" x14ac:dyDescent="0.25">
      <c r="A32" t="s">
        <v>68</v>
      </c>
      <c r="D32" s="1">
        <v>4</v>
      </c>
    </row>
    <row r="33" spans="1:14" x14ac:dyDescent="0.25">
      <c r="A33" t="s">
        <v>69</v>
      </c>
      <c r="B33" t="s">
        <v>21</v>
      </c>
      <c r="C33" t="s">
        <v>21</v>
      </c>
      <c r="D33" s="1">
        <v>2</v>
      </c>
      <c r="E33" t="s">
        <v>21</v>
      </c>
      <c r="F33" t="s">
        <v>20</v>
      </c>
      <c r="G33" t="s">
        <v>20</v>
      </c>
      <c r="H33" t="s">
        <v>20</v>
      </c>
      <c r="I33" t="s">
        <v>27</v>
      </c>
      <c r="J33" t="s">
        <v>26</v>
      </c>
    </row>
    <row r="34" spans="1:14" x14ac:dyDescent="0.25">
      <c r="A34" t="s">
        <v>70</v>
      </c>
      <c r="B34" t="s">
        <v>21</v>
      </c>
      <c r="C34" t="s">
        <v>21</v>
      </c>
      <c r="D34" s="1">
        <v>2</v>
      </c>
      <c r="E34" t="s">
        <v>21</v>
      </c>
      <c r="F34" t="s">
        <v>20</v>
      </c>
      <c r="G34" t="s">
        <v>20</v>
      </c>
      <c r="H34" t="s">
        <v>20</v>
      </c>
      <c r="I34" t="s">
        <v>27</v>
      </c>
      <c r="J34" t="s">
        <v>26</v>
      </c>
    </row>
    <row r="35" spans="1:14" x14ac:dyDescent="0.25">
      <c r="A35" t="s">
        <v>71</v>
      </c>
      <c r="D35" s="1">
        <v>0</v>
      </c>
    </row>
    <row r="36" spans="1:14" x14ac:dyDescent="0.25">
      <c r="A36" t="s">
        <v>72</v>
      </c>
      <c r="B36" t="s">
        <v>19</v>
      </c>
      <c r="C36" t="s">
        <v>19</v>
      </c>
      <c r="D36" s="1">
        <v>6</v>
      </c>
      <c r="E36" t="s">
        <v>19</v>
      </c>
      <c r="F36" t="s">
        <v>20</v>
      </c>
      <c r="G36" t="s">
        <v>20</v>
      </c>
      <c r="H36" t="s">
        <v>20</v>
      </c>
      <c r="I36" t="s">
        <v>20</v>
      </c>
      <c r="J36" t="s">
        <v>19</v>
      </c>
      <c r="N36" t="s">
        <v>57</v>
      </c>
    </row>
    <row r="37" spans="1:14" x14ac:dyDescent="0.25">
      <c r="A37" t="s">
        <v>73</v>
      </c>
      <c r="B37" t="s">
        <v>21</v>
      </c>
      <c r="C37" t="s">
        <v>21</v>
      </c>
      <c r="D37" s="1">
        <v>2</v>
      </c>
      <c r="E37" t="s">
        <v>21</v>
      </c>
      <c r="F37" t="s">
        <v>20</v>
      </c>
      <c r="G37" t="s">
        <v>20</v>
      </c>
      <c r="H37" t="s">
        <v>20</v>
      </c>
      <c r="I37" t="s">
        <v>27</v>
      </c>
      <c r="J37" t="s">
        <v>26</v>
      </c>
    </row>
    <row r="38" spans="1:14" x14ac:dyDescent="0.25">
      <c r="A38" t="s">
        <v>74</v>
      </c>
      <c r="B38" t="s">
        <v>21</v>
      </c>
      <c r="C38" t="s">
        <v>21</v>
      </c>
      <c r="D38" s="1">
        <v>2</v>
      </c>
      <c r="E38" t="s">
        <v>21</v>
      </c>
      <c r="F38" t="s">
        <v>20</v>
      </c>
      <c r="G38" t="s">
        <v>20</v>
      </c>
      <c r="H38" t="s">
        <v>20</v>
      </c>
      <c r="I38" t="s">
        <v>27</v>
      </c>
      <c r="J38" t="s">
        <v>26</v>
      </c>
    </row>
    <row r="39" spans="1:14" x14ac:dyDescent="0.25">
      <c r="A39" t="s">
        <v>75</v>
      </c>
      <c r="B39" t="s">
        <v>19</v>
      </c>
      <c r="C39" t="s">
        <v>19</v>
      </c>
      <c r="D39" s="1">
        <v>6</v>
      </c>
      <c r="E39" t="s">
        <v>19</v>
      </c>
      <c r="J39" t="s">
        <v>19</v>
      </c>
      <c r="M39" t="s">
        <v>35</v>
      </c>
    </row>
    <row r="40" spans="1:14" x14ac:dyDescent="0.25">
      <c r="A40" t="s">
        <v>76</v>
      </c>
      <c r="B40" t="s">
        <v>21</v>
      </c>
      <c r="C40" t="s">
        <v>19</v>
      </c>
      <c r="D40" s="1">
        <v>6</v>
      </c>
      <c r="E40" t="s">
        <v>21</v>
      </c>
      <c r="F40" t="s">
        <v>30</v>
      </c>
      <c r="G40" t="s">
        <v>20</v>
      </c>
      <c r="H40" t="s">
        <v>27</v>
      </c>
      <c r="I40" t="s">
        <v>20</v>
      </c>
      <c r="J40" t="s">
        <v>19</v>
      </c>
      <c r="M40" t="s">
        <v>77</v>
      </c>
      <c r="N40" t="s">
        <v>78</v>
      </c>
    </row>
    <row r="41" spans="1:14" x14ac:dyDescent="0.25">
      <c r="A41" t="s">
        <v>79</v>
      </c>
      <c r="B41" t="s">
        <v>21</v>
      </c>
      <c r="C41" t="s">
        <v>21</v>
      </c>
      <c r="D41" s="1">
        <v>2</v>
      </c>
      <c r="E41" t="s">
        <v>21</v>
      </c>
      <c r="F41" t="s">
        <v>20</v>
      </c>
      <c r="G41" t="s">
        <v>20</v>
      </c>
      <c r="H41" t="s">
        <v>20</v>
      </c>
      <c r="I41" t="s">
        <v>27</v>
      </c>
      <c r="J41" t="s">
        <v>19</v>
      </c>
      <c r="N41" t="s">
        <v>78</v>
      </c>
    </row>
    <row r="42" spans="1:14" x14ac:dyDescent="0.25">
      <c r="A42" t="s">
        <v>80</v>
      </c>
      <c r="B42" t="s">
        <v>21</v>
      </c>
      <c r="C42" t="s">
        <v>26</v>
      </c>
      <c r="D42" s="1">
        <v>4</v>
      </c>
      <c r="E42" t="s">
        <v>21</v>
      </c>
      <c r="F42" t="s">
        <v>20</v>
      </c>
      <c r="G42" t="s">
        <v>20</v>
      </c>
      <c r="H42" t="s">
        <v>20</v>
      </c>
      <c r="I42" t="s">
        <v>27</v>
      </c>
      <c r="J42" t="s">
        <v>26</v>
      </c>
      <c r="M42" t="s">
        <v>81</v>
      </c>
      <c r="N42" t="s">
        <v>78</v>
      </c>
    </row>
    <row r="43" spans="1:14" x14ac:dyDescent="0.25">
      <c r="A43" t="s">
        <v>82</v>
      </c>
      <c r="D43" s="1">
        <v>0</v>
      </c>
    </row>
    <row r="44" spans="1:14" x14ac:dyDescent="0.25">
      <c r="A44" t="s">
        <v>83</v>
      </c>
      <c r="D44" s="1">
        <v>5</v>
      </c>
    </row>
    <row r="45" spans="1:14" x14ac:dyDescent="0.25">
      <c r="A45" t="s">
        <v>84</v>
      </c>
      <c r="D45" s="1">
        <v>0</v>
      </c>
    </row>
    <row r="46" spans="1:14" x14ac:dyDescent="0.25">
      <c r="A46" t="s">
        <v>85</v>
      </c>
      <c r="B46" t="s">
        <v>21</v>
      </c>
      <c r="C46" t="s">
        <v>21</v>
      </c>
      <c r="D46" s="1">
        <v>2</v>
      </c>
      <c r="E46" t="s">
        <v>21</v>
      </c>
      <c r="F46" t="s">
        <v>20</v>
      </c>
      <c r="G46" t="s">
        <v>20</v>
      </c>
      <c r="H46" t="s">
        <v>20</v>
      </c>
      <c r="I46" t="s">
        <v>27</v>
      </c>
      <c r="J46" t="s">
        <v>26</v>
      </c>
    </row>
    <row r="47" spans="1:14" x14ac:dyDescent="0.25">
      <c r="A47" t="s">
        <v>86</v>
      </c>
      <c r="B47" t="s">
        <v>21</v>
      </c>
      <c r="C47" t="s">
        <v>26</v>
      </c>
      <c r="D47" s="1">
        <v>4</v>
      </c>
      <c r="E47" t="s">
        <v>21</v>
      </c>
      <c r="F47" t="s">
        <v>30</v>
      </c>
      <c r="G47" t="s">
        <v>20</v>
      </c>
      <c r="H47" t="s">
        <v>20</v>
      </c>
      <c r="I47" t="s">
        <v>27</v>
      </c>
      <c r="J47" t="s">
        <v>26</v>
      </c>
      <c r="N47" t="s">
        <v>87</v>
      </c>
    </row>
    <row r="48" spans="1:14" x14ac:dyDescent="0.25">
      <c r="A48" t="s">
        <v>88</v>
      </c>
      <c r="B48" t="s">
        <v>21</v>
      </c>
      <c r="C48" t="s">
        <v>21</v>
      </c>
      <c r="D48" s="1">
        <v>2</v>
      </c>
      <c r="E48" t="s">
        <v>21</v>
      </c>
      <c r="F48" t="s">
        <v>30</v>
      </c>
      <c r="G48" t="s">
        <v>30</v>
      </c>
      <c r="H48" t="s">
        <v>30</v>
      </c>
      <c r="I48" t="s">
        <v>27</v>
      </c>
      <c r="J48" t="s">
        <v>26</v>
      </c>
    </row>
    <row r="49" spans="1:14" x14ac:dyDescent="0.25">
      <c r="A49" t="s">
        <v>89</v>
      </c>
      <c r="B49" t="s">
        <v>21</v>
      </c>
      <c r="C49" t="s">
        <v>21</v>
      </c>
      <c r="D49" s="1">
        <v>2</v>
      </c>
      <c r="E49" t="s">
        <v>21</v>
      </c>
      <c r="F49" t="s">
        <v>20</v>
      </c>
      <c r="G49" t="s">
        <v>20</v>
      </c>
      <c r="H49" t="s">
        <v>20</v>
      </c>
      <c r="I49" t="s">
        <v>27</v>
      </c>
      <c r="J49" t="s">
        <v>26</v>
      </c>
    </row>
    <row r="50" spans="1:14" x14ac:dyDescent="0.25">
      <c r="A50" t="s">
        <v>90</v>
      </c>
      <c r="B50" t="s">
        <v>21</v>
      </c>
      <c r="C50" t="s">
        <v>26</v>
      </c>
      <c r="D50" s="1">
        <v>4</v>
      </c>
      <c r="E50" t="s">
        <v>21</v>
      </c>
      <c r="F50" t="s">
        <v>20</v>
      </c>
      <c r="G50" t="s">
        <v>20</v>
      </c>
      <c r="H50" t="s">
        <v>20</v>
      </c>
      <c r="I50" t="s">
        <v>27</v>
      </c>
      <c r="J50" t="s">
        <v>26</v>
      </c>
      <c r="M50" t="s">
        <v>91</v>
      </c>
      <c r="N50" t="s">
        <v>92</v>
      </c>
    </row>
    <row r="51" spans="1:14" x14ac:dyDescent="0.25">
      <c r="A51" t="s">
        <v>93</v>
      </c>
      <c r="D51" s="1">
        <v>5</v>
      </c>
    </row>
    <row r="52" spans="1:14" x14ac:dyDescent="0.25">
      <c r="A52" t="s">
        <v>94</v>
      </c>
      <c r="B52" t="s">
        <v>19</v>
      </c>
      <c r="C52" t="s">
        <v>19</v>
      </c>
      <c r="D52" s="1">
        <v>6</v>
      </c>
      <c r="E52" t="s">
        <v>19</v>
      </c>
      <c r="F52" t="s">
        <v>20</v>
      </c>
      <c r="G52" t="s">
        <v>20</v>
      </c>
      <c r="H52" t="s">
        <v>20</v>
      </c>
      <c r="I52" t="s">
        <v>20</v>
      </c>
      <c r="J52" t="s">
        <v>19</v>
      </c>
      <c r="N52" t="s">
        <v>78</v>
      </c>
    </row>
    <row r="53" spans="1:14" x14ac:dyDescent="0.25">
      <c r="A53" t="s">
        <v>95</v>
      </c>
      <c r="D53" s="1">
        <v>0</v>
      </c>
    </row>
    <row r="54" spans="1:14" x14ac:dyDescent="0.25">
      <c r="A54" t="s">
        <v>96</v>
      </c>
      <c r="B54" t="s">
        <v>21</v>
      </c>
      <c r="C54" t="s">
        <v>21</v>
      </c>
      <c r="D54" s="1">
        <v>2</v>
      </c>
      <c r="E54" t="s">
        <v>19</v>
      </c>
      <c r="F54" t="s">
        <v>20</v>
      </c>
      <c r="G54" t="s">
        <v>20</v>
      </c>
      <c r="H54" t="s">
        <v>20</v>
      </c>
      <c r="I54" t="s">
        <v>20</v>
      </c>
      <c r="J54" t="s">
        <v>26</v>
      </c>
    </row>
    <row r="55" spans="1:14" x14ac:dyDescent="0.25">
      <c r="A55" t="s">
        <v>97</v>
      </c>
      <c r="B55" t="s">
        <v>26</v>
      </c>
      <c r="C55" t="s">
        <v>26</v>
      </c>
      <c r="D55" s="1">
        <v>4</v>
      </c>
      <c r="E55" t="s">
        <v>19</v>
      </c>
      <c r="F55" t="s">
        <v>20</v>
      </c>
      <c r="G55" t="s">
        <v>20</v>
      </c>
      <c r="H55" t="s">
        <v>20</v>
      </c>
      <c r="I55" t="s">
        <v>20</v>
      </c>
      <c r="J55" t="s">
        <v>19</v>
      </c>
      <c r="N55" t="s">
        <v>98</v>
      </c>
    </row>
    <row r="56" spans="1:14" x14ac:dyDescent="0.25">
      <c r="A56" t="s">
        <v>99</v>
      </c>
      <c r="D56" s="1">
        <v>0</v>
      </c>
    </row>
    <row r="57" spans="1:14" x14ac:dyDescent="0.25">
      <c r="A57" t="s">
        <v>100</v>
      </c>
      <c r="D57" s="1">
        <v>7</v>
      </c>
    </row>
    <row r="58" spans="1:14" x14ac:dyDescent="0.25">
      <c r="A58" t="s">
        <v>101</v>
      </c>
      <c r="B58" t="s">
        <v>21</v>
      </c>
      <c r="C58" t="s">
        <v>21</v>
      </c>
      <c r="D58" s="1">
        <v>2</v>
      </c>
      <c r="E58" t="s">
        <v>21</v>
      </c>
      <c r="F58" t="s">
        <v>27</v>
      </c>
      <c r="G58" t="s">
        <v>30</v>
      </c>
      <c r="H58" t="s">
        <v>30</v>
      </c>
      <c r="I58" t="s">
        <v>27</v>
      </c>
      <c r="J58" t="s">
        <v>26</v>
      </c>
    </row>
    <row r="59" spans="1:14" x14ac:dyDescent="0.25">
      <c r="A59" t="s">
        <v>102</v>
      </c>
      <c r="D59" s="1">
        <v>3</v>
      </c>
    </row>
    <row r="60" spans="1:14" x14ac:dyDescent="0.25">
      <c r="A60" t="s">
        <v>103</v>
      </c>
      <c r="B60" t="s">
        <v>26</v>
      </c>
      <c r="C60" t="s">
        <v>26</v>
      </c>
      <c r="D60" s="1">
        <v>4</v>
      </c>
      <c r="E60" t="s">
        <v>19</v>
      </c>
      <c r="F60" t="s">
        <v>20</v>
      </c>
      <c r="G60" t="s">
        <v>20</v>
      </c>
      <c r="H60" t="s">
        <v>20</v>
      </c>
      <c r="I60" t="s">
        <v>20</v>
      </c>
      <c r="J60" t="s">
        <v>19</v>
      </c>
    </row>
    <row r="61" spans="1:14" x14ac:dyDescent="0.25">
      <c r="A61" t="s">
        <v>104</v>
      </c>
      <c r="D61" s="1">
        <v>7</v>
      </c>
    </row>
    <row r="62" spans="1:14" x14ac:dyDescent="0.25">
      <c r="A62" t="s">
        <v>105</v>
      </c>
      <c r="B62" t="s">
        <v>21</v>
      </c>
      <c r="C62" t="s">
        <v>21</v>
      </c>
      <c r="D62" s="1">
        <v>2</v>
      </c>
      <c r="E62" t="s">
        <v>19</v>
      </c>
      <c r="F62" t="s">
        <v>20</v>
      </c>
      <c r="G62" t="s">
        <v>20</v>
      </c>
      <c r="H62" t="s">
        <v>20</v>
      </c>
      <c r="I62" t="s">
        <v>20</v>
      </c>
      <c r="J62" t="s">
        <v>26</v>
      </c>
      <c r="M62" t="s">
        <v>106</v>
      </c>
    </row>
    <row r="63" spans="1:14" x14ac:dyDescent="0.25">
      <c r="A63" t="s">
        <v>107</v>
      </c>
      <c r="D63" s="1">
        <v>4</v>
      </c>
    </row>
    <row r="64" spans="1:14" x14ac:dyDescent="0.25">
      <c r="A64" t="s">
        <v>108</v>
      </c>
      <c r="D64" s="1">
        <v>0</v>
      </c>
    </row>
    <row r="65" spans="1:14" x14ac:dyDescent="0.25">
      <c r="A65" t="s">
        <v>109</v>
      </c>
      <c r="D65" s="1">
        <v>0</v>
      </c>
    </row>
    <row r="66" spans="1:14" x14ac:dyDescent="0.25">
      <c r="A66" t="s">
        <v>110</v>
      </c>
      <c r="D66" s="1">
        <v>0</v>
      </c>
      <c r="M66" t="s">
        <v>111</v>
      </c>
    </row>
    <row r="67" spans="1:14" x14ac:dyDescent="0.25">
      <c r="A67" t="s">
        <v>112</v>
      </c>
      <c r="B67" t="s">
        <v>21</v>
      </c>
      <c r="C67" t="s">
        <v>21</v>
      </c>
      <c r="D67" s="1">
        <v>2</v>
      </c>
      <c r="E67" t="s">
        <v>21</v>
      </c>
      <c r="F67" t="s">
        <v>20</v>
      </c>
      <c r="G67" t="s">
        <v>20</v>
      </c>
      <c r="H67" t="s">
        <v>20</v>
      </c>
      <c r="I67" t="s">
        <v>27</v>
      </c>
      <c r="J67" t="s">
        <v>26</v>
      </c>
    </row>
    <row r="68" spans="1:14" x14ac:dyDescent="0.25">
      <c r="A68" t="s">
        <v>113</v>
      </c>
      <c r="D68" s="1">
        <v>4</v>
      </c>
    </row>
    <row r="69" spans="1:14" x14ac:dyDescent="0.25">
      <c r="A69" t="s">
        <v>114</v>
      </c>
      <c r="D69" s="1">
        <v>0</v>
      </c>
    </row>
    <row r="70" spans="1:14" x14ac:dyDescent="0.25">
      <c r="A70" t="s">
        <v>115</v>
      </c>
      <c r="B70" t="s">
        <v>26</v>
      </c>
      <c r="C70" t="s">
        <v>26</v>
      </c>
      <c r="D70" s="1">
        <v>4</v>
      </c>
      <c r="E70" t="s">
        <v>26</v>
      </c>
      <c r="F70" t="s">
        <v>30</v>
      </c>
      <c r="G70" t="s">
        <v>30</v>
      </c>
      <c r="H70" t="s">
        <v>30</v>
      </c>
      <c r="I70" t="s">
        <v>20</v>
      </c>
      <c r="J70" t="s">
        <v>26</v>
      </c>
    </row>
    <row r="71" spans="1:14" x14ac:dyDescent="0.25">
      <c r="A71" t="s">
        <v>116</v>
      </c>
      <c r="B71" t="s">
        <v>21</v>
      </c>
      <c r="C71" t="s">
        <v>26</v>
      </c>
      <c r="D71" s="1">
        <v>4</v>
      </c>
      <c r="E71" t="s">
        <v>21</v>
      </c>
      <c r="F71" t="s">
        <v>20</v>
      </c>
      <c r="G71" t="s">
        <v>20</v>
      </c>
      <c r="H71" t="s">
        <v>20</v>
      </c>
      <c r="I71" t="s">
        <v>27</v>
      </c>
      <c r="J71" t="s">
        <v>26</v>
      </c>
      <c r="N71" t="s">
        <v>117</v>
      </c>
    </row>
    <row r="72" spans="1:14" x14ac:dyDescent="0.25">
      <c r="A72" t="s">
        <v>118</v>
      </c>
      <c r="B72" t="s">
        <v>21</v>
      </c>
      <c r="C72" t="s">
        <v>21</v>
      </c>
      <c r="D72" s="1">
        <v>2</v>
      </c>
      <c r="E72" t="s">
        <v>21</v>
      </c>
      <c r="F72" t="s">
        <v>30</v>
      </c>
      <c r="G72" t="s">
        <v>20</v>
      </c>
      <c r="H72" t="s">
        <v>30</v>
      </c>
      <c r="I72" t="s">
        <v>27</v>
      </c>
      <c r="J72" t="s">
        <v>26</v>
      </c>
      <c r="M72" t="s">
        <v>119</v>
      </c>
    </row>
    <row r="73" spans="1:14" x14ac:dyDescent="0.25">
      <c r="A73" t="s">
        <v>120</v>
      </c>
      <c r="D73" s="1">
        <v>7</v>
      </c>
      <c r="M73" t="s">
        <v>121</v>
      </c>
    </row>
    <row r="74" spans="1:14" x14ac:dyDescent="0.25">
      <c r="A74" t="s">
        <v>122</v>
      </c>
      <c r="D74" s="1">
        <v>4</v>
      </c>
      <c r="J74" t="s">
        <v>19</v>
      </c>
      <c r="M74" t="s">
        <v>44</v>
      </c>
    </row>
    <row r="75" spans="1:14" x14ac:dyDescent="0.25">
      <c r="A75" t="s">
        <v>123</v>
      </c>
      <c r="B75" t="s">
        <v>26</v>
      </c>
      <c r="C75" t="s">
        <v>26</v>
      </c>
      <c r="D75" s="1">
        <v>4</v>
      </c>
      <c r="E75" t="s">
        <v>19</v>
      </c>
      <c r="F75" t="s">
        <v>20</v>
      </c>
      <c r="G75" t="s">
        <v>20</v>
      </c>
      <c r="H75" t="s">
        <v>20</v>
      </c>
      <c r="I75" t="s">
        <v>20</v>
      </c>
      <c r="J75" t="s">
        <v>19</v>
      </c>
      <c r="M75" t="s">
        <v>35</v>
      </c>
    </row>
    <row r="76" spans="1:14" x14ac:dyDescent="0.25">
      <c r="A76" t="s">
        <v>124</v>
      </c>
      <c r="D76" s="1">
        <v>3</v>
      </c>
    </row>
    <row r="77" spans="1:14" x14ac:dyDescent="0.25">
      <c r="A77" t="s">
        <v>125</v>
      </c>
      <c r="B77" t="s">
        <v>26</v>
      </c>
      <c r="C77" t="s">
        <v>26</v>
      </c>
      <c r="D77" s="1">
        <v>4</v>
      </c>
      <c r="E77" t="s">
        <v>19</v>
      </c>
      <c r="F77" t="s">
        <v>20</v>
      </c>
      <c r="G77" t="s">
        <v>20</v>
      </c>
      <c r="H77" t="s">
        <v>20</v>
      </c>
      <c r="I77" t="s">
        <v>20</v>
      </c>
      <c r="J77" t="s">
        <v>19</v>
      </c>
      <c r="N77" t="s">
        <v>98</v>
      </c>
    </row>
    <row r="78" spans="1:14" x14ac:dyDescent="0.25">
      <c r="A78" t="s">
        <v>393</v>
      </c>
      <c r="B78" t="s">
        <v>21</v>
      </c>
      <c r="C78" t="s">
        <v>19</v>
      </c>
      <c r="D78" s="1">
        <v>6</v>
      </c>
      <c r="E78" t="s">
        <v>21</v>
      </c>
      <c r="F78" t="s">
        <v>20</v>
      </c>
      <c r="G78" t="s">
        <v>20</v>
      </c>
      <c r="H78" t="s">
        <v>20</v>
      </c>
      <c r="I78" t="s">
        <v>27</v>
      </c>
      <c r="J78" t="s">
        <v>19</v>
      </c>
      <c r="M78" t="s">
        <v>126</v>
      </c>
      <c r="N78" t="s">
        <v>78</v>
      </c>
    </row>
    <row r="79" spans="1:14" x14ac:dyDescent="0.25">
      <c r="A79" t="s">
        <v>127</v>
      </c>
      <c r="B79" t="s">
        <v>21</v>
      </c>
      <c r="C79" t="s">
        <v>21</v>
      </c>
      <c r="D79" s="1">
        <v>2</v>
      </c>
      <c r="E79" t="s">
        <v>19</v>
      </c>
      <c r="F79" t="s">
        <v>20</v>
      </c>
      <c r="G79" t="s">
        <v>20</v>
      </c>
      <c r="H79" t="s">
        <v>20</v>
      </c>
      <c r="J79" t="s">
        <v>26</v>
      </c>
    </row>
    <row r="80" spans="1:14" x14ac:dyDescent="0.25">
      <c r="A80" t="s">
        <v>128</v>
      </c>
      <c r="B80" t="s">
        <v>21</v>
      </c>
      <c r="C80" t="s">
        <v>21</v>
      </c>
      <c r="D80" s="1">
        <v>2</v>
      </c>
      <c r="E80" t="s">
        <v>26</v>
      </c>
      <c r="F80" t="s">
        <v>30</v>
      </c>
      <c r="G80" t="s">
        <v>20</v>
      </c>
      <c r="H80" t="s">
        <v>20</v>
      </c>
      <c r="I80" t="s">
        <v>20</v>
      </c>
      <c r="J80" t="s">
        <v>19</v>
      </c>
      <c r="M80" t="s">
        <v>129</v>
      </c>
      <c r="N80" t="s">
        <v>130</v>
      </c>
    </row>
    <row r="81" spans="1:13" x14ac:dyDescent="0.25">
      <c r="A81" t="s">
        <v>131</v>
      </c>
      <c r="B81" t="s">
        <v>21</v>
      </c>
      <c r="C81" t="s">
        <v>21</v>
      </c>
      <c r="D81" s="1">
        <v>2</v>
      </c>
      <c r="E81" t="s">
        <v>19</v>
      </c>
      <c r="F81" t="s">
        <v>20</v>
      </c>
      <c r="G81" t="s">
        <v>20</v>
      </c>
      <c r="H81" t="s">
        <v>20</v>
      </c>
      <c r="J81" t="s">
        <v>26</v>
      </c>
    </row>
    <row r="82" spans="1:13" x14ac:dyDescent="0.25">
      <c r="A82" t="s">
        <v>132</v>
      </c>
      <c r="D82" s="1">
        <v>7</v>
      </c>
    </row>
    <row r="83" spans="1:13" x14ac:dyDescent="0.25">
      <c r="A83" t="s">
        <v>133</v>
      </c>
      <c r="B83" t="s">
        <v>21</v>
      </c>
      <c r="C83" t="s">
        <v>21</v>
      </c>
      <c r="D83" s="1">
        <v>2</v>
      </c>
      <c r="E83" t="s">
        <v>19</v>
      </c>
      <c r="F83" t="s">
        <v>20</v>
      </c>
      <c r="G83" t="s">
        <v>20</v>
      </c>
      <c r="H83" t="s">
        <v>20</v>
      </c>
      <c r="I83" t="s">
        <v>20</v>
      </c>
      <c r="J83" t="s">
        <v>26</v>
      </c>
    </row>
    <row r="84" spans="1:13" x14ac:dyDescent="0.25">
      <c r="A84" t="s">
        <v>134</v>
      </c>
      <c r="D84" s="1">
        <v>4</v>
      </c>
    </row>
    <row r="85" spans="1:13" x14ac:dyDescent="0.25">
      <c r="A85" t="s">
        <v>135</v>
      </c>
      <c r="B85" t="s">
        <v>19</v>
      </c>
      <c r="C85" t="s">
        <v>19</v>
      </c>
      <c r="D85" s="1">
        <v>6</v>
      </c>
      <c r="E85" t="s">
        <v>19</v>
      </c>
      <c r="F85" t="s">
        <v>20</v>
      </c>
      <c r="G85" t="s">
        <v>20</v>
      </c>
      <c r="H85" t="s">
        <v>20</v>
      </c>
      <c r="I85" t="s">
        <v>20</v>
      </c>
      <c r="J85" t="s">
        <v>19</v>
      </c>
    </row>
    <row r="86" spans="1:13" x14ac:dyDescent="0.25">
      <c r="A86" t="s">
        <v>136</v>
      </c>
      <c r="B86" t="s">
        <v>21</v>
      </c>
      <c r="C86" t="s">
        <v>21</v>
      </c>
      <c r="D86" s="1">
        <v>2</v>
      </c>
      <c r="E86" t="s">
        <v>21</v>
      </c>
      <c r="F86" t="s">
        <v>20</v>
      </c>
      <c r="G86" t="s">
        <v>20</v>
      </c>
      <c r="H86" t="s">
        <v>20</v>
      </c>
      <c r="I86" t="s">
        <v>27</v>
      </c>
      <c r="J86" t="s">
        <v>26</v>
      </c>
    </row>
    <row r="87" spans="1:13" x14ac:dyDescent="0.25">
      <c r="A87" t="s">
        <v>137</v>
      </c>
      <c r="B87" t="s">
        <v>21</v>
      </c>
      <c r="C87" t="s">
        <v>21</v>
      </c>
      <c r="D87" s="1">
        <v>2</v>
      </c>
      <c r="E87" t="s">
        <v>19</v>
      </c>
      <c r="F87" t="s">
        <v>20</v>
      </c>
      <c r="G87" t="s">
        <v>20</v>
      </c>
      <c r="H87" t="s">
        <v>20</v>
      </c>
      <c r="I87" t="s">
        <v>20</v>
      </c>
      <c r="J87" t="s">
        <v>26</v>
      </c>
    </row>
    <row r="88" spans="1:13" x14ac:dyDescent="0.25">
      <c r="A88" t="s">
        <v>138</v>
      </c>
      <c r="D88" s="1">
        <v>1</v>
      </c>
    </row>
    <row r="89" spans="1:13" x14ac:dyDescent="0.25">
      <c r="A89" t="s">
        <v>139</v>
      </c>
      <c r="D89" s="1">
        <v>3</v>
      </c>
      <c r="J89" t="s">
        <v>26</v>
      </c>
      <c r="M89" t="s">
        <v>140</v>
      </c>
    </row>
    <row r="90" spans="1:13" x14ac:dyDescent="0.25">
      <c r="A90" t="s">
        <v>141</v>
      </c>
      <c r="B90" t="s">
        <v>21</v>
      </c>
      <c r="C90" t="s">
        <v>21</v>
      </c>
      <c r="D90" s="1">
        <v>2</v>
      </c>
      <c r="E90" t="s">
        <v>21</v>
      </c>
      <c r="F90" t="s">
        <v>20</v>
      </c>
      <c r="G90" t="s">
        <v>20</v>
      </c>
      <c r="H90" t="s">
        <v>20</v>
      </c>
      <c r="I90" t="s">
        <v>27</v>
      </c>
      <c r="J90" t="s">
        <v>26</v>
      </c>
    </row>
    <row r="91" spans="1:13" x14ac:dyDescent="0.25">
      <c r="A91" t="s">
        <v>142</v>
      </c>
      <c r="D91" s="1">
        <v>5</v>
      </c>
    </row>
    <row r="92" spans="1:13" x14ac:dyDescent="0.25">
      <c r="A92" t="s">
        <v>143</v>
      </c>
      <c r="B92" t="s">
        <v>21</v>
      </c>
      <c r="C92" t="s">
        <v>21</v>
      </c>
      <c r="D92" s="1">
        <v>2</v>
      </c>
      <c r="E92" t="s">
        <v>21</v>
      </c>
      <c r="F92" t="s">
        <v>20</v>
      </c>
      <c r="G92" t="s">
        <v>20</v>
      </c>
      <c r="H92" t="s">
        <v>20</v>
      </c>
      <c r="I92" t="s">
        <v>27</v>
      </c>
      <c r="J92" t="s">
        <v>26</v>
      </c>
    </row>
    <row r="93" spans="1:13" x14ac:dyDescent="0.25">
      <c r="A93" t="s">
        <v>144</v>
      </c>
      <c r="D93" s="1">
        <v>4</v>
      </c>
    </row>
    <row r="94" spans="1:13" x14ac:dyDescent="0.25">
      <c r="A94" t="s">
        <v>145</v>
      </c>
      <c r="B94" t="s">
        <v>19</v>
      </c>
      <c r="C94" t="s">
        <v>19</v>
      </c>
      <c r="D94" s="1">
        <v>6</v>
      </c>
      <c r="E94" t="s">
        <v>19</v>
      </c>
      <c r="J94" t="s">
        <v>19</v>
      </c>
      <c r="M94" t="s">
        <v>35</v>
      </c>
    </row>
    <row r="95" spans="1:13" x14ac:dyDescent="0.25">
      <c r="A95" t="s">
        <v>146</v>
      </c>
      <c r="B95" t="s">
        <v>21</v>
      </c>
      <c r="C95" t="s">
        <v>21</v>
      </c>
      <c r="D95" s="1">
        <v>2</v>
      </c>
      <c r="E95" t="s">
        <v>21</v>
      </c>
      <c r="F95" t="s">
        <v>20</v>
      </c>
      <c r="G95" t="s">
        <v>20</v>
      </c>
      <c r="H95" t="s">
        <v>20</v>
      </c>
      <c r="I95" t="s">
        <v>27</v>
      </c>
      <c r="J95" t="s">
        <v>21</v>
      </c>
      <c r="M95" t="s">
        <v>147</v>
      </c>
    </row>
    <row r="96" spans="1:13" x14ac:dyDescent="0.25">
      <c r="A96" t="s">
        <v>148</v>
      </c>
      <c r="B96" t="s">
        <v>21</v>
      </c>
      <c r="C96" t="s">
        <v>21</v>
      </c>
      <c r="D96" s="1">
        <v>2</v>
      </c>
      <c r="E96" t="s">
        <v>19</v>
      </c>
      <c r="F96" t="s">
        <v>20</v>
      </c>
      <c r="G96" t="s">
        <v>20</v>
      </c>
      <c r="H96" t="s">
        <v>20</v>
      </c>
      <c r="J96" t="s">
        <v>26</v>
      </c>
    </row>
    <row r="97" spans="1:14" x14ac:dyDescent="0.25">
      <c r="A97" t="s">
        <v>149</v>
      </c>
      <c r="D97" s="1">
        <v>4</v>
      </c>
    </row>
    <row r="98" spans="1:14" x14ac:dyDescent="0.25">
      <c r="A98" t="s">
        <v>150</v>
      </c>
      <c r="D98" s="1">
        <v>0</v>
      </c>
    </row>
    <row r="99" spans="1:14" x14ac:dyDescent="0.25">
      <c r="A99" t="s">
        <v>151</v>
      </c>
      <c r="B99" t="s">
        <v>21</v>
      </c>
      <c r="C99" t="s">
        <v>21</v>
      </c>
      <c r="D99" s="1">
        <v>2</v>
      </c>
      <c r="E99" t="s">
        <v>21</v>
      </c>
      <c r="F99" t="s">
        <v>20</v>
      </c>
      <c r="G99" t="s">
        <v>20</v>
      </c>
      <c r="H99" t="s">
        <v>20</v>
      </c>
      <c r="I99" t="s">
        <v>27</v>
      </c>
      <c r="J99" t="s">
        <v>19</v>
      </c>
      <c r="N99" t="s">
        <v>78</v>
      </c>
    </row>
    <row r="100" spans="1:14" x14ac:dyDescent="0.25">
      <c r="A100" t="s">
        <v>152</v>
      </c>
      <c r="B100" t="s">
        <v>21</v>
      </c>
      <c r="C100" t="s">
        <v>21</v>
      </c>
      <c r="D100" s="1">
        <v>2</v>
      </c>
      <c r="E100" t="s">
        <v>19</v>
      </c>
      <c r="F100" t="s">
        <v>20</v>
      </c>
      <c r="G100" t="s">
        <v>20</v>
      </c>
      <c r="H100" t="s">
        <v>20</v>
      </c>
      <c r="I100" t="s">
        <v>20</v>
      </c>
      <c r="J100" t="s">
        <v>21</v>
      </c>
      <c r="M100" t="s">
        <v>153</v>
      </c>
    </row>
    <row r="101" spans="1:14" x14ac:dyDescent="0.25">
      <c r="A101" t="s">
        <v>154</v>
      </c>
      <c r="D101" s="1">
        <v>0</v>
      </c>
    </row>
    <row r="102" spans="1:14" x14ac:dyDescent="0.25">
      <c r="A102" t="s">
        <v>155</v>
      </c>
      <c r="D102" s="1">
        <v>0</v>
      </c>
    </row>
    <row r="103" spans="1:14" x14ac:dyDescent="0.25">
      <c r="A103" t="s">
        <v>156</v>
      </c>
      <c r="D103" s="1">
        <v>0</v>
      </c>
    </row>
    <row r="104" spans="1:14" x14ac:dyDescent="0.25">
      <c r="A104" t="s">
        <v>157</v>
      </c>
      <c r="D104" s="1">
        <v>3</v>
      </c>
      <c r="J104" t="s">
        <v>19</v>
      </c>
      <c r="M104" t="s">
        <v>158</v>
      </c>
    </row>
    <row r="105" spans="1:14" x14ac:dyDescent="0.25">
      <c r="A105" t="s">
        <v>159</v>
      </c>
      <c r="D105" s="1">
        <v>5</v>
      </c>
    </row>
    <row r="106" spans="1:14" x14ac:dyDescent="0.25">
      <c r="A106" t="s">
        <v>160</v>
      </c>
      <c r="B106" t="s">
        <v>26</v>
      </c>
      <c r="C106" t="s">
        <v>26</v>
      </c>
      <c r="D106" s="1">
        <v>4</v>
      </c>
      <c r="E106" t="s">
        <v>26</v>
      </c>
      <c r="F106" t="s">
        <v>20</v>
      </c>
      <c r="G106" t="s">
        <v>20</v>
      </c>
      <c r="H106" t="s">
        <v>20</v>
      </c>
      <c r="I106" t="s">
        <v>20</v>
      </c>
      <c r="J106" t="s">
        <v>21</v>
      </c>
      <c r="M106" t="s">
        <v>161</v>
      </c>
      <c r="N106" t="s">
        <v>162</v>
      </c>
    </row>
    <row r="107" spans="1:14" x14ac:dyDescent="0.25">
      <c r="A107" t="s">
        <v>163</v>
      </c>
      <c r="B107" t="s">
        <v>21</v>
      </c>
      <c r="C107" t="s">
        <v>21</v>
      </c>
      <c r="D107" s="1">
        <v>2</v>
      </c>
      <c r="E107" t="s">
        <v>21</v>
      </c>
      <c r="F107" t="s">
        <v>20</v>
      </c>
      <c r="G107" t="s">
        <v>20</v>
      </c>
      <c r="H107" t="s">
        <v>20</v>
      </c>
      <c r="I107" t="s">
        <v>27</v>
      </c>
      <c r="J107" t="s">
        <v>26</v>
      </c>
    </row>
    <row r="108" spans="1:14" x14ac:dyDescent="0.25">
      <c r="A108" t="s">
        <v>164</v>
      </c>
      <c r="B108" t="s">
        <v>21</v>
      </c>
      <c r="C108" t="s">
        <v>21</v>
      </c>
      <c r="D108" s="1">
        <v>2</v>
      </c>
      <c r="E108" t="s">
        <v>21</v>
      </c>
      <c r="F108" t="s">
        <v>20</v>
      </c>
      <c r="G108" t="s">
        <v>30</v>
      </c>
      <c r="H108" t="s">
        <v>30</v>
      </c>
      <c r="I108" t="s">
        <v>27</v>
      </c>
      <c r="J108" t="s">
        <v>21</v>
      </c>
      <c r="M108" t="s">
        <v>165</v>
      </c>
    </row>
    <row r="109" spans="1:14" x14ac:dyDescent="0.25">
      <c r="A109" t="s">
        <v>166</v>
      </c>
      <c r="D109" s="1">
        <v>3</v>
      </c>
    </row>
    <row r="110" spans="1:14" x14ac:dyDescent="0.25">
      <c r="A110" t="s">
        <v>167</v>
      </c>
      <c r="B110" t="s">
        <v>19</v>
      </c>
      <c r="C110" t="s">
        <v>19</v>
      </c>
      <c r="D110" s="1">
        <v>6</v>
      </c>
      <c r="E110" t="s">
        <v>19</v>
      </c>
      <c r="J110" t="s">
        <v>19</v>
      </c>
      <c r="M110" t="s">
        <v>35</v>
      </c>
    </row>
    <row r="111" spans="1:14" x14ac:dyDescent="0.25">
      <c r="A111" t="s">
        <v>168</v>
      </c>
      <c r="B111" t="s">
        <v>21</v>
      </c>
      <c r="C111" t="s">
        <v>21</v>
      </c>
      <c r="D111" s="1">
        <v>2</v>
      </c>
      <c r="E111" t="s">
        <v>19</v>
      </c>
      <c r="F111" t="s">
        <v>20</v>
      </c>
      <c r="G111" t="s">
        <v>20</v>
      </c>
      <c r="H111" t="s">
        <v>20</v>
      </c>
      <c r="I111" t="s">
        <v>20</v>
      </c>
      <c r="J111" t="s">
        <v>26</v>
      </c>
    </row>
    <row r="112" spans="1:14" x14ac:dyDescent="0.25">
      <c r="A112" t="s">
        <v>169</v>
      </c>
      <c r="D112" s="1">
        <v>6</v>
      </c>
    </row>
    <row r="113" spans="1:14" x14ac:dyDescent="0.25">
      <c r="A113" t="s">
        <v>170</v>
      </c>
      <c r="D113" s="1">
        <v>2</v>
      </c>
    </row>
    <row r="114" spans="1:14" x14ac:dyDescent="0.25">
      <c r="A114" t="s">
        <v>171</v>
      </c>
      <c r="B114" t="s">
        <v>19</v>
      </c>
      <c r="C114" t="s">
        <v>19</v>
      </c>
      <c r="D114" s="1">
        <v>6</v>
      </c>
      <c r="E114" t="s">
        <v>19</v>
      </c>
      <c r="F114" t="s">
        <v>20</v>
      </c>
      <c r="G114" t="s">
        <v>20</v>
      </c>
      <c r="H114" t="s">
        <v>20</v>
      </c>
      <c r="I114" t="s">
        <v>20</v>
      </c>
      <c r="J114" t="s">
        <v>21</v>
      </c>
      <c r="M114" t="s">
        <v>172</v>
      </c>
    </row>
    <row r="115" spans="1:14" x14ac:dyDescent="0.25">
      <c r="A115" t="s">
        <v>173</v>
      </c>
      <c r="B115" t="s">
        <v>26</v>
      </c>
      <c r="C115" t="s">
        <v>26</v>
      </c>
      <c r="D115" s="1">
        <v>4</v>
      </c>
      <c r="E115" t="s">
        <v>19</v>
      </c>
      <c r="F115" t="s">
        <v>20</v>
      </c>
      <c r="G115" t="s">
        <v>20</v>
      </c>
      <c r="H115" t="s">
        <v>20</v>
      </c>
      <c r="I115" t="s">
        <v>20</v>
      </c>
      <c r="J115" t="s">
        <v>19</v>
      </c>
      <c r="M115" t="s">
        <v>174</v>
      </c>
      <c r="N115" t="s">
        <v>130</v>
      </c>
    </row>
    <row r="116" spans="1:14" x14ac:dyDescent="0.25">
      <c r="A116" t="s">
        <v>175</v>
      </c>
      <c r="B116" t="s">
        <v>26</v>
      </c>
      <c r="C116" t="s">
        <v>19</v>
      </c>
      <c r="D116" s="1">
        <v>6</v>
      </c>
      <c r="E116" t="s">
        <v>26</v>
      </c>
      <c r="F116" t="s">
        <v>20</v>
      </c>
      <c r="G116" t="s">
        <v>20</v>
      </c>
      <c r="H116" t="s">
        <v>20</v>
      </c>
      <c r="I116" t="s">
        <v>20</v>
      </c>
      <c r="J116" t="s">
        <v>26</v>
      </c>
      <c r="M116" t="s">
        <v>176</v>
      </c>
      <c r="N116" t="s">
        <v>177</v>
      </c>
    </row>
    <row r="117" spans="1:14" x14ac:dyDescent="0.25">
      <c r="A117" t="s">
        <v>178</v>
      </c>
      <c r="D117" s="1">
        <v>5</v>
      </c>
    </row>
    <row r="118" spans="1:14" x14ac:dyDescent="0.25">
      <c r="A118" t="s">
        <v>179</v>
      </c>
      <c r="D118" s="1">
        <v>3</v>
      </c>
    </row>
    <row r="119" spans="1:14" x14ac:dyDescent="0.25">
      <c r="A119" t="s">
        <v>180</v>
      </c>
      <c r="D119" s="1">
        <v>1</v>
      </c>
    </row>
    <row r="120" spans="1:14" x14ac:dyDescent="0.25">
      <c r="A120" t="s">
        <v>181</v>
      </c>
      <c r="D120" s="1">
        <v>1</v>
      </c>
    </row>
    <row r="121" spans="1:14" x14ac:dyDescent="0.25">
      <c r="A121" t="s">
        <v>182</v>
      </c>
      <c r="B121" t="s">
        <v>26</v>
      </c>
      <c r="C121" t="s">
        <v>19</v>
      </c>
      <c r="D121" s="1">
        <v>6</v>
      </c>
      <c r="E121" t="s">
        <v>26</v>
      </c>
      <c r="F121" t="s">
        <v>20</v>
      </c>
      <c r="G121" t="s">
        <v>20</v>
      </c>
      <c r="H121" t="s">
        <v>20</v>
      </c>
      <c r="I121" t="s">
        <v>30</v>
      </c>
      <c r="J121" t="s">
        <v>19</v>
      </c>
      <c r="M121" t="s">
        <v>183</v>
      </c>
    </row>
    <row r="122" spans="1:14" x14ac:dyDescent="0.25">
      <c r="A122" t="s">
        <v>184</v>
      </c>
      <c r="D122" s="1">
        <v>0</v>
      </c>
    </row>
    <row r="123" spans="1:14" x14ac:dyDescent="0.25">
      <c r="A123" t="s">
        <v>185</v>
      </c>
      <c r="B123" t="s">
        <v>19</v>
      </c>
      <c r="C123" t="s">
        <v>19</v>
      </c>
      <c r="D123" s="1">
        <v>6</v>
      </c>
      <c r="E123" t="s">
        <v>19</v>
      </c>
      <c r="I123" t="s">
        <v>19</v>
      </c>
      <c r="J123" t="s">
        <v>19</v>
      </c>
      <c r="M123" t="s">
        <v>35</v>
      </c>
    </row>
    <row r="124" spans="1:14" x14ac:dyDescent="0.25">
      <c r="A124" t="s">
        <v>186</v>
      </c>
      <c r="B124" t="s">
        <v>26</v>
      </c>
      <c r="C124" t="s">
        <v>26</v>
      </c>
      <c r="D124" s="1">
        <v>4</v>
      </c>
      <c r="E124" t="s">
        <v>19</v>
      </c>
      <c r="F124" t="s">
        <v>20</v>
      </c>
      <c r="G124" t="s">
        <v>20</v>
      </c>
      <c r="H124" t="s">
        <v>20</v>
      </c>
      <c r="I124" t="s">
        <v>20</v>
      </c>
      <c r="J124" t="s">
        <v>19</v>
      </c>
      <c r="N124" t="s">
        <v>78</v>
      </c>
    </row>
    <row r="125" spans="1:14" x14ac:dyDescent="0.25">
      <c r="A125" t="s">
        <v>187</v>
      </c>
      <c r="B125" t="s">
        <v>19</v>
      </c>
      <c r="C125" t="s">
        <v>19</v>
      </c>
      <c r="D125" s="1">
        <v>6</v>
      </c>
      <c r="E125" t="s">
        <v>19</v>
      </c>
      <c r="J125" t="s">
        <v>19</v>
      </c>
      <c r="M125" t="s">
        <v>35</v>
      </c>
    </row>
    <row r="126" spans="1:14" x14ac:dyDescent="0.25">
      <c r="A126" t="s">
        <v>188</v>
      </c>
      <c r="B126" t="s">
        <v>26</v>
      </c>
      <c r="C126" t="s">
        <v>26</v>
      </c>
      <c r="D126" s="1">
        <v>4</v>
      </c>
      <c r="E126" t="s">
        <v>26</v>
      </c>
      <c r="F126" t="s">
        <v>30</v>
      </c>
      <c r="G126" t="s">
        <v>30</v>
      </c>
      <c r="H126" t="s">
        <v>30</v>
      </c>
      <c r="I126" t="s">
        <v>20</v>
      </c>
      <c r="J126" t="s">
        <v>21</v>
      </c>
    </row>
    <row r="127" spans="1:14" x14ac:dyDescent="0.25">
      <c r="A127" t="s">
        <v>189</v>
      </c>
      <c r="D127" s="1">
        <v>4</v>
      </c>
    </row>
    <row r="128" spans="1:14" x14ac:dyDescent="0.25">
      <c r="A128" t="s">
        <v>190</v>
      </c>
      <c r="D128" s="1">
        <v>4</v>
      </c>
    </row>
    <row r="129" spans="1:14" x14ac:dyDescent="0.25">
      <c r="A129" t="s">
        <v>191</v>
      </c>
      <c r="B129" t="s">
        <v>21</v>
      </c>
      <c r="C129" t="s">
        <v>21</v>
      </c>
      <c r="D129" s="1">
        <v>2</v>
      </c>
      <c r="E129" t="s">
        <v>21</v>
      </c>
      <c r="F129" t="s">
        <v>20</v>
      </c>
      <c r="G129" t="s">
        <v>20</v>
      </c>
      <c r="H129" t="s">
        <v>20</v>
      </c>
      <c r="I129" t="s">
        <v>27</v>
      </c>
      <c r="J129" t="s">
        <v>21</v>
      </c>
      <c r="M129" t="s">
        <v>192</v>
      </c>
    </row>
    <row r="130" spans="1:14" x14ac:dyDescent="0.25">
      <c r="A130" t="s">
        <v>193</v>
      </c>
      <c r="B130" t="s">
        <v>21</v>
      </c>
      <c r="C130" t="s">
        <v>21</v>
      </c>
      <c r="D130" s="1">
        <v>2</v>
      </c>
      <c r="E130" t="s">
        <v>21</v>
      </c>
      <c r="F130" t="s">
        <v>20</v>
      </c>
      <c r="G130" t="s">
        <v>20</v>
      </c>
      <c r="H130" t="s">
        <v>30</v>
      </c>
      <c r="I130" t="s">
        <v>20</v>
      </c>
      <c r="J130" t="s">
        <v>19</v>
      </c>
      <c r="M130" t="s">
        <v>194</v>
      </c>
      <c r="N130" t="s">
        <v>57</v>
      </c>
    </row>
    <row r="131" spans="1:14" x14ac:dyDescent="0.25">
      <c r="A131" t="s">
        <v>195</v>
      </c>
      <c r="B131" t="s">
        <v>19</v>
      </c>
      <c r="C131" t="s">
        <v>19</v>
      </c>
      <c r="D131" s="1">
        <v>6</v>
      </c>
      <c r="E131" t="s">
        <v>19</v>
      </c>
      <c r="J131" t="s">
        <v>19</v>
      </c>
      <c r="M131" t="s">
        <v>35</v>
      </c>
    </row>
    <row r="132" spans="1:14" x14ac:dyDescent="0.25">
      <c r="A132" t="s">
        <v>196</v>
      </c>
      <c r="B132" t="s">
        <v>21</v>
      </c>
      <c r="C132" t="s">
        <v>21</v>
      </c>
      <c r="D132" s="1">
        <v>2</v>
      </c>
      <c r="E132" t="s">
        <v>21</v>
      </c>
      <c r="F132" t="s">
        <v>20</v>
      </c>
      <c r="G132" t="s">
        <v>20</v>
      </c>
      <c r="H132" t="s">
        <v>20</v>
      </c>
      <c r="I132" t="s">
        <v>27</v>
      </c>
      <c r="J132" t="s">
        <v>26</v>
      </c>
      <c r="M132" t="s">
        <v>197</v>
      </c>
    </row>
    <row r="133" spans="1:14" x14ac:dyDescent="0.25">
      <c r="A133" t="s">
        <v>198</v>
      </c>
      <c r="B133" t="s">
        <v>21</v>
      </c>
      <c r="C133" t="s">
        <v>26</v>
      </c>
      <c r="D133" s="1">
        <v>4</v>
      </c>
      <c r="E133" t="s">
        <v>21</v>
      </c>
      <c r="F133" t="s">
        <v>20</v>
      </c>
      <c r="G133" t="s">
        <v>20</v>
      </c>
      <c r="H133" t="s">
        <v>20</v>
      </c>
      <c r="I133" t="s">
        <v>27</v>
      </c>
      <c r="J133" t="s">
        <v>26</v>
      </c>
    </row>
    <row r="134" spans="1:14" x14ac:dyDescent="0.25">
      <c r="A134" t="s">
        <v>199</v>
      </c>
      <c r="B134" t="s">
        <v>21</v>
      </c>
      <c r="C134" t="s">
        <v>21</v>
      </c>
      <c r="D134" s="1">
        <v>2</v>
      </c>
      <c r="E134" t="s">
        <v>21</v>
      </c>
      <c r="F134" t="s">
        <v>20</v>
      </c>
      <c r="G134" t="s">
        <v>20</v>
      </c>
      <c r="H134" t="s">
        <v>20</v>
      </c>
      <c r="I134" t="s">
        <v>27</v>
      </c>
      <c r="J134" t="s">
        <v>21</v>
      </c>
    </row>
    <row r="135" spans="1:14" x14ac:dyDescent="0.25">
      <c r="A135" t="s">
        <v>200</v>
      </c>
      <c r="B135" t="s">
        <v>21</v>
      </c>
      <c r="C135" t="s">
        <v>21</v>
      </c>
      <c r="D135" s="1">
        <v>2</v>
      </c>
      <c r="E135" t="s">
        <v>21</v>
      </c>
      <c r="F135" t="s">
        <v>30</v>
      </c>
      <c r="G135" t="s">
        <v>30</v>
      </c>
      <c r="H135" t="s">
        <v>30</v>
      </c>
      <c r="I135" t="s">
        <v>27</v>
      </c>
      <c r="J135" t="s">
        <v>26</v>
      </c>
    </row>
    <row r="136" spans="1:14" x14ac:dyDescent="0.25">
      <c r="A136" t="s">
        <v>201</v>
      </c>
      <c r="B136" t="s">
        <v>26</v>
      </c>
      <c r="C136" t="s">
        <v>26</v>
      </c>
      <c r="D136" s="1">
        <v>4</v>
      </c>
      <c r="E136" t="s">
        <v>26</v>
      </c>
      <c r="F136" t="s">
        <v>20</v>
      </c>
      <c r="G136" t="s">
        <v>20</v>
      </c>
      <c r="H136" t="s">
        <v>20</v>
      </c>
      <c r="I136" t="s">
        <v>20</v>
      </c>
      <c r="J136" t="s">
        <v>21</v>
      </c>
      <c r="M136" t="s">
        <v>202</v>
      </c>
    </row>
    <row r="137" spans="1:14" x14ac:dyDescent="0.25">
      <c r="A137" t="s">
        <v>203</v>
      </c>
      <c r="B137" t="s">
        <v>21</v>
      </c>
      <c r="C137" t="s">
        <v>26</v>
      </c>
      <c r="D137" s="1">
        <v>4</v>
      </c>
      <c r="E137" t="s">
        <v>21</v>
      </c>
      <c r="F137" t="s">
        <v>20</v>
      </c>
      <c r="G137" t="s">
        <v>20</v>
      </c>
      <c r="H137" t="s">
        <v>20</v>
      </c>
      <c r="I137" t="s">
        <v>27</v>
      </c>
      <c r="J137" t="s">
        <v>21</v>
      </c>
    </row>
    <row r="138" spans="1:14" x14ac:dyDescent="0.25">
      <c r="A138" t="s">
        <v>204</v>
      </c>
      <c r="B138" t="s">
        <v>26</v>
      </c>
      <c r="C138" t="s">
        <v>26</v>
      </c>
      <c r="D138" s="1">
        <v>4</v>
      </c>
      <c r="E138" t="s">
        <v>19</v>
      </c>
      <c r="F138" t="s">
        <v>20</v>
      </c>
      <c r="G138" t="s">
        <v>20</v>
      </c>
      <c r="H138" t="s">
        <v>20</v>
      </c>
      <c r="I138" t="s">
        <v>20</v>
      </c>
      <c r="J138" t="s">
        <v>19</v>
      </c>
      <c r="M138" t="s">
        <v>205</v>
      </c>
      <c r="N138" t="s">
        <v>78</v>
      </c>
    </row>
    <row r="139" spans="1:14" x14ac:dyDescent="0.25">
      <c r="A139" t="s">
        <v>206</v>
      </c>
      <c r="B139" t="s">
        <v>26</v>
      </c>
      <c r="C139" t="s">
        <v>26</v>
      </c>
      <c r="D139" s="1">
        <v>4</v>
      </c>
      <c r="E139" t="s">
        <v>26</v>
      </c>
      <c r="F139" t="s">
        <v>20</v>
      </c>
      <c r="G139" t="s">
        <v>20</v>
      </c>
      <c r="H139" t="s">
        <v>20</v>
      </c>
      <c r="I139" t="s">
        <v>20</v>
      </c>
      <c r="J139" t="s">
        <v>19</v>
      </c>
      <c r="N139" t="s">
        <v>57</v>
      </c>
    </row>
    <row r="140" spans="1:14" x14ac:dyDescent="0.25">
      <c r="A140" t="s">
        <v>207</v>
      </c>
      <c r="D140" s="1">
        <v>0</v>
      </c>
    </row>
    <row r="141" spans="1:14" x14ac:dyDescent="0.25">
      <c r="A141" t="s">
        <v>208</v>
      </c>
      <c r="B141" t="s">
        <v>21</v>
      </c>
      <c r="C141" t="s">
        <v>21</v>
      </c>
      <c r="D141" s="1">
        <v>2</v>
      </c>
      <c r="E141" t="s">
        <v>21</v>
      </c>
      <c r="F141" t="s">
        <v>20</v>
      </c>
      <c r="G141" t="s">
        <v>20</v>
      </c>
      <c r="H141" t="s">
        <v>20</v>
      </c>
      <c r="I141" t="s">
        <v>27</v>
      </c>
      <c r="J141" t="s">
        <v>26</v>
      </c>
    </row>
    <row r="142" spans="1:14" x14ac:dyDescent="0.25">
      <c r="A142" t="s">
        <v>209</v>
      </c>
      <c r="B142" t="s">
        <v>21</v>
      </c>
      <c r="C142" t="s">
        <v>21</v>
      </c>
      <c r="D142" s="1">
        <v>2</v>
      </c>
      <c r="E142" t="s">
        <v>19</v>
      </c>
      <c r="F142" t="s">
        <v>20</v>
      </c>
      <c r="G142" t="s">
        <v>20</v>
      </c>
      <c r="H142" t="s">
        <v>20</v>
      </c>
      <c r="J142" t="s">
        <v>26</v>
      </c>
    </row>
    <row r="143" spans="1:14" x14ac:dyDescent="0.25">
      <c r="A143" t="s">
        <v>210</v>
      </c>
      <c r="B143" t="s">
        <v>19</v>
      </c>
      <c r="C143" t="s">
        <v>19</v>
      </c>
      <c r="D143" s="1">
        <v>6</v>
      </c>
      <c r="E143" t="s">
        <v>19</v>
      </c>
      <c r="J143" t="s">
        <v>19</v>
      </c>
      <c r="M143" t="s">
        <v>35</v>
      </c>
    </row>
    <row r="144" spans="1:14" x14ac:dyDescent="0.25">
      <c r="A144" t="s">
        <v>211</v>
      </c>
      <c r="D144" s="1">
        <v>1</v>
      </c>
    </row>
    <row r="145" spans="1:14" x14ac:dyDescent="0.25">
      <c r="A145" t="s">
        <v>212</v>
      </c>
      <c r="B145" t="s">
        <v>21</v>
      </c>
      <c r="C145" t="s">
        <v>26</v>
      </c>
      <c r="D145" s="1">
        <v>4</v>
      </c>
      <c r="E145" t="s">
        <v>21</v>
      </c>
      <c r="F145" t="s">
        <v>20</v>
      </c>
      <c r="G145" t="s">
        <v>20</v>
      </c>
      <c r="H145" t="s">
        <v>20</v>
      </c>
      <c r="I145" t="s">
        <v>27</v>
      </c>
      <c r="J145" t="s">
        <v>21</v>
      </c>
    </row>
    <row r="146" spans="1:14" x14ac:dyDescent="0.25">
      <c r="A146" t="s">
        <v>213</v>
      </c>
      <c r="B146" t="s">
        <v>21</v>
      </c>
      <c r="C146" t="s">
        <v>19</v>
      </c>
      <c r="D146" s="1">
        <v>6</v>
      </c>
      <c r="E146" t="s">
        <v>21</v>
      </c>
      <c r="F146" t="s">
        <v>20</v>
      </c>
      <c r="G146" t="s">
        <v>20</v>
      </c>
      <c r="H146" t="s">
        <v>20</v>
      </c>
      <c r="I146" t="s">
        <v>27</v>
      </c>
      <c r="J146" t="s">
        <v>26</v>
      </c>
      <c r="N146" t="s">
        <v>214</v>
      </c>
    </row>
    <row r="147" spans="1:14" x14ac:dyDescent="0.25">
      <c r="A147" t="s">
        <v>215</v>
      </c>
      <c r="D147" s="1">
        <v>3</v>
      </c>
    </row>
    <row r="148" spans="1:14" x14ac:dyDescent="0.25">
      <c r="A148" t="s">
        <v>216</v>
      </c>
      <c r="B148" t="s">
        <v>21</v>
      </c>
      <c r="C148" t="s">
        <v>26</v>
      </c>
      <c r="D148" s="1">
        <v>4</v>
      </c>
      <c r="E148" t="s">
        <v>21</v>
      </c>
      <c r="F148" t="s">
        <v>20</v>
      </c>
      <c r="G148" t="s">
        <v>20</v>
      </c>
      <c r="H148" t="s">
        <v>20</v>
      </c>
      <c r="I148" t="s">
        <v>27</v>
      </c>
      <c r="J148" t="s">
        <v>21</v>
      </c>
    </row>
    <row r="149" spans="1:14" x14ac:dyDescent="0.25">
      <c r="A149" t="s">
        <v>217</v>
      </c>
      <c r="B149" t="s">
        <v>26</v>
      </c>
      <c r="C149" t="s">
        <v>19</v>
      </c>
      <c r="D149" s="1">
        <v>6</v>
      </c>
      <c r="E149" t="s">
        <v>26</v>
      </c>
      <c r="F149" t="s">
        <v>20</v>
      </c>
      <c r="G149" t="s">
        <v>20</v>
      </c>
      <c r="H149" t="s">
        <v>20</v>
      </c>
      <c r="I149" t="s">
        <v>20</v>
      </c>
      <c r="J149" t="s">
        <v>19</v>
      </c>
      <c r="M149" t="s">
        <v>218</v>
      </c>
      <c r="N149" t="s">
        <v>57</v>
      </c>
    </row>
    <row r="150" spans="1:14" x14ac:dyDescent="0.25">
      <c r="A150" t="s">
        <v>219</v>
      </c>
      <c r="D150" s="1">
        <v>0</v>
      </c>
    </row>
    <row r="151" spans="1:14" x14ac:dyDescent="0.25">
      <c r="A151" t="s">
        <v>220</v>
      </c>
      <c r="D151" s="1">
        <v>0</v>
      </c>
    </row>
    <row r="152" spans="1:14" x14ac:dyDescent="0.25">
      <c r="A152" t="s">
        <v>221</v>
      </c>
      <c r="B152" t="s">
        <v>26</v>
      </c>
      <c r="C152" t="s">
        <v>26</v>
      </c>
      <c r="D152" s="1">
        <v>4</v>
      </c>
      <c r="E152" t="s">
        <v>19</v>
      </c>
      <c r="F152" t="s">
        <v>20</v>
      </c>
      <c r="G152" t="s">
        <v>20</v>
      </c>
      <c r="H152" t="s">
        <v>20</v>
      </c>
      <c r="I152" t="s">
        <v>20</v>
      </c>
      <c r="J152" t="s">
        <v>19</v>
      </c>
      <c r="M152" t="s">
        <v>174</v>
      </c>
      <c r="N152" t="s">
        <v>130</v>
      </c>
    </row>
    <row r="153" spans="1:14" x14ac:dyDescent="0.25">
      <c r="A153" t="s">
        <v>222</v>
      </c>
      <c r="D153" s="1">
        <v>0</v>
      </c>
    </row>
    <row r="154" spans="1:14" x14ac:dyDescent="0.25">
      <c r="A154" t="s">
        <v>223</v>
      </c>
      <c r="D154" s="1">
        <v>0</v>
      </c>
    </row>
    <row r="155" spans="1:14" x14ac:dyDescent="0.25">
      <c r="A155" t="s">
        <v>224</v>
      </c>
      <c r="B155" t="s">
        <v>26</v>
      </c>
      <c r="C155" t="s">
        <v>26</v>
      </c>
      <c r="D155" s="1">
        <v>4</v>
      </c>
      <c r="E155" t="s">
        <v>26</v>
      </c>
      <c r="F155" t="s">
        <v>20</v>
      </c>
      <c r="G155" t="s">
        <v>20</v>
      </c>
      <c r="H155" t="s">
        <v>20</v>
      </c>
      <c r="I155" t="s">
        <v>20</v>
      </c>
      <c r="J155" t="s">
        <v>19</v>
      </c>
      <c r="M155" t="s">
        <v>225</v>
      </c>
      <c r="N155" t="s">
        <v>57</v>
      </c>
    </row>
    <row r="156" spans="1:14" x14ac:dyDescent="0.25">
      <c r="A156" t="s">
        <v>226</v>
      </c>
      <c r="B156" t="s">
        <v>21</v>
      </c>
      <c r="C156" t="s">
        <v>21</v>
      </c>
      <c r="D156" s="1">
        <v>2</v>
      </c>
      <c r="E156" t="s">
        <v>26</v>
      </c>
      <c r="F156" t="s">
        <v>20</v>
      </c>
      <c r="G156" t="s">
        <v>20</v>
      </c>
      <c r="H156" t="s">
        <v>30</v>
      </c>
      <c r="I156" t="s">
        <v>20</v>
      </c>
      <c r="J156" t="s">
        <v>19</v>
      </c>
      <c r="N156" t="s">
        <v>57</v>
      </c>
    </row>
    <row r="157" spans="1:14" x14ac:dyDescent="0.25">
      <c r="A157" t="s">
        <v>227</v>
      </c>
      <c r="D157" s="1">
        <v>0</v>
      </c>
    </row>
    <row r="158" spans="1:14" x14ac:dyDescent="0.25">
      <c r="A158" t="s">
        <v>228</v>
      </c>
      <c r="B158" t="s">
        <v>21</v>
      </c>
      <c r="C158" t="s">
        <v>21</v>
      </c>
      <c r="D158" s="1">
        <v>2</v>
      </c>
      <c r="E158" t="s">
        <v>19</v>
      </c>
      <c r="F158" t="s">
        <v>20</v>
      </c>
      <c r="G158" t="s">
        <v>20</v>
      </c>
      <c r="H158" t="s">
        <v>20</v>
      </c>
      <c r="I158" t="s">
        <v>20</v>
      </c>
      <c r="J158" t="s">
        <v>26</v>
      </c>
    </row>
    <row r="159" spans="1:14" x14ac:dyDescent="0.25">
      <c r="A159" t="s">
        <v>229</v>
      </c>
      <c r="B159" t="s">
        <v>21</v>
      </c>
      <c r="C159" t="s">
        <v>19</v>
      </c>
      <c r="D159" s="1">
        <v>6</v>
      </c>
      <c r="E159" t="s">
        <v>21</v>
      </c>
      <c r="F159" t="s">
        <v>20</v>
      </c>
      <c r="G159" t="s">
        <v>30</v>
      </c>
      <c r="H159" t="s">
        <v>20</v>
      </c>
      <c r="I159" t="s">
        <v>27</v>
      </c>
      <c r="J159" t="s">
        <v>26</v>
      </c>
      <c r="M159" t="s">
        <v>230</v>
      </c>
    </row>
    <row r="160" spans="1:14" x14ac:dyDescent="0.25">
      <c r="A160" t="s">
        <v>231</v>
      </c>
      <c r="B160" t="s">
        <v>26</v>
      </c>
      <c r="C160" t="s">
        <v>26</v>
      </c>
      <c r="D160" s="1">
        <v>4</v>
      </c>
      <c r="E160" t="s">
        <v>19</v>
      </c>
      <c r="F160" t="s">
        <v>20</v>
      </c>
      <c r="G160" t="s">
        <v>20</v>
      </c>
      <c r="H160" t="s">
        <v>20</v>
      </c>
      <c r="J160" t="s">
        <v>21</v>
      </c>
    </row>
    <row r="161" spans="1:14" x14ac:dyDescent="0.25">
      <c r="A161" t="s">
        <v>232</v>
      </c>
      <c r="D161" s="1">
        <v>1</v>
      </c>
    </row>
    <row r="162" spans="1:14" x14ac:dyDescent="0.25">
      <c r="A162" t="s">
        <v>233</v>
      </c>
      <c r="B162" t="s">
        <v>26</v>
      </c>
      <c r="C162" t="s">
        <v>26</v>
      </c>
      <c r="D162" s="1">
        <v>4</v>
      </c>
      <c r="E162" t="s">
        <v>26</v>
      </c>
      <c r="F162" t="s">
        <v>20</v>
      </c>
      <c r="G162" t="s">
        <v>20</v>
      </c>
      <c r="H162" t="s">
        <v>20</v>
      </c>
      <c r="I162" t="s">
        <v>20</v>
      </c>
      <c r="J162" t="s">
        <v>19</v>
      </c>
      <c r="M162" t="s">
        <v>234</v>
      </c>
      <c r="N162" t="s">
        <v>78</v>
      </c>
    </row>
    <row r="163" spans="1:14" x14ac:dyDescent="0.25">
      <c r="A163" t="s">
        <v>235</v>
      </c>
      <c r="B163" t="s">
        <v>26</v>
      </c>
      <c r="C163" t="s">
        <v>26</v>
      </c>
      <c r="D163" s="1">
        <v>4</v>
      </c>
      <c r="E163" t="s">
        <v>19</v>
      </c>
      <c r="F163" t="s">
        <v>20</v>
      </c>
      <c r="G163" t="s">
        <v>20</v>
      </c>
      <c r="H163" t="s">
        <v>20</v>
      </c>
      <c r="I163" t="s">
        <v>20</v>
      </c>
      <c r="J163" t="s">
        <v>21</v>
      </c>
      <c r="M163" t="s">
        <v>153</v>
      </c>
    </row>
    <row r="164" spans="1:14" x14ac:dyDescent="0.25">
      <c r="A164" t="s">
        <v>236</v>
      </c>
      <c r="B164" t="s">
        <v>21</v>
      </c>
      <c r="C164" t="s">
        <v>19</v>
      </c>
      <c r="D164" s="1">
        <v>6</v>
      </c>
      <c r="E164" t="s">
        <v>21</v>
      </c>
      <c r="J164" t="s">
        <v>26</v>
      </c>
      <c r="M164" t="s">
        <v>237</v>
      </c>
      <c r="N164" t="s">
        <v>238</v>
      </c>
    </row>
    <row r="165" spans="1:14" x14ac:dyDescent="0.25">
      <c r="A165" t="s">
        <v>239</v>
      </c>
      <c r="B165" t="s">
        <v>19</v>
      </c>
      <c r="C165" t="s">
        <v>19</v>
      </c>
      <c r="D165" s="1">
        <v>6</v>
      </c>
      <c r="E165" t="s">
        <v>19</v>
      </c>
      <c r="J165" t="s">
        <v>19</v>
      </c>
      <c r="M165" t="s">
        <v>35</v>
      </c>
    </row>
    <row r="166" spans="1:14" x14ac:dyDescent="0.25">
      <c r="A166" t="s">
        <v>240</v>
      </c>
      <c r="D166" s="1">
        <v>0</v>
      </c>
    </row>
    <row r="167" spans="1:14" x14ac:dyDescent="0.25">
      <c r="A167" t="s">
        <v>241</v>
      </c>
      <c r="B167" t="s">
        <v>21</v>
      </c>
      <c r="C167" t="s">
        <v>21</v>
      </c>
      <c r="D167" s="1">
        <v>2</v>
      </c>
      <c r="E167" t="s">
        <v>21</v>
      </c>
      <c r="F167" t="s">
        <v>20</v>
      </c>
      <c r="G167" t="s">
        <v>20</v>
      </c>
      <c r="H167" t="s">
        <v>20</v>
      </c>
      <c r="I167" t="s">
        <v>27</v>
      </c>
      <c r="J167" t="s">
        <v>26</v>
      </c>
    </row>
    <row r="168" spans="1:14" x14ac:dyDescent="0.25">
      <c r="A168" t="s">
        <v>242</v>
      </c>
      <c r="B168" t="s">
        <v>21</v>
      </c>
      <c r="C168" t="s">
        <v>19</v>
      </c>
      <c r="D168" s="1">
        <v>6</v>
      </c>
      <c r="E168" t="s">
        <v>21</v>
      </c>
      <c r="F168" t="s">
        <v>20</v>
      </c>
      <c r="G168" t="s">
        <v>20</v>
      </c>
      <c r="H168" t="s">
        <v>20</v>
      </c>
      <c r="I168" t="s">
        <v>27</v>
      </c>
      <c r="J168" t="s">
        <v>19</v>
      </c>
      <c r="M168" t="s">
        <v>243</v>
      </c>
      <c r="N168" t="s">
        <v>78</v>
      </c>
    </row>
    <row r="169" spans="1:14" x14ac:dyDescent="0.25">
      <c r="A169" t="s">
        <v>244</v>
      </c>
      <c r="D169" s="1">
        <v>1</v>
      </c>
    </row>
    <row r="170" spans="1:14" x14ac:dyDescent="0.25">
      <c r="A170" t="s">
        <v>245</v>
      </c>
      <c r="D170" s="1">
        <v>7</v>
      </c>
    </row>
    <row r="171" spans="1:14" x14ac:dyDescent="0.25">
      <c r="A171" t="s">
        <v>246</v>
      </c>
      <c r="B171" t="s">
        <v>21</v>
      </c>
      <c r="C171" t="s">
        <v>21</v>
      </c>
      <c r="D171" s="1">
        <v>2</v>
      </c>
      <c r="E171" t="s">
        <v>21</v>
      </c>
      <c r="F171" t="s">
        <v>30</v>
      </c>
      <c r="G171" t="s">
        <v>20</v>
      </c>
      <c r="H171" t="s">
        <v>30</v>
      </c>
      <c r="I171" t="s">
        <v>20</v>
      </c>
      <c r="J171" t="s">
        <v>26</v>
      </c>
      <c r="M171" t="s">
        <v>153</v>
      </c>
    </row>
    <row r="172" spans="1:14" x14ac:dyDescent="0.25">
      <c r="A172" t="s">
        <v>247</v>
      </c>
      <c r="D172" s="1">
        <v>3</v>
      </c>
      <c r="M172" t="s">
        <v>248</v>
      </c>
    </row>
    <row r="173" spans="1:14" x14ac:dyDescent="0.25">
      <c r="A173" t="s">
        <v>249</v>
      </c>
      <c r="B173" t="s">
        <v>21</v>
      </c>
      <c r="C173" t="s">
        <v>21</v>
      </c>
      <c r="D173" s="1">
        <v>2</v>
      </c>
      <c r="E173" t="s">
        <v>19</v>
      </c>
      <c r="F173" t="s">
        <v>20</v>
      </c>
      <c r="G173" t="s">
        <v>20</v>
      </c>
      <c r="H173" t="s">
        <v>20</v>
      </c>
      <c r="J173" t="s">
        <v>26</v>
      </c>
    </row>
    <row r="174" spans="1:14" x14ac:dyDescent="0.25">
      <c r="A174" t="s">
        <v>250</v>
      </c>
      <c r="D174" s="1">
        <v>2</v>
      </c>
    </row>
    <row r="175" spans="1:14" x14ac:dyDescent="0.25">
      <c r="A175" t="s">
        <v>251</v>
      </c>
      <c r="D175" s="1">
        <v>1</v>
      </c>
    </row>
    <row r="176" spans="1:14" x14ac:dyDescent="0.25">
      <c r="A176" t="s">
        <v>252</v>
      </c>
      <c r="D176" s="1">
        <v>3</v>
      </c>
    </row>
    <row r="177" spans="1:14" x14ac:dyDescent="0.25">
      <c r="A177" t="s">
        <v>253</v>
      </c>
      <c r="B177" t="s">
        <v>21</v>
      </c>
      <c r="C177" t="s">
        <v>21</v>
      </c>
      <c r="D177" s="1">
        <v>2</v>
      </c>
      <c r="E177" t="s">
        <v>19</v>
      </c>
      <c r="F177" t="s">
        <v>20</v>
      </c>
      <c r="G177" t="s">
        <v>20</v>
      </c>
      <c r="H177" t="s">
        <v>20</v>
      </c>
      <c r="J177" t="s">
        <v>26</v>
      </c>
    </row>
    <row r="178" spans="1:14" x14ac:dyDescent="0.25">
      <c r="A178" t="s">
        <v>254</v>
      </c>
      <c r="B178" t="s">
        <v>26</v>
      </c>
      <c r="C178" t="s">
        <v>26</v>
      </c>
      <c r="D178" s="1">
        <v>4</v>
      </c>
      <c r="E178" t="s">
        <v>26</v>
      </c>
      <c r="F178" t="s">
        <v>20</v>
      </c>
      <c r="G178" t="s">
        <v>20</v>
      </c>
      <c r="H178" t="s">
        <v>20</v>
      </c>
      <c r="I178" t="s">
        <v>20</v>
      </c>
      <c r="J178" t="s">
        <v>19</v>
      </c>
      <c r="M178" t="s">
        <v>255</v>
      </c>
      <c r="N178" t="s">
        <v>256</v>
      </c>
    </row>
    <row r="179" spans="1:14" x14ac:dyDescent="0.25">
      <c r="A179" t="s">
        <v>257</v>
      </c>
      <c r="B179" t="s">
        <v>19</v>
      </c>
      <c r="C179" t="s">
        <v>19</v>
      </c>
      <c r="D179" s="1">
        <v>6</v>
      </c>
      <c r="E179" t="s">
        <v>19</v>
      </c>
      <c r="J179" t="s">
        <v>19</v>
      </c>
      <c r="M179" t="s">
        <v>35</v>
      </c>
    </row>
    <row r="180" spans="1:14" x14ac:dyDescent="0.25">
      <c r="A180" t="s">
        <v>258</v>
      </c>
      <c r="B180" t="s">
        <v>21</v>
      </c>
      <c r="C180" t="s">
        <v>21</v>
      </c>
      <c r="D180" s="1">
        <v>2</v>
      </c>
      <c r="E180" t="s">
        <v>19</v>
      </c>
      <c r="F180" t="s">
        <v>20</v>
      </c>
      <c r="G180" t="s">
        <v>20</v>
      </c>
      <c r="H180" t="s">
        <v>20</v>
      </c>
      <c r="I180" t="s">
        <v>20</v>
      </c>
      <c r="J180" t="s">
        <v>26</v>
      </c>
      <c r="M180" t="s">
        <v>259</v>
      </c>
    </row>
    <row r="181" spans="1:14" x14ac:dyDescent="0.25">
      <c r="A181" t="s">
        <v>260</v>
      </c>
      <c r="B181" t="s">
        <v>19</v>
      </c>
      <c r="C181" t="s">
        <v>26</v>
      </c>
      <c r="D181" s="1">
        <v>4</v>
      </c>
      <c r="E181" t="s">
        <v>19</v>
      </c>
      <c r="F181" t="s">
        <v>20</v>
      </c>
      <c r="G181" t="s">
        <v>20</v>
      </c>
      <c r="H181" t="s">
        <v>20</v>
      </c>
      <c r="I181" t="s">
        <v>20</v>
      </c>
      <c r="J181" t="s">
        <v>19</v>
      </c>
      <c r="M181" t="s">
        <v>261</v>
      </c>
    </row>
    <row r="182" spans="1:14" x14ac:dyDescent="0.25">
      <c r="A182" t="s">
        <v>262</v>
      </c>
      <c r="B182" t="s">
        <v>21</v>
      </c>
      <c r="C182" t="s">
        <v>26</v>
      </c>
      <c r="D182" s="1">
        <v>4</v>
      </c>
      <c r="E182" t="s">
        <v>21</v>
      </c>
      <c r="F182" t="s">
        <v>20</v>
      </c>
      <c r="G182" t="s">
        <v>20</v>
      </c>
      <c r="H182" t="s">
        <v>20</v>
      </c>
      <c r="I182" t="s">
        <v>27</v>
      </c>
      <c r="J182" t="s">
        <v>26</v>
      </c>
    </row>
    <row r="183" spans="1:14" x14ac:dyDescent="0.25">
      <c r="A183" t="s">
        <v>263</v>
      </c>
      <c r="D183" s="1">
        <v>0</v>
      </c>
    </row>
    <row r="184" spans="1:14" x14ac:dyDescent="0.25">
      <c r="A184" t="s">
        <v>264</v>
      </c>
      <c r="B184" t="s">
        <v>21</v>
      </c>
      <c r="C184" t="s">
        <v>26</v>
      </c>
      <c r="D184" s="1">
        <v>4</v>
      </c>
      <c r="E184" t="s">
        <v>21</v>
      </c>
      <c r="F184" t="s">
        <v>20</v>
      </c>
      <c r="G184" t="s">
        <v>20</v>
      </c>
      <c r="H184" t="s">
        <v>20</v>
      </c>
      <c r="I184" t="s">
        <v>27</v>
      </c>
      <c r="J184" t="s">
        <v>21</v>
      </c>
    </row>
    <row r="185" spans="1:14" x14ac:dyDescent="0.25">
      <c r="A185" t="s">
        <v>265</v>
      </c>
      <c r="D185" s="1">
        <v>3</v>
      </c>
    </row>
    <row r="186" spans="1:14" x14ac:dyDescent="0.25">
      <c r="A186" t="s">
        <v>266</v>
      </c>
      <c r="B186" t="s">
        <v>26</v>
      </c>
      <c r="C186" t="s">
        <v>19</v>
      </c>
      <c r="D186" s="1">
        <v>6</v>
      </c>
      <c r="E186" t="s">
        <v>26</v>
      </c>
      <c r="F186" t="s">
        <v>20</v>
      </c>
      <c r="G186" t="s">
        <v>20</v>
      </c>
      <c r="H186" t="s">
        <v>20</v>
      </c>
      <c r="I186" t="s">
        <v>27</v>
      </c>
      <c r="J186" t="s">
        <v>19</v>
      </c>
      <c r="M186" t="s">
        <v>267</v>
      </c>
      <c r="N186" t="s">
        <v>130</v>
      </c>
    </row>
    <row r="187" spans="1:14" x14ac:dyDescent="0.25">
      <c r="A187" t="s">
        <v>268</v>
      </c>
      <c r="D187" s="1">
        <v>5</v>
      </c>
    </row>
    <row r="188" spans="1:14" x14ac:dyDescent="0.25">
      <c r="A188" t="s">
        <v>269</v>
      </c>
      <c r="B188" t="s">
        <v>26</v>
      </c>
      <c r="C188" t="s">
        <v>26</v>
      </c>
      <c r="D188" s="1">
        <v>4</v>
      </c>
      <c r="E188" t="s">
        <v>26</v>
      </c>
      <c r="F188" t="s">
        <v>20</v>
      </c>
      <c r="G188" t="s">
        <v>20</v>
      </c>
      <c r="H188" t="s">
        <v>20</v>
      </c>
      <c r="I188" t="s">
        <v>27</v>
      </c>
      <c r="J188" t="s">
        <v>19</v>
      </c>
      <c r="M188" t="s">
        <v>270</v>
      </c>
      <c r="N188" t="s">
        <v>130</v>
      </c>
    </row>
    <row r="189" spans="1:14" x14ac:dyDescent="0.25">
      <c r="A189" t="s">
        <v>271</v>
      </c>
      <c r="B189" t="s">
        <v>26</v>
      </c>
      <c r="C189" t="s">
        <v>26</v>
      </c>
      <c r="D189" s="1">
        <v>4</v>
      </c>
      <c r="E189" t="s">
        <v>19</v>
      </c>
      <c r="F189" t="s">
        <v>20</v>
      </c>
      <c r="G189" t="s">
        <v>20</v>
      </c>
      <c r="H189" t="s">
        <v>20</v>
      </c>
      <c r="I189" t="s">
        <v>20</v>
      </c>
      <c r="J189" t="s">
        <v>26</v>
      </c>
      <c r="M189" t="s">
        <v>272</v>
      </c>
      <c r="N189" t="s">
        <v>273</v>
      </c>
    </row>
    <row r="190" spans="1:14" x14ac:dyDescent="0.25">
      <c r="A190" t="s">
        <v>274</v>
      </c>
      <c r="B190" t="s">
        <v>19</v>
      </c>
      <c r="C190" t="s">
        <v>19</v>
      </c>
      <c r="D190" s="1">
        <v>6</v>
      </c>
      <c r="E190" t="s">
        <v>19</v>
      </c>
      <c r="F190" t="s">
        <v>20</v>
      </c>
      <c r="G190" t="s">
        <v>20</v>
      </c>
      <c r="H190" t="s">
        <v>20</v>
      </c>
      <c r="I190" t="s">
        <v>20</v>
      </c>
      <c r="J190" t="s">
        <v>19</v>
      </c>
      <c r="M190" t="s">
        <v>46</v>
      </c>
    </row>
    <row r="191" spans="1:14" x14ac:dyDescent="0.25">
      <c r="A191" t="s">
        <v>275</v>
      </c>
      <c r="B191" t="s">
        <v>21</v>
      </c>
      <c r="C191" t="s">
        <v>19</v>
      </c>
      <c r="D191" s="1">
        <v>6</v>
      </c>
      <c r="E191" t="s">
        <v>21</v>
      </c>
      <c r="F191" t="s">
        <v>30</v>
      </c>
      <c r="G191" t="s">
        <v>27</v>
      </c>
      <c r="H191" t="s">
        <v>30</v>
      </c>
      <c r="I191" t="s">
        <v>30</v>
      </c>
      <c r="J191" t="s">
        <v>21</v>
      </c>
    </row>
    <row r="192" spans="1:14" x14ac:dyDescent="0.25">
      <c r="A192" t="s">
        <v>276</v>
      </c>
      <c r="D192" s="1">
        <v>6</v>
      </c>
      <c r="M192" t="s">
        <v>44</v>
      </c>
    </row>
    <row r="193" spans="1:14" x14ac:dyDescent="0.25">
      <c r="A193" t="s">
        <v>277</v>
      </c>
      <c r="D193" s="1">
        <v>5</v>
      </c>
      <c r="M193" t="s">
        <v>44</v>
      </c>
    </row>
    <row r="194" spans="1:14" x14ac:dyDescent="0.25">
      <c r="A194" t="s">
        <v>278</v>
      </c>
      <c r="D194" s="1">
        <v>0</v>
      </c>
    </row>
    <row r="195" spans="1:14" x14ac:dyDescent="0.25">
      <c r="A195" t="s">
        <v>279</v>
      </c>
      <c r="B195" t="s">
        <v>21</v>
      </c>
      <c r="C195" t="s">
        <v>21</v>
      </c>
      <c r="D195" s="1">
        <v>2</v>
      </c>
      <c r="E195" t="s">
        <v>21</v>
      </c>
      <c r="F195" t="s">
        <v>20</v>
      </c>
      <c r="G195" t="s">
        <v>20</v>
      </c>
      <c r="H195" t="s">
        <v>20</v>
      </c>
      <c r="I195" t="s">
        <v>27</v>
      </c>
      <c r="J195" t="s">
        <v>19</v>
      </c>
      <c r="N195" t="s">
        <v>78</v>
      </c>
    </row>
    <row r="196" spans="1:14" x14ac:dyDescent="0.25">
      <c r="A196" t="s">
        <v>280</v>
      </c>
      <c r="D196" s="1">
        <v>0</v>
      </c>
    </row>
    <row r="197" spans="1:14" x14ac:dyDescent="0.25">
      <c r="A197" t="s">
        <v>281</v>
      </c>
      <c r="D197" s="1">
        <v>0</v>
      </c>
    </row>
    <row r="198" spans="1:14" x14ac:dyDescent="0.25">
      <c r="A198" t="s">
        <v>282</v>
      </c>
      <c r="B198" t="s">
        <v>21</v>
      </c>
      <c r="C198" t="s">
        <v>26</v>
      </c>
      <c r="D198" s="1">
        <v>4</v>
      </c>
      <c r="E198" t="s">
        <v>21</v>
      </c>
      <c r="F198" t="s">
        <v>20</v>
      </c>
      <c r="G198" t="s">
        <v>20</v>
      </c>
      <c r="H198" t="s">
        <v>20</v>
      </c>
      <c r="I198" t="s">
        <v>27</v>
      </c>
      <c r="J198" t="s">
        <v>19</v>
      </c>
      <c r="M198" t="s">
        <v>283</v>
      </c>
      <c r="N198" t="s">
        <v>78</v>
      </c>
    </row>
    <row r="199" spans="1:14" x14ac:dyDescent="0.25">
      <c r="A199" t="s">
        <v>284</v>
      </c>
      <c r="B199" t="s">
        <v>26</v>
      </c>
      <c r="C199" t="s">
        <v>19</v>
      </c>
      <c r="D199" s="1">
        <v>6</v>
      </c>
      <c r="E199" t="s">
        <v>26</v>
      </c>
      <c r="F199" t="s">
        <v>20</v>
      </c>
      <c r="G199" t="s">
        <v>20</v>
      </c>
      <c r="H199" t="s">
        <v>20</v>
      </c>
      <c r="I199" t="s">
        <v>30</v>
      </c>
      <c r="J199" t="s">
        <v>19</v>
      </c>
      <c r="M199" t="s">
        <v>183</v>
      </c>
    </row>
    <row r="200" spans="1:14" x14ac:dyDescent="0.25">
      <c r="A200" t="s">
        <v>285</v>
      </c>
      <c r="B200" t="s">
        <v>19</v>
      </c>
      <c r="C200" t="s">
        <v>19</v>
      </c>
      <c r="D200" s="1">
        <v>6</v>
      </c>
      <c r="E200" t="s">
        <v>19</v>
      </c>
      <c r="J200" t="s">
        <v>19</v>
      </c>
      <c r="M200" t="s">
        <v>35</v>
      </c>
    </row>
    <row r="201" spans="1:14" x14ac:dyDescent="0.25">
      <c r="A201" t="s">
        <v>286</v>
      </c>
      <c r="B201" t="s">
        <v>21</v>
      </c>
      <c r="C201" t="s">
        <v>21</v>
      </c>
      <c r="D201" s="1">
        <v>2</v>
      </c>
      <c r="E201" t="s">
        <v>21</v>
      </c>
      <c r="F201" t="s">
        <v>20</v>
      </c>
      <c r="G201" t="s">
        <v>20</v>
      </c>
      <c r="H201" t="s">
        <v>20</v>
      </c>
      <c r="I201" t="s">
        <v>27</v>
      </c>
      <c r="J201" t="s">
        <v>26</v>
      </c>
    </row>
    <row r="202" spans="1:14" x14ac:dyDescent="0.25">
      <c r="A202" t="s">
        <v>287</v>
      </c>
      <c r="B202" t="s">
        <v>21</v>
      </c>
      <c r="C202" t="s">
        <v>26</v>
      </c>
      <c r="D202" s="1">
        <v>4</v>
      </c>
      <c r="E202" t="s">
        <v>21</v>
      </c>
      <c r="F202" t="s">
        <v>27</v>
      </c>
      <c r="G202" t="s">
        <v>30</v>
      </c>
      <c r="H202" t="s">
        <v>30</v>
      </c>
      <c r="I202" t="s">
        <v>27</v>
      </c>
      <c r="J202" t="s">
        <v>21</v>
      </c>
    </row>
    <row r="203" spans="1:14" x14ac:dyDescent="0.25">
      <c r="A203" t="s">
        <v>288</v>
      </c>
      <c r="B203" t="s">
        <v>21</v>
      </c>
      <c r="C203" t="s">
        <v>21</v>
      </c>
      <c r="D203" s="1">
        <v>2</v>
      </c>
      <c r="E203" t="s">
        <v>21</v>
      </c>
      <c r="F203" t="s">
        <v>20</v>
      </c>
      <c r="G203" t="s">
        <v>20</v>
      </c>
      <c r="H203" t="s">
        <v>20</v>
      </c>
      <c r="I203" t="s">
        <v>27</v>
      </c>
      <c r="J203" t="s">
        <v>26</v>
      </c>
    </row>
    <row r="204" spans="1:14" x14ac:dyDescent="0.25">
      <c r="A204" t="s">
        <v>289</v>
      </c>
      <c r="B204" t="s">
        <v>21</v>
      </c>
      <c r="C204" t="s">
        <v>21</v>
      </c>
      <c r="D204" s="1">
        <v>2</v>
      </c>
      <c r="E204" t="s">
        <v>19</v>
      </c>
      <c r="F204" t="s">
        <v>20</v>
      </c>
      <c r="G204" t="s">
        <v>20</v>
      </c>
      <c r="H204" t="s">
        <v>20</v>
      </c>
      <c r="I204" t="s">
        <v>20</v>
      </c>
      <c r="J204" t="s">
        <v>26</v>
      </c>
      <c r="M204" t="s">
        <v>290</v>
      </c>
    </row>
    <row r="205" spans="1:14" x14ac:dyDescent="0.25">
      <c r="A205" t="s">
        <v>291</v>
      </c>
      <c r="B205" t="s">
        <v>19</v>
      </c>
      <c r="C205" t="s">
        <v>19</v>
      </c>
      <c r="D205" s="1">
        <v>6</v>
      </c>
      <c r="E205" t="s">
        <v>19</v>
      </c>
      <c r="J205" t="s">
        <v>19</v>
      </c>
      <c r="M205" t="s">
        <v>292</v>
      </c>
      <c r="N205" t="s">
        <v>78</v>
      </c>
    </row>
    <row r="206" spans="1:14" x14ac:dyDescent="0.25">
      <c r="A206" t="s">
        <v>293</v>
      </c>
      <c r="B206" t="s">
        <v>19</v>
      </c>
      <c r="C206" t="s">
        <v>19</v>
      </c>
      <c r="D206" s="1">
        <v>6</v>
      </c>
      <c r="E206" t="s">
        <v>19</v>
      </c>
      <c r="F206" t="s">
        <v>20</v>
      </c>
      <c r="G206" t="s">
        <v>20</v>
      </c>
      <c r="H206" t="s">
        <v>20</v>
      </c>
      <c r="I206" t="s">
        <v>20</v>
      </c>
      <c r="J206" t="s">
        <v>19</v>
      </c>
      <c r="M206" t="s">
        <v>46</v>
      </c>
    </row>
    <row r="207" spans="1:14" x14ac:dyDescent="0.25">
      <c r="A207" t="s">
        <v>294</v>
      </c>
      <c r="D207" s="1">
        <v>5</v>
      </c>
      <c r="M207" t="s">
        <v>44</v>
      </c>
    </row>
    <row r="208" spans="1:14" x14ac:dyDescent="0.25">
      <c r="A208" t="s">
        <v>295</v>
      </c>
      <c r="B208" t="s">
        <v>19</v>
      </c>
      <c r="C208" t="s">
        <v>19</v>
      </c>
      <c r="D208" s="1">
        <v>6</v>
      </c>
      <c r="E208" t="s">
        <v>19</v>
      </c>
      <c r="J208" t="s">
        <v>19</v>
      </c>
      <c r="M208" t="s">
        <v>35</v>
      </c>
    </row>
    <row r="209" spans="1:14" x14ac:dyDescent="0.25">
      <c r="A209" t="s">
        <v>296</v>
      </c>
      <c r="D209" s="1">
        <v>0</v>
      </c>
    </row>
    <row r="210" spans="1:14" x14ac:dyDescent="0.25">
      <c r="A210" t="s">
        <v>297</v>
      </c>
      <c r="B210" t="s">
        <v>19</v>
      </c>
      <c r="C210" t="s">
        <v>19</v>
      </c>
      <c r="D210" s="1">
        <v>6</v>
      </c>
      <c r="E210" t="s">
        <v>19</v>
      </c>
      <c r="J210" t="s">
        <v>19</v>
      </c>
      <c r="M210" t="s">
        <v>35</v>
      </c>
    </row>
    <row r="211" spans="1:14" x14ac:dyDescent="0.25">
      <c r="A211" t="s">
        <v>298</v>
      </c>
      <c r="D211" s="1">
        <v>6</v>
      </c>
    </row>
    <row r="212" spans="1:14" x14ac:dyDescent="0.25">
      <c r="A212" t="s">
        <v>299</v>
      </c>
      <c r="D212" s="1">
        <v>3</v>
      </c>
    </row>
    <row r="213" spans="1:14" x14ac:dyDescent="0.25">
      <c r="A213" t="s">
        <v>300</v>
      </c>
      <c r="B213" t="s">
        <v>26</v>
      </c>
      <c r="C213" t="s">
        <v>19</v>
      </c>
      <c r="D213" s="1">
        <v>6</v>
      </c>
      <c r="E213" t="s">
        <v>26</v>
      </c>
      <c r="F213" t="s">
        <v>30</v>
      </c>
      <c r="G213" t="s">
        <v>20</v>
      </c>
      <c r="H213" t="s">
        <v>20</v>
      </c>
      <c r="I213" t="s">
        <v>20</v>
      </c>
      <c r="J213" t="s">
        <v>26</v>
      </c>
      <c r="M213" t="s">
        <v>301</v>
      </c>
    </row>
    <row r="214" spans="1:14" x14ac:dyDescent="0.25">
      <c r="A214" t="s">
        <v>302</v>
      </c>
      <c r="D214" s="1">
        <v>3</v>
      </c>
    </row>
    <row r="215" spans="1:14" x14ac:dyDescent="0.25">
      <c r="A215" t="s">
        <v>303</v>
      </c>
      <c r="B215" t="s">
        <v>21</v>
      </c>
      <c r="C215" t="s">
        <v>21</v>
      </c>
      <c r="D215" s="1">
        <v>2</v>
      </c>
      <c r="E215" t="s">
        <v>21</v>
      </c>
      <c r="F215" t="s">
        <v>20</v>
      </c>
      <c r="G215" t="s">
        <v>20</v>
      </c>
      <c r="H215" t="s">
        <v>20</v>
      </c>
      <c r="I215" t="s">
        <v>27</v>
      </c>
      <c r="J215" t="s">
        <v>26</v>
      </c>
    </row>
    <row r="216" spans="1:14" x14ac:dyDescent="0.25">
      <c r="A216" t="s">
        <v>304</v>
      </c>
      <c r="D216" s="1">
        <v>4</v>
      </c>
    </row>
    <row r="217" spans="1:14" x14ac:dyDescent="0.25">
      <c r="A217" t="s">
        <v>305</v>
      </c>
      <c r="D217" s="1">
        <v>5</v>
      </c>
    </row>
    <row r="218" spans="1:14" x14ac:dyDescent="0.25">
      <c r="A218" t="s">
        <v>306</v>
      </c>
      <c r="D218" s="1">
        <v>3</v>
      </c>
      <c r="M218" t="s">
        <v>44</v>
      </c>
    </row>
    <row r="219" spans="1:14" x14ac:dyDescent="0.25">
      <c r="A219" t="s">
        <v>307</v>
      </c>
      <c r="B219" t="s">
        <v>21</v>
      </c>
      <c r="C219" t="s">
        <v>21</v>
      </c>
      <c r="D219" s="1">
        <v>2</v>
      </c>
      <c r="E219" t="s">
        <v>19</v>
      </c>
      <c r="F219" t="s">
        <v>20</v>
      </c>
      <c r="G219" t="s">
        <v>20</v>
      </c>
      <c r="H219" t="s">
        <v>20</v>
      </c>
      <c r="I219" t="s">
        <v>20</v>
      </c>
      <c r="J219" t="s">
        <v>26</v>
      </c>
    </row>
    <row r="220" spans="1:14" x14ac:dyDescent="0.25">
      <c r="A220" t="s">
        <v>308</v>
      </c>
      <c r="D220" s="1">
        <v>7</v>
      </c>
    </row>
    <row r="221" spans="1:14" x14ac:dyDescent="0.25">
      <c r="A221" t="s">
        <v>309</v>
      </c>
      <c r="D221" s="1">
        <v>3</v>
      </c>
    </row>
    <row r="222" spans="1:14" x14ac:dyDescent="0.25">
      <c r="A222" t="s">
        <v>310</v>
      </c>
      <c r="B222" t="s">
        <v>21</v>
      </c>
      <c r="C222" t="s">
        <v>21</v>
      </c>
      <c r="D222" s="1">
        <v>2</v>
      </c>
      <c r="E222" t="s">
        <v>21</v>
      </c>
      <c r="F222" t="s">
        <v>20</v>
      </c>
      <c r="G222" t="s">
        <v>20</v>
      </c>
      <c r="H222" t="s">
        <v>20</v>
      </c>
      <c r="I222" t="s">
        <v>27</v>
      </c>
      <c r="J222" t="s">
        <v>26</v>
      </c>
    </row>
    <row r="223" spans="1:14" x14ac:dyDescent="0.25">
      <c r="A223" t="s">
        <v>311</v>
      </c>
      <c r="B223" t="s">
        <v>21</v>
      </c>
      <c r="C223" t="s">
        <v>19</v>
      </c>
      <c r="D223" s="1">
        <v>6</v>
      </c>
      <c r="E223" t="s">
        <v>21</v>
      </c>
      <c r="F223" t="s">
        <v>27</v>
      </c>
      <c r="G223" t="s">
        <v>30</v>
      </c>
      <c r="H223" t="s">
        <v>30</v>
      </c>
      <c r="I223" t="s">
        <v>27</v>
      </c>
      <c r="J223" t="s">
        <v>21</v>
      </c>
    </row>
    <row r="224" spans="1:14" x14ac:dyDescent="0.25">
      <c r="A224" t="s">
        <v>312</v>
      </c>
      <c r="B224" t="s">
        <v>26</v>
      </c>
      <c r="C224" t="s">
        <v>26</v>
      </c>
      <c r="D224" s="1">
        <v>4</v>
      </c>
      <c r="E224" t="s">
        <v>19</v>
      </c>
      <c r="F224" t="s">
        <v>20</v>
      </c>
      <c r="G224" t="s">
        <v>20</v>
      </c>
      <c r="H224" t="s">
        <v>20</v>
      </c>
      <c r="I224" t="s">
        <v>20</v>
      </c>
      <c r="J224" t="s">
        <v>19</v>
      </c>
      <c r="M224" t="s">
        <v>174</v>
      </c>
      <c r="N224" t="s">
        <v>78</v>
      </c>
    </row>
    <row r="225" spans="1:14" x14ac:dyDescent="0.25">
      <c r="A225" t="s">
        <v>313</v>
      </c>
      <c r="D225" s="1">
        <v>5</v>
      </c>
      <c r="M225" t="s">
        <v>314</v>
      </c>
    </row>
    <row r="226" spans="1:14" x14ac:dyDescent="0.25">
      <c r="A226" t="s">
        <v>315</v>
      </c>
      <c r="B226" t="s">
        <v>21</v>
      </c>
      <c r="C226" t="s">
        <v>21</v>
      </c>
      <c r="D226" s="1">
        <v>2</v>
      </c>
      <c r="E226" t="s">
        <v>21</v>
      </c>
      <c r="F226" t="s">
        <v>20</v>
      </c>
      <c r="G226" t="s">
        <v>20</v>
      </c>
      <c r="H226" t="s">
        <v>20</v>
      </c>
      <c r="I226" t="s">
        <v>27</v>
      </c>
      <c r="J226" t="s">
        <v>26</v>
      </c>
    </row>
    <row r="227" spans="1:14" x14ac:dyDescent="0.25">
      <c r="A227" t="s">
        <v>316</v>
      </c>
      <c r="B227" t="s">
        <v>21</v>
      </c>
      <c r="C227" t="s">
        <v>21</v>
      </c>
      <c r="D227" s="1">
        <v>2</v>
      </c>
      <c r="E227" t="s">
        <v>21</v>
      </c>
      <c r="I227" t="s">
        <v>27</v>
      </c>
      <c r="J227" t="s">
        <v>26</v>
      </c>
    </row>
    <row r="228" spans="1:14" x14ac:dyDescent="0.25">
      <c r="A228" t="s">
        <v>317</v>
      </c>
      <c r="B228" t="s">
        <v>21</v>
      </c>
      <c r="C228" t="s">
        <v>26</v>
      </c>
      <c r="D228" s="1">
        <v>4</v>
      </c>
      <c r="E228" t="s">
        <v>21</v>
      </c>
      <c r="F228" t="s">
        <v>20</v>
      </c>
      <c r="G228" t="s">
        <v>20</v>
      </c>
      <c r="H228" t="s">
        <v>20</v>
      </c>
      <c r="I228" t="s">
        <v>27</v>
      </c>
      <c r="J228" t="s">
        <v>21</v>
      </c>
    </row>
    <row r="229" spans="1:14" x14ac:dyDescent="0.25">
      <c r="A229" t="s">
        <v>318</v>
      </c>
      <c r="B229" t="s">
        <v>21</v>
      </c>
      <c r="C229" t="s">
        <v>21</v>
      </c>
      <c r="D229" s="1">
        <v>2</v>
      </c>
      <c r="E229" t="s">
        <v>19</v>
      </c>
      <c r="F229" t="s">
        <v>20</v>
      </c>
      <c r="G229" t="s">
        <v>20</v>
      </c>
      <c r="H229" t="s">
        <v>20</v>
      </c>
      <c r="J229" t="s">
        <v>26</v>
      </c>
    </row>
    <row r="230" spans="1:14" x14ac:dyDescent="0.25">
      <c r="A230" t="s">
        <v>319</v>
      </c>
      <c r="B230" t="s">
        <v>26</v>
      </c>
      <c r="C230" t="s">
        <v>26</v>
      </c>
      <c r="D230" s="1">
        <v>4</v>
      </c>
      <c r="E230" t="s">
        <v>19</v>
      </c>
      <c r="F230" t="s">
        <v>20</v>
      </c>
      <c r="G230" t="s">
        <v>20</v>
      </c>
      <c r="H230" t="s">
        <v>20</v>
      </c>
      <c r="J230" t="s">
        <v>21</v>
      </c>
    </row>
    <row r="231" spans="1:14" x14ac:dyDescent="0.25">
      <c r="A231" t="s">
        <v>320</v>
      </c>
      <c r="B231" t="s">
        <v>21</v>
      </c>
      <c r="C231" t="s">
        <v>21</v>
      </c>
      <c r="D231" s="1">
        <v>2</v>
      </c>
      <c r="E231" t="s">
        <v>21</v>
      </c>
      <c r="F231" t="s">
        <v>20</v>
      </c>
      <c r="G231" t="s">
        <v>20</v>
      </c>
      <c r="H231" t="s">
        <v>20</v>
      </c>
      <c r="I231" t="s">
        <v>27</v>
      </c>
      <c r="J231" t="s">
        <v>19</v>
      </c>
      <c r="N231" t="s">
        <v>130</v>
      </c>
    </row>
    <row r="232" spans="1:14" x14ac:dyDescent="0.25">
      <c r="A232" t="s">
        <v>321</v>
      </c>
      <c r="B232" t="s">
        <v>21</v>
      </c>
      <c r="C232" t="s">
        <v>21</v>
      </c>
      <c r="D232" s="1">
        <v>2</v>
      </c>
      <c r="E232" t="s">
        <v>19</v>
      </c>
      <c r="F232" t="s">
        <v>20</v>
      </c>
      <c r="G232" t="s">
        <v>20</v>
      </c>
      <c r="H232" t="s">
        <v>20</v>
      </c>
      <c r="I232" t="s">
        <v>20</v>
      </c>
      <c r="J232" t="s">
        <v>21</v>
      </c>
    </row>
    <row r="233" spans="1:14" x14ac:dyDescent="0.25">
      <c r="A233" t="s">
        <v>322</v>
      </c>
      <c r="B233" t="s">
        <v>21</v>
      </c>
      <c r="C233" t="s">
        <v>21</v>
      </c>
      <c r="D233" s="1">
        <v>2</v>
      </c>
      <c r="E233" t="s">
        <v>21</v>
      </c>
      <c r="F233" t="s">
        <v>20</v>
      </c>
      <c r="G233" t="s">
        <v>20</v>
      </c>
      <c r="H233" t="s">
        <v>20</v>
      </c>
      <c r="I233" t="s">
        <v>27</v>
      </c>
      <c r="J233" t="s">
        <v>26</v>
      </c>
    </row>
    <row r="234" spans="1:14" x14ac:dyDescent="0.25">
      <c r="A234" t="s">
        <v>323</v>
      </c>
      <c r="D234" s="1">
        <v>5</v>
      </c>
      <c r="M234" t="s">
        <v>44</v>
      </c>
    </row>
    <row r="235" spans="1:14" x14ac:dyDescent="0.25">
      <c r="A235" t="s">
        <v>324</v>
      </c>
      <c r="D235" s="1">
        <v>3</v>
      </c>
    </row>
    <row r="236" spans="1:14" x14ac:dyDescent="0.25">
      <c r="A236" t="s">
        <v>325</v>
      </c>
      <c r="B236" t="s">
        <v>26</v>
      </c>
      <c r="C236" t="s">
        <v>26</v>
      </c>
      <c r="D236" s="1">
        <v>4</v>
      </c>
      <c r="E236" t="s">
        <v>19</v>
      </c>
      <c r="F236" t="s">
        <v>20</v>
      </c>
      <c r="G236" t="s">
        <v>20</v>
      </c>
      <c r="H236" t="s">
        <v>20</v>
      </c>
      <c r="J236" t="s">
        <v>21</v>
      </c>
      <c r="M236" t="s">
        <v>326</v>
      </c>
    </row>
    <row r="237" spans="1:14" x14ac:dyDescent="0.25">
      <c r="A237" t="s">
        <v>327</v>
      </c>
      <c r="D237" s="1">
        <v>1</v>
      </c>
    </row>
    <row r="238" spans="1:14" x14ac:dyDescent="0.25">
      <c r="A238" t="s">
        <v>328</v>
      </c>
      <c r="B238" t="s">
        <v>26</v>
      </c>
      <c r="C238" t="s">
        <v>26</v>
      </c>
      <c r="D238" s="1">
        <v>4</v>
      </c>
      <c r="E238" t="s">
        <v>26</v>
      </c>
      <c r="F238" t="s">
        <v>20</v>
      </c>
      <c r="G238" t="s">
        <v>20</v>
      </c>
      <c r="H238" t="s">
        <v>30</v>
      </c>
      <c r="I238" t="s">
        <v>20</v>
      </c>
      <c r="J238" t="s">
        <v>19</v>
      </c>
      <c r="M238" t="s">
        <v>329</v>
      </c>
      <c r="N238" t="s">
        <v>78</v>
      </c>
    </row>
    <row r="239" spans="1:14" x14ac:dyDescent="0.25">
      <c r="A239" t="s">
        <v>330</v>
      </c>
      <c r="B239" t="s">
        <v>26</v>
      </c>
      <c r="C239" t="s">
        <v>26</v>
      </c>
      <c r="D239" s="1">
        <v>4</v>
      </c>
      <c r="E239" t="s">
        <v>19</v>
      </c>
      <c r="F239" t="s">
        <v>20</v>
      </c>
      <c r="G239" t="s">
        <v>20</v>
      </c>
      <c r="H239" t="s">
        <v>20</v>
      </c>
      <c r="J239" t="s">
        <v>26</v>
      </c>
      <c r="M239" t="s">
        <v>331</v>
      </c>
    </row>
    <row r="240" spans="1:14" x14ac:dyDescent="0.25">
      <c r="A240" t="s">
        <v>332</v>
      </c>
      <c r="B240" t="s">
        <v>19</v>
      </c>
      <c r="C240" t="s">
        <v>19</v>
      </c>
      <c r="D240" s="1">
        <v>6</v>
      </c>
      <c r="E240" t="s">
        <v>19</v>
      </c>
      <c r="J240" t="s">
        <v>19</v>
      </c>
      <c r="M240" t="s">
        <v>35</v>
      </c>
    </row>
    <row r="241" spans="1:14" x14ac:dyDescent="0.25">
      <c r="A241" t="s">
        <v>333</v>
      </c>
      <c r="B241" t="s">
        <v>26</v>
      </c>
      <c r="C241" t="s">
        <v>26</v>
      </c>
      <c r="D241" s="1">
        <v>4</v>
      </c>
      <c r="E241" t="s">
        <v>19</v>
      </c>
      <c r="F241" t="s">
        <v>20</v>
      </c>
      <c r="G241" t="s">
        <v>20</v>
      </c>
      <c r="H241" t="s">
        <v>20</v>
      </c>
      <c r="I241" t="s">
        <v>20</v>
      </c>
      <c r="J241" t="s">
        <v>19</v>
      </c>
      <c r="M241" t="s">
        <v>334</v>
      </c>
    </row>
    <row r="242" spans="1:14" x14ac:dyDescent="0.25">
      <c r="A242" t="s">
        <v>335</v>
      </c>
      <c r="B242" t="s">
        <v>21</v>
      </c>
      <c r="C242" t="s">
        <v>21</v>
      </c>
      <c r="D242" s="1">
        <v>2</v>
      </c>
      <c r="E242" t="s">
        <v>19</v>
      </c>
      <c r="F242" t="s">
        <v>20</v>
      </c>
      <c r="G242" t="s">
        <v>20</v>
      </c>
      <c r="H242" t="s">
        <v>20</v>
      </c>
      <c r="I242" t="s">
        <v>20</v>
      </c>
      <c r="J242" t="s">
        <v>21</v>
      </c>
      <c r="M242" t="s">
        <v>336</v>
      </c>
    </row>
    <row r="243" spans="1:14" x14ac:dyDescent="0.25">
      <c r="A243" t="s">
        <v>337</v>
      </c>
      <c r="B243" t="s">
        <v>21</v>
      </c>
      <c r="C243" t="s">
        <v>26</v>
      </c>
      <c r="D243" s="1">
        <v>4</v>
      </c>
      <c r="E243" t="s">
        <v>21</v>
      </c>
      <c r="F243" t="s">
        <v>30</v>
      </c>
      <c r="G243" t="s">
        <v>20</v>
      </c>
      <c r="H243" t="s">
        <v>30</v>
      </c>
      <c r="J243" t="s">
        <v>26</v>
      </c>
    </row>
    <row r="244" spans="1:14" x14ac:dyDescent="0.25">
      <c r="A244" t="s">
        <v>338</v>
      </c>
      <c r="B244" t="s">
        <v>19</v>
      </c>
      <c r="C244" t="s">
        <v>19</v>
      </c>
      <c r="D244" s="1">
        <v>6</v>
      </c>
      <c r="E244" t="s">
        <v>19</v>
      </c>
      <c r="J244" t="s">
        <v>19</v>
      </c>
      <c r="M244" t="s">
        <v>35</v>
      </c>
    </row>
    <row r="245" spans="1:14" x14ac:dyDescent="0.25">
      <c r="A245" t="s">
        <v>339</v>
      </c>
      <c r="B245" t="s">
        <v>19</v>
      </c>
      <c r="C245" t="s">
        <v>19</v>
      </c>
      <c r="D245" s="1">
        <v>6</v>
      </c>
      <c r="E245" t="s">
        <v>19</v>
      </c>
      <c r="J245" t="s">
        <v>19</v>
      </c>
      <c r="M245" t="s">
        <v>35</v>
      </c>
    </row>
    <row r="246" spans="1:14" x14ac:dyDescent="0.25">
      <c r="A246" t="s">
        <v>340</v>
      </c>
      <c r="B246" t="s">
        <v>21</v>
      </c>
      <c r="C246" t="s">
        <v>21</v>
      </c>
      <c r="D246" s="1">
        <v>2</v>
      </c>
      <c r="E246" t="s">
        <v>21</v>
      </c>
      <c r="F246" t="s">
        <v>20</v>
      </c>
      <c r="G246" t="s">
        <v>20</v>
      </c>
      <c r="H246" t="s">
        <v>20</v>
      </c>
      <c r="I246" t="s">
        <v>27</v>
      </c>
      <c r="J246" t="s">
        <v>26</v>
      </c>
      <c r="M246" t="s">
        <v>329</v>
      </c>
    </row>
    <row r="247" spans="1:14" x14ac:dyDescent="0.25">
      <c r="A247" t="s">
        <v>341</v>
      </c>
      <c r="D247" s="1">
        <v>0</v>
      </c>
    </row>
    <row r="248" spans="1:14" x14ac:dyDescent="0.25">
      <c r="A248" t="s">
        <v>342</v>
      </c>
      <c r="D248" s="1">
        <v>0</v>
      </c>
    </row>
    <row r="249" spans="1:14" x14ac:dyDescent="0.25">
      <c r="A249" t="s">
        <v>343</v>
      </c>
      <c r="D249" s="1">
        <v>4</v>
      </c>
    </row>
    <row r="250" spans="1:14" x14ac:dyDescent="0.25">
      <c r="A250" t="s">
        <v>344</v>
      </c>
      <c r="B250" t="s">
        <v>19</v>
      </c>
      <c r="C250" t="s">
        <v>19</v>
      </c>
      <c r="D250" s="1">
        <v>6</v>
      </c>
      <c r="E250" t="s">
        <v>19</v>
      </c>
      <c r="F250" t="s">
        <v>20</v>
      </c>
      <c r="G250" t="s">
        <v>20</v>
      </c>
      <c r="H250" t="s">
        <v>20</v>
      </c>
      <c r="I250" t="s">
        <v>20</v>
      </c>
      <c r="J250" t="s">
        <v>21</v>
      </c>
      <c r="M250" t="s">
        <v>345</v>
      </c>
    </row>
    <row r="251" spans="1:14" x14ac:dyDescent="0.25">
      <c r="A251" t="s">
        <v>346</v>
      </c>
      <c r="B251" t="s">
        <v>26</v>
      </c>
      <c r="C251" t="s">
        <v>26</v>
      </c>
      <c r="D251" s="1">
        <v>4</v>
      </c>
      <c r="E251" t="s">
        <v>19</v>
      </c>
      <c r="F251" t="s">
        <v>20</v>
      </c>
      <c r="G251" t="s">
        <v>20</v>
      </c>
      <c r="H251" t="s">
        <v>20</v>
      </c>
      <c r="I251" t="s">
        <v>20</v>
      </c>
      <c r="J251" t="s">
        <v>19</v>
      </c>
      <c r="M251" t="s">
        <v>347</v>
      </c>
      <c r="N251" t="s">
        <v>130</v>
      </c>
    </row>
    <row r="252" spans="1:14" x14ac:dyDescent="0.25">
      <c r="A252" t="s">
        <v>348</v>
      </c>
      <c r="B252" t="s">
        <v>21</v>
      </c>
      <c r="C252" t="s">
        <v>21</v>
      </c>
      <c r="D252" s="1">
        <v>2</v>
      </c>
      <c r="E252" t="s">
        <v>21</v>
      </c>
      <c r="F252" t="s">
        <v>20</v>
      </c>
      <c r="G252" t="s">
        <v>20</v>
      </c>
      <c r="H252" t="s">
        <v>20</v>
      </c>
      <c r="I252" t="s">
        <v>27</v>
      </c>
      <c r="J252" t="s">
        <v>26</v>
      </c>
    </row>
    <row r="253" spans="1:14" x14ac:dyDescent="0.25">
      <c r="A253" t="s">
        <v>349</v>
      </c>
      <c r="D253" s="1">
        <v>5</v>
      </c>
    </row>
    <row r="254" spans="1:14" x14ac:dyDescent="0.25">
      <c r="A254" t="s">
        <v>350</v>
      </c>
      <c r="D254" s="1">
        <v>7</v>
      </c>
    </row>
    <row r="255" spans="1:14" x14ac:dyDescent="0.25">
      <c r="A255" t="s">
        <v>351</v>
      </c>
      <c r="D255" s="1">
        <v>0</v>
      </c>
    </row>
    <row r="256" spans="1:14" x14ac:dyDescent="0.25">
      <c r="A256" t="s">
        <v>352</v>
      </c>
      <c r="D256" s="1">
        <v>2</v>
      </c>
    </row>
    <row r="257" spans="1:13" x14ac:dyDescent="0.25">
      <c r="A257" t="s">
        <v>353</v>
      </c>
      <c r="D257" s="1">
        <v>3</v>
      </c>
    </row>
    <row r="258" spans="1:13" x14ac:dyDescent="0.25">
      <c r="A258" t="s">
        <v>354</v>
      </c>
      <c r="D258" s="1">
        <v>0</v>
      </c>
    </row>
    <row r="259" spans="1:13" x14ac:dyDescent="0.25">
      <c r="A259" t="s">
        <v>355</v>
      </c>
      <c r="D259" s="1">
        <v>0</v>
      </c>
    </row>
    <row r="260" spans="1:13" x14ac:dyDescent="0.25">
      <c r="A260" t="s">
        <v>356</v>
      </c>
      <c r="B260" t="s">
        <v>26</v>
      </c>
      <c r="C260" t="s">
        <v>26</v>
      </c>
      <c r="D260" s="1">
        <v>4</v>
      </c>
      <c r="E260" t="s">
        <v>26</v>
      </c>
      <c r="F260" t="s">
        <v>30</v>
      </c>
      <c r="G260" t="s">
        <v>20</v>
      </c>
      <c r="H260" t="s">
        <v>20</v>
      </c>
      <c r="I260" t="s">
        <v>20</v>
      </c>
      <c r="J260" t="s">
        <v>21</v>
      </c>
    </row>
    <row r="261" spans="1:13" x14ac:dyDescent="0.25">
      <c r="A261" t="s">
        <v>357</v>
      </c>
      <c r="D261" s="1">
        <v>2</v>
      </c>
    </row>
    <row r="262" spans="1:13" x14ac:dyDescent="0.25">
      <c r="A262" t="s">
        <v>358</v>
      </c>
      <c r="D262" s="1">
        <v>0</v>
      </c>
    </row>
    <row r="263" spans="1:13" x14ac:dyDescent="0.25">
      <c r="A263" t="s">
        <v>359</v>
      </c>
      <c r="D263" s="1">
        <v>6</v>
      </c>
      <c r="M263" t="s">
        <v>360</v>
      </c>
    </row>
    <row r="264" spans="1:13" x14ac:dyDescent="0.25">
      <c r="A264" t="s">
        <v>361</v>
      </c>
      <c r="D264" s="1">
        <v>4</v>
      </c>
    </row>
    <row r="265" spans="1:13" x14ac:dyDescent="0.25">
      <c r="A265" t="s">
        <v>362</v>
      </c>
      <c r="D26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Intertie Wind Potential</vt:lpstr>
      <vt:lpstr>wind_data_potential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2016-05-19T18:57:26Z</dcterms:created>
  <dcterms:modified xsi:type="dcterms:W3CDTF">2016-05-19T18:57:51Z</dcterms:modified>
</cp:coreProperties>
</file>