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mcmahon\Desktop\"/>
    </mc:Choice>
  </mc:AlternateContent>
  <bookViews>
    <workbookView xWindow="0" yWindow="0" windowWidth="21570" windowHeight="8220"/>
  </bookViews>
  <sheets>
    <sheet name="HR to AAEM 11222016" sheetId="3" r:id="rId1"/>
    <sheet name="heat_recovery_projects_potentia" sheetId="1" r:id="rId2"/>
    <sheet name="Sheet1" sheetId="2" r:id="rId3"/>
  </sheets>
  <definedNames>
    <definedName name="_xlnm._FilterDatabase" localSheetId="1" hidden="1">heat_recovery_projects_potentia!$A$1:$AA$191</definedName>
    <definedName name="_xlnm._FilterDatabase" localSheetId="2" hidden="1">Sheet1!$A$1:$P$168</definedName>
  </definedNames>
  <calcPr calcId="162913"/>
</workbook>
</file>

<file path=xl/calcChain.xml><?xml version="1.0" encoding="utf-8"?>
<calcChain xmlns="http://schemas.openxmlformats.org/spreadsheetml/2006/main">
  <c r="I25" i="1" l="1"/>
  <c r="C4" i="1"/>
  <c r="C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X24" i="1"/>
  <c r="X25" i="1"/>
  <c r="X30" i="1"/>
  <c r="X37" i="1"/>
  <c r="X49" i="1"/>
  <c r="X57" i="1"/>
  <c r="X62" i="1"/>
  <c r="X67" i="1"/>
  <c r="X68" i="1"/>
  <c r="X95" i="1"/>
  <c r="X104" i="1"/>
  <c r="X123" i="1"/>
  <c r="X127" i="1"/>
  <c r="X147" i="1"/>
  <c r="X149" i="1"/>
  <c r="X153" i="1"/>
  <c r="X155" i="1"/>
  <c r="X158" i="1"/>
  <c r="X164" i="1"/>
  <c r="X169" i="1"/>
  <c r="X174" i="1"/>
  <c r="X178" i="1"/>
  <c r="X185" i="1"/>
  <c r="AA3" i="1"/>
  <c r="U155"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3" i="1"/>
  <c r="H4" i="1"/>
  <c r="H5" i="1"/>
  <c r="H6" i="1"/>
  <c r="H7" i="1"/>
  <c r="H8" i="1"/>
  <c r="H9" i="1"/>
  <c r="H10" i="1"/>
  <c r="H11" i="1"/>
  <c r="H12" i="1"/>
  <c r="H13" i="1"/>
  <c r="H14" i="1"/>
  <c r="H15" i="1"/>
  <c r="H16" i="1"/>
  <c r="H17" i="1"/>
  <c r="H18" i="1"/>
  <c r="H19" i="1"/>
  <c r="H20" i="1"/>
  <c r="H21" i="1"/>
  <c r="H22" i="1"/>
  <c r="H23" i="1"/>
  <c r="H25" i="1"/>
  <c r="H26" i="1"/>
  <c r="H27" i="1"/>
  <c r="H28" i="1"/>
  <c r="H29" i="1"/>
  <c r="H31" i="1"/>
  <c r="H32" i="1"/>
  <c r="H33" i="1"/>
  <c r="H34" i="1"/>
  <c r="H35" i="1"/>
  <c r="H36" i="1"/>
  <c r="H37" i="1"/>
  <c r="H38" i="1"/>
  <c r="H39" i="1"/>
  <c r="H40" i="1"/>
  <c r="H41" i="1"/>
  <c r="H42" i="1"/>
  <c r="H43" i="1"/>
  <c r="H44" i="1"/>
  <c r="H45" i="1"/>
  <c r="H46" i="1"/>
  <c r="H47" i="1"/>
  <c r="H48" i="1"/>
  <c r="H49" i="1"/>
  <c r="H50" i="1"/>
  <c r="H51" i="1"/>
  <c r="H52" i="1"/>
  <c r="H53" i="1"/>
  <c r="H54" i="1"/>
  <c r="H55" i="1"/>
  <c r="H58" i="1"/>
  <c r="H59" i="1"/>
  <c r="H60" i="1"/>
  <c r="H61" i="1"/>
  <c r="H63" i="1"/>
  <c r="H64" i="1"/>
  <c r="H65" i="1"/>
  <c r="H66" i="1"/>
  <c r="S67" i="1"/>
  <c r="H68" i="1"/>
  <c r="H69" i="1"/>
  <c r="H70" i="1"/>
  <c r="H71" i="1"/>
  <c r="H72" i="1"/>
  <c r="H73" i="1"/>
  <c r="H74" i="1"/>
  <c r="H75" i="1"/>
  <c r="H76" i="1"/>
  <c r="H77" i="1"/>
  <c r="H78" i="1"/>
  <c r="H79" i="1"/>
  <c r="H80" i="1"/>
  <c r="H81" i="1"/>
  <c r="H82" i="1"/>
  <c r="H83" i="1"/>
  <c r="H84" i="1"/>
  <c r="H85" i="1"/>
  <c r="H86" i="1"/>
  <c r="H87" i="1"/>
  <c r="H88" i="1"/>
  <c r="H89" i="1"/>
  <c r="H90" i="1"/>
  <c r="H92" i="1"/>
  <c r="H93" i="1"/>
  <c r="H94" i="1"/>
  <c r="H95" i="1"/>
  <c r="H96" i="1"/>
  <c r="H97" i="1"/>
  <c r="H98" i="1"/>
  <c r="H99" i="1"/>
  <c r="H100" i="1"/>
  <c r="H101" i="1"/>
  <c r="H102" i="1"/>
  <c r="H103" i="1"/>
  <c r="H104" i="1"/>
  <c r="H105" i="1"/>
  <c r="H106" i="1"/>
  <c r="H107" i="1"/>
  <c r="H108" i="1"/>
  <c r="H109" i="1"/>
  <c r="H110" i="1"/>
  <c r="H112" i="1"/>
  <c r="H113" i="1"/>
  <c r="H114" i="1"/>
  <c r="H115" i="1"/>
  <c r="H116" i="1"/>
  <c r="H117"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8" i="1"/>
  <c r="H150" i="1"/>
  <c r="H151" i="1"/>
  <c r="H152" i="1"/>
  <c r="H153" i="1"/>
  <c r="H154" i="1"/>
  <c r="H156" i="1"/>
  <c r="H157" i="1"/>
  <c r="H159" i="1"/>
  <c r="H160" i="1"/>
  <c r="H161" i="1"/>
  <c r="H162" i="1"/>
  <c r="H163" i="1"/>
  <c r="H164" i="1"/>
  <c r="H165" i="1"/>
  <c r="H166" i="1"/>
  <c r="H167" i="1"/>
  <c r="H168" i="1"/>
  <c r="H169" i="1"/>
  <c r="H170" i="1"/>
  <c r="H171" i="1"/>
  <c r="H172" i="1"/>
  <c r="H173" i="1"/>
  <c r="H175" i="1"/>
  <c r="H176" i="1"/>
  <c r="H177" i="1"/>
  <c r="H180" i="1"/>
  <c r="H181" i="1"/>
  <c r="H182" i="1"/>
  <c r="H183" i="1"/>
  <c r="H184" i="1"/>
  <c r="H185" i="1"/>
  <c r="H186" i="1"/>
  <c r="H187" i="1"/>
  <c r="H188" i="1"/>
  <c r="H189" i="1"/>
  <c r="H190" i="1"/>
  <c r="H191" i="1"/>
  <c r="H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2" i="1"/>
  <c r="G113" i="1"/>
  <c r="G114" i="1"/>
  <c r="G115" i="1"/>
  <c r="G116" i="1"/>
  <c r="G117"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80" i="1"/>
  <c r="G181" i="1"/>
  <c r="G182" i="1"/>
  <c r="G183" i="1"/>
  <c r="G184" i="1"/>
  <c r="G185" i="1"/>
  <c r="G186" i="1"/>
  <c r="G187" i="1"/>
  <c r="G188" i="1"/>
  <c r="G189" i="1"/>
  <c r="G190" i="1"/>
  <c r="G191" i="1"/>
  <c r="G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2" i="1"/>
  <c r="F113" i="1"/>
  <c r="F114" i="1"/>
  <c r="F115" i="1"/>
  <c r="F116" i="1"/>
  <c r="F117"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80" i="1"/>
  <c r="F181" i="1"/>
  <c r="F182" i="1"/>
  <c r="F183" i="1"/>
  <c r="F184" i="1"/>
  <c r="F185" i="1"/>
  <c r="F186" i="1"/>
  <c r="F187" i="1"/>
  <c r="F188" i="1"/>
  <c r="F189" i="1"/>
  <c r="F190" i="1"/>
  <c r="F191" i="1"/>
  <c r="F3" i="1"/>
  <c r="B4" i="1"/>
  <c r="D4" i="1"/>
  <c r="E4" i="1"/>
  <c r="B5" i="1"/>
  <c r="C5" i="1"/>
  <c r="D5" i="1"/>
  <c r="E5" i="1"/>
  <c r="B6" i="1"/>
  <c r="C6" i="1"/>
  <c r="D6" i="1"/>
  <c r="E6" i="1"/>
  <c r="B7" i="1"/>
  <c r="C7" i="1"/>
  <c r="D7" i="1"/>
  <c r="E7" i="1"/>
  <c r="B8" i="1"/>
  <c r="C8" i="1"/>
  <c r="D8" i="1"/>
  <c r="E8" i="1"/>
  <c r="B9" i="1"/>
  <c r="C9" i="1"/>
  <c r="D9" i="1"/>
  <c r="E9" i="1"/>
  <c r="B10" i="1"/>
  <c r="C10" i="1"/>
  <c r="D10" i="1"/>
  <c r="E10" i="1"/>
  <c r="B11" i="1"/>
  <c r="C11" i="1"/>
  <c r="D11" i="1"/>
  <c r="E11" i="1"/>
  <c r="B12" i="1"/>
  <c r="C12" i="1"/>
  <c r="D12" i="1"/>
  <c r="E12" i="1"/>
  <c r="B13" i="1"/>
  <c r="C13" i="1"/>
  <c r="D13" i="1"/>
  <c r="E13" i="1"/>
  <c r="B14" i="1"/>
  <c r="C14" i="1"/>
  <c r="D14" i="1"/>
  <c r="E14" i="1"/>
  <c r="B15" i="1"/>
  <c r="C15" i="1"/>
  <c r="D15" i="1"/>
  <c r="E15" i="1"/>
  <c r="B16" i="1"/>
  <c r="C16" i="1"/>
  <c r="D16" i="1"/>
  <c r="E16" i="1"/>
  <c r="B17" i="1"/>
  <c r="C17" i="1"/>
  <c r="D17" i="1"/>
  <c r="E17" i="1"/>
  <c r="B18" i="1"/>
  <c r="C18" i="1"/>
  <c r="D18" i="1"/>
  <c r="E18" i="1"/>
  <c r="B19" i="1"/>
  <c r="C19" i="1"/>
  <c r="D19" i="1"/>
  <c r="E19" i="1"/>
  <c r="B20" i="1"/>
  <c r="C20" i="1"/>
  <c r="D20" i="1"/>
  <c r="E20" i="1"/>
  <c r="B21" i="1"/>
  <c r="C21" i="1"/>
  <c r="D21" i="1"/>
  <c r="E21" i="1"/>
  <c r="B22" i="1"/>
  <c r="C22" i="1"/>
  <c r="D22" i="1"/>
  <c r="E22" i="1"/>
  <c r="B23" i="1"/>
  <c r="C23" i="1"/>
  <c r="D23" i="1"/>
  <c r="E23" i="1"/>
  <c r="B24" i="1"/>
  <c r="C24" i="1"/>
  <c r="D24" i="1"/>
  <c r="E24" i="1"/>
  <c r="B25" i="1"/>
  <c r="C25" i="1"/>
  <c r="D25" i="1"/>
  <c r="E25" i="1"/>
  <c r="B26" i="1"/>
  <c r="C26" i="1"/>
  <c r="D26" i="1"/>
  <c r="E26" i="1"/>
  <c r="B27" i="1"/>
  <c r="C27" i="1"/>
  <c r="D27" i="1"/>
  <c r="E27" i="1"/>
  <c r="B28" i="1"/>
  <c r="C28" i="1"/>
  <c r="D28" i="1"/>
  <c r="E28" i="1"/>
  <c r="B29" i="1"/>
  <c r="C29" i="1"/>
  <c r="D29" i="1"/>
  <c r="E29" i="1"/>
  <c r="D30" i="1"/>
  <c r="E30" i="1"/>
  <c r="B31" i="1"/>
  <c r="C31" i="1"/>
  <c r="D31" i="1"/>
  <c r="E31" i="1"/>
  <c r="B32" i="1"/>
  <c r="C32" i="1"/>
  <c r="D32" i="1"/>
  <c r="E32" i="1"/>
  <c r="B33" i="1"/>
  <c r="C33" i="1"/>
  <c r="D33" i="1"/>
  <c r="E33" i="1"/>
  <c r="B34" i="1"/>
  <c r="C34" i="1"/>
  <c r="D34" i="1"/>
  <c r="E34" i="1"/>
  <c r="B35" i="1"/>
  <c r="C35" i="1"/>
  <c r="D35" i="1"/>
  <c r="E35" i="1"/>
  <c r="B36" i="1"/>
  <c r="C36" i="1"/>
  <c r="D36" i="1"/>
  <c r="E36" i="1"/>
  <c r="B37" i="1"/>
  <c r="C37" i="1"/>
  <c r="D37" i="1"/>
  <c r="E37" i="1"/>
  <c r="B38" i="1"/>
  <c r="C38" i="1"/>
  <c r="D38" i="1"/>
  <c r="E38" i="1"/>
  <c r="B39" i="1"/>
  <c r="C39" i="1"/>
  <c r="D39" i="1"/>
  <c r="E39" i="1"/>
  <c r="B40" i="1"/>
  <c r="C40" i="1"/>
  <c r="D40" i="1"/>
  <c r="E40" i="1"/>
  <c r="B41" i="1"/>
  <c r="C41" i="1"/>
  <c r="D41" i="1"/>
  <c r="E41" i="1"/>
  <c r="B42" i="1"/>
  <c r="C42" i="1"/>
  <c r="D42" i="1"/>
  <c r="E42" i="1"/>
  <c r="B43" i="1"/>
  <c r="C43" i="1"/>
  <c r="D43" i="1"/>
  <c r="E43" i="1"/>
  <c r="B44" i="1"/>
  <c r="C44" i="1"/>
  <c r="D44" i="1"/>
  <c r="E44" i="1"/>
  <c r="B45" i="1"/>
  <c r="C45" i="1"/>
  <c r="D45" i="1"/>
  <c r="E45" i="1"/>
  <c r="B46" i="1"/>
  <c r="C46" i="1"/>
  <c r="D46" i="1"/>
  <c r="E46" i="1"/>
  <c r="B47" i="1"/>
  <c r="C47" i="1"/>
  <c r="D47" i="1"/>
  <c r="E47" i="1"/>
  <c r="B48" i="1"/>
  <c r="C48" i="1"/>
  <c r="D48" i="1"/>
  <c r="E48" i="1"/>
  <c r="B49" i="1"/>
  <c r="C49" i="1"/>
  <c r="D49" i="1"/>
  <c r="E49" i="1"/>
  <c r="B50" i="1"/>
  <c r="C50" i="1"/>
  <c r="D50" i="1"/>
  <c r="E50" i="1"/>
  <c r="B51" i="1"/>
  <c r="C51" i="1"/>
  <c r="D51" i="1"/>
  <c r="E51" i="1"/>
  <c r="B52" i="1"/>
  <c r="C52" i="1"/>
  <c r="D52" i="1"/>
  <c r="E52" i="1"/>
  <c r="B53" i="1"/>
  <c r="C53" i="1"/>
  <c r="D53" i="1"/>
  <c r="E53" i="1"/>
  <c r="B54" i="1"/>
  <c r="C54" i="1"/>
  <c r="D54" i="1"/>
  <c r="E54" i="1"/>
  <c r="B55" i="1"/>
  <c r="C55" i="1"/>
  <c r="D55" i="1"/>
  <c r="E55" i="1"/>
  <c r="B56" i="1"/>
  <c r="C56" i="1"/>
  <c r="D56" i="1"/>
  <c r="E56" i="1"/>
  <c r="B57" i="1"/>
  <c r="C57" i="1"/>
  <c r="D57" i="1"/>
  <c r="E57" i="1"/>
  <c r="B58" i="1"/>
  <c r="C58" i="1"/>
  <c r="D58" i="1"/>
  <c r="E58" i="1"/>
  <c r="B59" i="1"/>
  <c r="C59" i="1"/>
  <c r="D59" i="1"/>
  <c r="E59" i="1"/>
  <c r="B60" i="1"/>
  <c r="C60" i="1"/>
  <c r="D60" i="1"/>
  <c r="E60" i="1"/>
  <c r="B61" i="1"/>
  <c r="C61" i="1"/>
  <c r="D61" i="1"/>
  <c r="E61" i="1"/>
  <c r="B62" i="1"/>
  <c r="C62" i="1"/>
  <c r="D62" i="1"/>
  <c r="E62" i="1"/>
  <c r="B63" i="1"/>
  <c r="C63" i="1"/>
  <c r="D63" i="1"/>
  <c r="E63" i="1"/>
  <c r="B64" i="1"/>
  <c r="C64" i="1"/>
  <c r="D64" i="1"/>
  <c r="E64" i="1"/>
  <c r="B65" i="1"/>
  <c r="C65" i="1"/>
  <c r="D65" i="1"/>
  <c r="E65" i="1"/>
  <c r="B66" i="1"/>
  <c r="C66" i="1"/>
  <c r="D66" i="1"/>
  <c r="E66" i="1"/>
  <c r="C67" i="1"/>
  <c r="D67" i="1"/>
  <c r="E67" i="1"/>
  <c r="B68" i="1"/>
  <c r="C68" i="1"/>
  <c r="D68" i="1"/>
  <c r="E68" i="1"/>
  <c r="B69" i="1"/>
  <c r="C69" i="1"/>
  <c r="D69" i="1"/>
  <c r="E69" i="1"/>
  <c r="B70" i="1"/>
  <c r="C70" i="1"/>
  <c r="D70" i="1"/>
  <c r="E70" i="1"/>
  <c r="B71" i="1"/>
  <c r="C71" i="1"/>
  <c r="D71" i="1"/>
  <c r="E71" i="1"/>
  <c r="B72" i="1"/>
  <c r="C72" i="1"/>
  <c r="D72" i="1"/>
  <c r="E72" i="1"/>
  <c r="B73" i="1"/>
  <c r="C73" i="1"/>
  <c r="D73" i="1"/>
  <c r="B74" i="1"/>
  <c r="C74" i="1"/>
  <c r="D74" i="1"/>
  <c r="E74" i="1"/>
  <c r="B75" i="1"/>
  <c r="C75" i="1"/>
  <c r="D75" i="1"/>
  <c r="E75" i="1"/>
  <c r="B76" i="1"/>
  <c r="C76" i="1"/>
  <c r="D76" i="1"/>
  <c r="E76" i="1"/>
  <c r="B77" i="1"/>
  <c r="C77" i="1"/>
  <c r="D77" i="1"/>
  <c r="E77" i="1"/>
  <c r="B78" i="1"/>
  <c r="C78" i="1"/>
  <c r="D78" i="1"/>
  <c r="E78" i="1"/>
  <c r="B79" i="1"/>
  <c r="C79" i="1"/>
  <c r="D79" i="1"/>
  <c r="E79" i="1"/>
  <c r="B80" i="1"/>
  <c r="C80" i="1"/>
  <c r="D80" i="1"/>
  <c r="E80" i="1"/>
  <c r="B81" i="1"/>
  <c r="C81" i="1"/>
  <c r="D81" i="1"/>
  <c r="E81" i="1"/>
  <c r="B82" i="1"/>
  <c r="C82" i="1"/>
  <c r="D82" i="1"/>
  <c r="E82" i="1"/>
  <c r="B83" i="1"/>
  <c r="C83" i="1"/>
  <c r="D83" i="1"/>
  <c r="E83" i="1"/>
  <c r="B84" i="1"/>
  <c r="C84" i="1"/>
  <c r="D84" i="1"/>
  <c r="E84" i="1"/>
  <c r="B85" i="1"/>
  <c r="C85" i="1"/>
  <c r="D85" i="1"/>
  <c r="E85" i="1"/>
  <c r="B86" i="1"/>
  <c r="C86" i="1"/>
  <c r="D86" i="1"/>
  <c r="E86" i="1"/>
  <c r="B87" i="1"/>
  <c r="C87" i="1"/>
  <c r="D87" i="1"/>
  <c r="E87" i="1"/>
  <c r="B88" i="1"/>
  <c r="C88" i="1"/>
  <c r="D88" i="1"/>
  <c r="E88" i="1"/>
  <c r="B89" i="1"/>
  <c r="C89" i="1"/>
  <c r="D89" i="1"/>
  <c r="E89" i="1"/>
  <c r="B90" i="1"/>
  <c r="C90" i="1"/>
  <c r="D90" i="1"/>
  <c r="E90" i="1"/>
  <c r="B91" i="1"/>
  <c r="C91" i="1"/>
  <c r="D91" i="1"/>
  <c r="E91" i="1"/>
  <c r="B92" i="1"/>
  <c r="C92" i="1"/>
  <c r="D92" i="1"/>
  <c r="E92" i="1"/>
  <c r="B93" i="1"/>
  <c r="C93" i="1"/>
  <c r="D93" i="1"/>
  <c r="E93" i="1"/>
  <c r="B94" i="1"/>
  <c r="C94" i="1"/>
  <c r="D94" i="1"/>
  <c r="E94" i="1"/>
  <c r="B95" i="1"/>
  <c r="C95" i="1"/>
  <c r="D95" i="1"/>
  <c r="E95" i="1"/>
  <c r="B96" i="1"/>
  <c r="C96" i="1"/>
  <c r="D96" i="1"/>
  <c r="E96" i="1"/>
  <c r="B97" i="1"/>
  <c r="C97" i="1"/>
  <c r="D97" i="1"/>
  <c r="E97" i="1"/>
  <c r="B98" i="1"/>
  <c r="C98" i="1"/>
  <c r="D98" i="1"/>
  <c r="E98" i="1"/>
  <c r="B99" i="1"/>
  <c r="C99" i="1"/>
  <c r="D99" i="1"/>
  <c r="E99" i="1"/>
  <c r="B100" i="1"/>
  <c r="C100" i="1"/>
  <c r="D100" i="1"/>
  <c r="E100" i="1"/>
  <c r="B101" i="1"/>
  <c r="C101" i="1"/>
  <c r="D101" i="1"/>
  <c r="E101" i="1"/>
  <c r="B102" i="1"/>
  <c r="C102" i="1"/>
  <c r="D102" i="1"/>
  <c r="E102" i="1"/>
  <c r="B103" i="1"/>
  <c r="C103" i="1"/>
  <c r="D103" i="1"/>
  <c r="E103" i="1"/>
  <c r="B104" i="1"/>
  <c r="C104" i="1"/>
  <c r="D104" i="1"/>
  <c r="E104" i="1"/>
  <c r="B105" i="1"/>
  <c r="C105" i="1"/>
  <c r="D105" i="1"/>
  <c r="E105" i="1"/>
  <c r="B106" i="1"/>
  <c r="C106" i="1"/>
  <c r="D106" i="1"/>
  <c r="E106" i="1"/>
  <c r="B107" i="1"/>
  <c r="C107" i="1"/>
  <c r="D107" i="1"/>
  <c r="E107" i="1"/>
  <c r="B108" i="1"/>
  <c r="C108" i="1"/>
  <c r="D108" i="1"/>
  <c r="E108" i="1"/>
  <c r="B109" i="1"/>
  <c r="C109" i="1"/>
  <c r="D109" i="1"/>
  <c r="E109" i="1"/>
  <c r="B110" i="1"/>
  <c r="C110" i="1"/>
  <c r="D110" i="1"/>
  <c r="E110" i="1"/>
  <c r="B112" i="1"/>
  <c r="C112" i="1"/>
  <c r="D112" i="1"/>
  <c r="E112" i="1"/>
  <c r="B113" i="1"/>
  <c r="C113" i="1"/>
  <c r="D113" i="1"/>
  <c r="E113" i="1"/>
  <c r="B114" i="1"/>
  <c r="C114" i="1"/>
  <c r="D114" i="1"/>
  <c r="E114" i="1"/>
  <c r="B115" i="1"/>
  <c r="C115" i="1"/>
  <c r="D115" i="1"/>
  <c r="E115" i="1"/>
  <c r="B116" i="1"/>
  <c r="C116" i="1"/>
  <c r="D116" i="1"/>
  <c r="E116" i="1"/>
  <c r="B117" i="1"/>
  <c r="C117" i="1"/>
  <c r="D117" i="1"/>
  <c r="E117" i="1"/>
  <c r="D118" i="1"/>
  <c r="B119" i="1"/>
  <c r="C119" i="1"/>
  <c r="D119" i="1"/>
  <c r="E119" i="1"/>
  <c r="B120" i="1"/>
  <c r="C120" i="1"/>
  <c r="D120" i="1"/>
  <c r="E120" i="1"/>
  <c r="B121" i="1"/>
  <c r="C121" i="1"/>
  <c r="D121" i="1"/>
  <c r="E121" i="1"/>
  <c r="B122" i="1"/>
  <c r="C122" i="1"/>
  <c r="D122" i="1"/>
  <c r="E122" i="1"/>
  <c r="B123" i="1"/>
  <c r="C123" i="1"/>
  <c r="D123" i="1"/>
  <c r="E123" i="1"/>
  <c r="B124" i="1"/>
  <c r="C124" i="1"/>
  <c r="D124" i="1"/>
  <c r="E124" i="1"/>
  <c r="B125" i="1"/>
  <c r="C125" i="1"/>
  <c r="D125" i="1"/>
  <c r="E125" i="1"/>
  <c r="B126" i="1"/>
  <c r="C126" i="1"/>
  <c r="D126" i="1"/>
  <c r="E126" i="1"/>
  <c r="B127" i="1"/>
  <c r="C127" i="1"/>
  <c r="D127" i="1"/>
  <c r="E127" i="1"/>
  <c r="B128" i="1"/>
  <c r="C128" i="1"/>
  <c r="D128" i="1"/>
  <c r="E128" i="1"/>
  <c r="B129" i="1"/>
  <c r="C129" i="1"/>
  <c r="D129" i="1"/>
  <c r="E129" i="1"/>
  <c r="C130" i="1"/>
  <c r="D130" i="1"/>
  <c r="E130" i="1"/>
  <c r="B131" i="1"/>
  <c r="C131" i="1"/>
  <c r="D131" i="1"/>
  <c r="E131" i="1"/>
  <c r="B132" i="1"/>
  <c r="C132" i="1"/>
  <c r="D132" i="1"/>
  <c r="E132" i="1"/>
  <c r="C133" i="1"/>
  <c r="D133" i="1"/>
  <c r="E133" i="1"/>
  <c r="B134" i="1"/>
  <c r="C134" i="1"/>
  <c r="D134" i="1"/>
  <c r="E134" i="1"/>
  <c r="B135" i="1"/>
  <c r="C135" i="1"/>
  <c r="D135" i="1"/>
  <c r="E135" i="1"/>
  <c r="B136" i="1"/>
  <c r="C136" i="1"/>
  <c r="D136" i="1"/>
  <c r="E136" i="1"/>
  <c r="B137" i="1"/>
  <c r="C137" i="1"/>
  <c r="D137" i="1"/>
  <c r="E137" i="1"/>
  <c r="B138" i="1"/>
  <c r="C138" i="1"/>
  <c r="D138" i="1"/>
  <c r="E138" i="1"/>
  <c r="B139" i="1"/>
  <c r="C139" i="1"/>
  <c r="D139" i="1"/>
  <c r="B140" i="1"/>
  <c r="C140" i="1"/>
  <c r="D140" i="1"/>
  <c r="E140" i="1"/>
  <c r="B141" i="1"/>
  <c r="C141" i="1"/>
  <c r="D141" i="1"/>
  <c r="E141" i="1"/>
  <c r="B142" i="1"/>
  <c r="C142" i="1"/>
  <c r="D142" i="1"/>
  <c r="E142" i="1"/>
  <c r="B143" i="1"/>
  <c r="C143" i="1"/>
  <c r="D143" i="1"/>
  <c r="E143" i="1"/>
  <c r="B144" i="1"/>
  <c r="C144" i="1"/>
  <c r="D144" i="1"/>
  <c r="E144" i="1"/>
  <c r="B145" i="1"/>
  <c r="C145" i="1"/>
  <c r="D145" i="1"/>
  <c r="E145" i="1"/>
  <c r="B146" i="1"/>
  <c r="C146" i="1"/>
  <c r="D146" i="1"/>
  <c r="E146" i="1"/>
  <c r="B147" i="1"/>
  <c r="C147" i="1"/>
  <c r="D147" i="1"/>
  <c r="E147" i="1"/>
  <c r="B148" i="1"/>
  <c r="C148" i="1"/>
  <c r="D148" i="1"/>
  <c r="E148" i="1"/>
  <c r="B149" i="1"/>
  <c r="C149" i="1"/>
  <c r="D149" i="1"/>
  <c r="E149" i="1"/>
  <c r="B150" i="1"/>
  <c r="C150" i="1"/>
  <c r="D150" i="1"/>
  <c r="E150" i="1"/>
  <c r="B151" i="1"/>
  <c r="C151" i="1"/>
  <c r="D151" i="1"/>
  <c r="E151" i="1"/>
  <c r="B152" i="1"/>
  <c r="C152" i="1"/>
  <c r="D152" i="1"/>
  <c r="E152" i="1"/>
  <c r="B153" i="1"/>
  <c r="C153" i="1"/>
  <c r="D153" i="1"/>
  <c r="E153" i="1"/>
  <c r="B154" i="1"/>
  <c r="C154" i="1"/>
  <c r="D154" i="1"/>
  <c r="E154" i="1"/>
  <c r="B155" i="1"/>
  <c r="C155" i="1"/>
  <c r="D155" i="1"/>
  <c r="E155" i="1"/>
  <c r="B156" i="1"/>
  <c r="C156" i="1"/>
  <c r="D156" i="1"/>
  <c r="E156" i="1"/>
  <c r="B157" i="1"/>
  <c r="C157" i="1"/>
  <c r="D157" i="1"/>
  <c r="E157" i="1"/>
  <c r="D158" i="1"/>
  <c r="E158" i="1"/>
  <c r="B159" i="1"/>
  <c r="C159" i="1"/>
  <c r="D159" i="1"/>
  <c r="E159" i="1"/>
  <c r="B160" i="1"/>
  <c r="C160" i="1"/>
  <c r="D160" i="1"/>
  <c r="E160" i="1"/>
  <c r="B161" i="1"/>
  <c r="C161" i="1"/>
  <c r="D161" i="1"/>
  <c r="E161" i="1"/>
  <c r="B162" i="1"/>
  <c r="C162" i="1"/>
  <c r="D162" i="1"/>
  <c r="E162" i="1"/>
  <c r="B163" i="1"/>
  <c r="C163" i="1"/>
  <c r="D163" i="1"/>
  <c r="E163" i="1"/>
  <c r="B164" i="1"/>
  <c r="C164" i="1"/>
  <c r="D164" i="1"/>
  <c r="E164" i="1"/>
  <c r="B165" i="1"/>
  <c r="C165" i="1"/>
  <c r="D165" i="1"/>
  <c r="E165" i="1"/>
  <c r="B166" i="1"/>
  <c r="C166" i="1"/>
  <c r="D166" i="1"/>
  <c r="E166" i="1"/>
  <c r="B167" i="1"/>
  <c r="C167" i="1"/>
  <c r="D167" i="1"/>
  <c r="E167" i="1"/>
  <c r="B168" i="1"/>
  <c r="C168" i="1"/>
  <c r="D168" i="1"/>
  <c r="E168" i="1"/>
  <c r="B169" i="1"/>
  <c r="C169" i="1"/>
  <c r="D169" i="1"/>
  <c r="E169" i="1"/>
  <c r="B170" i="1"/>
  <c r="C170" i="1"/>
  <c r="D170" i="1"/>
  <c r="E170" i="1"/>
  <c r="B171" i="1"/>
  <c r="C171" i="1"/>
  <c r="D171" i="1"/>
  <c r="E171" i="1"/>
  <c r="B172" i="1"/>
  <c r="C172" i="1"/>
  <c r="D172" i="1"/>
  <c r="E172" i="1"/>
  <c r="B173" i="1"/>
  <c r="C173" i="1"/>
  <c r="D173" i="1"/>
  <c r="E173" i="1"/>
  <c r="D174" i="1"/>
  <c r="E174" i="1"/>
  <c r="B175" i="1"/>
  <c r="C175" i="1"/>
  <c r="D175" i="1"/>
  <c r="E175" i="1"/>
  <c r="B176" i="1"/>
  <c r="C176" i="1"/>
  <c r="D176" i="1"/>
  <c r="E176" i="1"/>
  <c r="B177" i="1"/>
  <c r="C177" i="1"/>
  <c r="D177" i="1"/>
  <c r="E177" i="1"/>
  <c r="C178" i="1"/>
  <c r="D178" i="1"/>
  <c r="E178" i="1"/>
  <c r="B180" i="1"/>
  <c r="C180" i="1"/>
  <c r="D180" i="1"/>
  <c r="E180" i="1"/>
  <c r="B181" i="1"/>
  <c r="C181" i="1"/>
  <c r="D181" i="1"/>
  <c r="E181" i="1"/>
  <c r="B182" i="1"/>
  <c r="C182" i="1"/>
  <c r="D182" i="1"/>
  <c r="E182" i="1"/>
  <c r="B183" i="1"/>
  <c r="C183" i="1"/>
  <c r="D183" i="1"/>
  <c r="E183" i="1"/>
  <c r="B184" i="1"/>
  <c r="C184" i="1"/>
  <c r="D184" i="1"/>
  <c r="E184" i="1"/>
  <c r="B185" i="1"/>
  <c r="C185" i="1"/>
  <c r="D185" i="1"/>
  <c r="E185" i="1"/>
  <c r="B186" i="1"/>
  <c r="C186" i="1"/>
  <c r="D186" i="1"/>
  <c r="E186" i="1"/>
  <c r="B187" i="1"/>
  <c r="C187" i="1"/>
  <c r="D187" i="1"/>
  <c r="E187" i="1"/>
  <c r="B188" i="1"/>
  <c r="C188" i="1"/>
  <c r="D188" i="1"/>
  <c r="E188" i="1"/>
  <c r="B189" i="1"/>
  <c r="C189" i="1"/>
  <c r="D189" i="1"/>
  <c r="E189" i="1"/>
  <c r="B190" i="1"/>
  <c r="C190" i="1"/>
  <c r="D190" i="1"/>
  <c r="E190" i="1"/>
  <c r="B191" i="1"/>
  <c r="C191" i="1"/>
  <c r="D191" i="1"/>
  <c r="E191" i="1"/>
  <c r="D3" i="1"/>
  <c r="E3" i="1"/>
  <c r="B3" i="1"/>
</calcChain>
</file>

<file path=xl/sharedStrings.xml><?xml version="1.0" encoding="utf-8"?>
<sst xmlns="http://schemas.openxmlformats.org/spreadsheetml/2006/main" count="5293" uniqueCount="520">
  <si>
    <t>Community</t>
  </si>
  <si>
    <t>Est. current annual heating fuel gallons displaced</t>
  </si>
  <si>
    <t>Project Name</t>
  </si>
  <si>
    <t>Phase Completed</t>
  </si>
  <si>
    <t>New/Repair/Extension</t>
  </si>
  <si>
    <t>Total Round-trip Distance of Piping (feet)</t>
  </si>
  <si>
    <t>Number of Buildings/Facilities</t>
  </si>
  <si>
    <t>Buildings/Facilities to be Served</t>
  </si>
  <si>
    <t>Proposed Gallons of Diesel Offset</t>
  </si>
  <si>
    <t>Proposed Maximum Btu/hr</t>
  </si>
  <si>
    <t>Total CAPEX</t>
  </si>
  <si>
    <t>Source</t>
  </si>
  <si>
    <t>Link</t>
  </si>
  <si>
    <t>Adak</t>
  </si>
  <si>
    <t>No</t>
  </si>
  <si>
    <t>N/A</t>
  </si>
  <si>
    <t>Akhiok</t>
  </si>
  <si>
    <t>unknown</t>
  </si>
  <si>
    <t>Akiachak</t>
  </si>
  <si>
    <t>Yes</t>
  </si>
  <si>
    <t>Akiak</t>
  </si>
  <si>
    <t>Akutan</t>
  </si>
  <si>
    <t>Alakanuk</t>
  </si>
  <si>
    <t>Allakaket</t>
  </si>
  <si>
    <t>Ambler</t>
  </si>
  <si>
    <t>Feasibility</t>
  </si>
  <si>
    <t>New</t>
  </si>
  <si>
    <t>Anaktuvuk Pass</t>
  </si>
  <si>
    <t>Angoon</t>
  </si>
  <si>
    <t>Aniak</t>
  </si>
  <si>
    <t>Anvik</t>
  </si>
  <si>
    <t>Arctic Village</t>
  </si>
  <si>
    <t>Atka</t>
  </si>
  <si>
    <t>Atmautluak</t>
  </si>
  <si>
    <t>Atqasuk</t>
  </si>
  <si>
    <t>Barrow</t>
  </si>
  <si>
    <t>Beaver</t>
  </si>
  <si>
    <t>Bethel</t>
  </si>
  <si>
    <t>Bettles</t>
  </si>
  <si>
    <t>Birch Creek</t>
  </si>
  <si>
    <t>Brevig Mission</t>
  </si>
  <si>
    <t>Brevig Mission Water System Heat Recovery</t>
  </si>
  <si>
    <t>WTP, Washeteria</t>
  </si>
  <si>
    <t>ANTHC HR Study</t>
  </si>
  <si>
    <t>http://akenergyinventory.org/catalog/entries/8368-brevig-mission-alaska-heat-recovery-study</t>
  </si>
  <si>
    <t>Buckland</t>
  </si>
  <si>
    <t>Central</t>
  </si>
  <si>
    <t>Chalkyitsik</t>
  </si>
  <si>
    <t>Chefornak</t>
  </si>
  <si>
    <t>Chenega Bay</t>
  </si>
  <si>
    <t xml:space="preserve"> </t>
  </si>
  <si>
    <t>Chevak</t>
  </si>
  <si>
    <t>Chevak Water and Vacuum Plant Heat Recovery</t>
  </si>
  <si>
    <t>WTP, Vacuum Pump Station</t>
  </si>
  <si>
    <t>http://akenergyinventory.org/catalog/entries/8371-chevak-alaska-heat-recovery-study</t>
  </si>
  <si>
    <t>Chignik</t>
  </si>
  <si>
    <t>Chignik Lagoon</t>
  </si>
  <si>
    <t>Chignik Lake</t>
  </si>
  <si>
    <t>Chilkat Valley</t>
  </si>
  <si>
    <t>Chistochina</t>
  </si>
  <si>
    <t>Chitina</t>
  </si>
  <si>
    <t>Chuathbaluk</t>
  </si>
  <si>
    <t>Chuathbaluk, Alaska Heat Recovery Study</t>
  </si>
  <si>
    <t>Circulating Water Loop 1-3, Water Storage tank</t>
  </si>
  <si>
    <t>http://akenergyinventory.org/catalog/entries/8372-chuathbaluk-alaska-heat-recovery-study</t>
  </si>
  <si>
    <t>Circle</t>
  </si>
  <si>
    <t>Clarks Point</t>
  </si>
  <si>
    <t>Coffman Cove</t>
  </si>
  <si>
    <t>Cold Bay</t>
  </si>
  <si>
    <t>Cold Bay Waste Heat Recovery Project</t>
  </si>
  <si>
    <t>CDR</t>
  </si>
  <si>
    <t>FAA Shop, DOT/PF Shop, DOT/PF Warm Storage, DOT/PF Warm Sand Storage</t>
  </si>
  <si>
    <t>Frank Moolin &amp; Associates Report</t>
  </si>
  <si>
    <t>http://akenergyinventory.org/catalog/entries/8373-cold-bay-waste-hear-recovery-preliminary-design</t>
  </si>
  <si>
    <t>Cordova</t>
  </si>
  <si>
    <t>Craig</t>
  </si>
  <si>
    <t>Crooked Creek</t>
  </si>
  <si>
    <t>Deering</t>
  </si>
  <si>
    <t>Dillingham</t>
  </si>
  <si>
    <t>Diomede</t>
  </si>
  <si>
    <t>Eagle</t>
  </si>
  <si>
    <t>Eek</t>
  </si>
  <si>
    <t>Eek, Alaska Heat Recovery Study</t>
  </si>
  <si>
    <t>AVEC buildding, WTP</t>
  </si>
  <si>
    <t>http://akenergyinventory.org/catalog/entries/8375-eek-alaska-heat-recovery-study</t>
  </si>
  <si>
    <t>Egegik</t>
  </si>
  <si>
    <t>Ekwok</t>
  </si>
  <si>
    <t>Elfin Cove</t>
  </si>
  <si>
    <t>Elim</t>
  </si>
  <si>
    <t>Emmonak</t>
  </si>
  <si>
    <t>False Pass</t>
  </si>
  <si>
    <t>Fort Yukon</t>
  </si>
  <si>
    <t>Galena</t>
  </si>
  <si>
    <t>Galena, Alaska Heat Recovery Study</t>
  </si>
  <si>
    <t>High School, Elementary, Clinic, Pool, WTP, Fie Hall, Old Shower</t>
  </si>
  <si>
    <t>http://akenergyinventory.org/catalog/entries/8377-galena-alaska-heat-recovery-study</t>
  </si>
  <si>
    <t>Gambell</t>
  </si>
  <si>
    <t>Glennallen</t>
  </si>
  <si>
    <t>Glennallen, Alaska Heat Recovery Study</t>
  </si>
  <si>
    <t>Administration, Elementary, High School, School Shop</t>
  </si>
  <si>
    <t>ANHTC HR Study</t>
  </si>
  <si>
    <t>http://akenergyinventory.org/catalog/entries/8378-glennallen-alaska-heat-recovery-study</t>
  </si>
  <si>
    <t>Golovin</t>
  </si>
  <si>
    <t>Goodnews Bay</t>
  </si>
  <si>
    <t>Grayling</t>
  </si>
  <si>
    <t>Grayling, Alaska Heat Recovery Study</t>
  </si>
  <si>
    <t>WTP</t>
  </si>
  <si>
    <t>http://akenergyinventory.org/catalog/entries/8379-grayling-alaska-heat-recovery-study</t>
  </si>
  <si>
    <t>Gustavus</t>
  </si>
  <si>
    <t>Haines</t>
  </si>
  <si>
    <t>Healy Lake</t>
  </si>
  <si>
    <t>Hollis</t>
  </si>
  <si>
    <t>Holy Cross</t>
  </si>
  <si>
    <t>Holy Cross Power Plant Heat Recovery for Water Distribution System</t>
  </si>
  <si>
    <t>http://akenergyinventory.org/catalog/entries/8380-holy-cross-alaska-heat-recovery-study</t>
  </si>
  <si>
    <t>Hoonah</t>
  </si>
  <si>
    <t>Hooper Bay</t>
  </si>
  <si>
    <t>Hughes</t>
  </si>
  <si>
    <t>Huslia</t>
  </si>
  <si>
    <t>Hydaburg</t>
  </si>
  <si>
    <t>Igiugig</t>
  </si>
  <si>
    <t>Ivanof Bay</t>
  </si>
  <si>
    <t>Juneau</t>
  </si>
  <si>
    <t>Kake</t>
  </si>
  <si>
    <t>Kaktovik</t>
  </si>
  <si>
    <t>Kaltag</t>
  </si>
  <si>
    <t>Karluk</t>
  </si>
  <si>
    <t>Kasaan</t>
  </si>
  <si>
    <t>Kasigluk</t>
  </si>
  <si>
    <t>Ketchikan</t>
  </si>
  <si>
    <t>Kiana</t>
  </si>
  <si>
    <t>Feasinility Assessment for Biomass Heating System</t>
  </si>
  <si>
    <t>City Warm Storage, Clinic, Fire Hall, Community Center, City Office, Youth Center, Tribal Office, School</t>
  </si>
  <si>
    <t>http://akenergyinventory.org/catalog/entries/8382-feasibility-assessment-for-biomass-heating-syst</t>
  </si>
  <si>
    <t>King Cove</t>
  </si>
  <si>
    <t>School</t>
  </si>
  <si>
    <t>http://akenergyinventory.org/catalog/entries/8383-king-cover-alaska-heat-recovery-study</t>
  </si>
  <si>
    <t>Kipnuk</t>
  </si>
  <si>
    <t>Kivalina</t>
  </si>
  <si>
    <t>Klawock</t>
  </si>
  <si>
    <t>Kobuk</t>
  </si>
  <si>
    <t>Kodiak</t>
  </si>
  <si>
    <t>Kokhanok</t>
  </si>
  <si>
    <t>Koliganek</t>
  </si>
  <si>
    <t>Kongiganak</t>
  </si>
  <si>
    <t>Kotlik</t>
  </si>
  <si>
    <t>Kotzebue</t>
  </si>
  <si>
    <t>Koyuk</t>
  </si>
  <si>
    <t>Koyukuk</t>
  </si>
  <si>
    <t>Kwethluk</t>
  </si>
  <si>
    <t>Kwigillingok</t>
  </si>
  <si>
    <t>Larsen Bay</t>
  </si>
  <si>
    <t>Levelock</t>
  </si>
  <si>
    <t>Lime Village</t>
  </si>
  <si>
    <t>Manley Hot Springs</t>
  </si>
  <si>
    <t>Manokotak</t>
  </si>
  <si>
    <t>Marshall</t>
  </si>
  <si>
    <t>Repair</t>
  </si>
  <si>
    <t>McGrath</t>
  </si>
  <si>
    <t>Mekoryuk</t>
  </si>
  <si>
    <t>Metlakatla</t>
  </si>
  <si>
    <t>Minto</t>
  </si>
  <si>
    <t>Mountain Village</t>
  </si>
  <si>
    <t>Naknek</t>
  </si>
  <si>
    <t>Napakiak</t>
  </si>
  <si>
    <t>Napaskiak</t>
  </si>
  <si>
    <t>Napaskiak, Alaska Heat Recovery Study</t>
  </si>
  <si>
    <t>Garage, Tribal Office, VPSO,j Headstart</t>
  </si>
  <si>
    <t>http://akenergyinventory.org/catalog/entries/8385-napaskiak-alaska-heat-recovery-study</t>
  </si>
  <si>
    <t>Naukati Bay</t>
  </si>
  <si>
    <t>Nelson Lagoon</t>
  </si>
  <si>
    <t>New Stuyahok</t>
  </si>
  <si>
    <t>Newhalen</t>
  </si>
  <si>
    <t>Newtok</t>
  </si>
  <si>
    <t>Nightmute</t>
  </si>
  <si>
    <t>Nikolai</t>
  </si>
  <si>
    <t>Nikolski</t>
  </si>
  <si>
    <t>Noatak</t>
  </si>
  <si>
    <t>Nome</t>
  </si>
  <si>
    <t>Noorvik</t>
  </si>
  <si>
    <t>Northway</t>
  </si>
  <si>
    <t>Nuiqsut</t>
  </si>
  <si>
    <t>Nulato</t>
  </si>
  <si>
    <t>Nunam Iqua</t>
  </si>
  <si>
    <t>Nunapitchuk</t>
  </si>
  <si>
    <t>Old Harbor</t>
  </si>
  <si>
    <t>Ouzinkie</t>
  </si>
  <si>
    <t>Pedro Bay</t>
  </si>
  <si>
    <t>Pelican</t>
  </si>
  <si>
    <t>Perryville</t>
  </si>
  <si>
    <t>Petersburg</t>
  </si>
  <si>
    <t>Pilot Point</t>
  </si>
  <si>
    <t>Pilot Station</t>
  </si>
  <si>
    <t xml:space="preserve">Pilot Station </t>
  </si>
  <si>
    <t>Platinum</t>
  </si>
  <si>
    <t>Point Hope</t>
  </si>
  <si>
    <t>Point Lay</t>
  </si>
  <si>
    <t>Port Alsworth</t>
  </si>
  <si>
    <t>Port Heiden</t>
  </si>
  <si>
    <t>Quinhagak</t>
  </si>
  <si>
    <t>Quinhagak, Alaska Heat Recovery Study</t>
  </si>
  <si>
    <t>Combined Utility Building, Washeteria</t>
  </si>
  <si>
    <t>http://akenergyinventory.org/catalog/entries/8388-quinhagak-alaska-heat-recovery-study</t>
  </si>
  <si>
    <t>Rampart</t>
  </si>
  <si>
    <t>Red Devil</t>
  </si>
  <si>
    <t>Ruby</t>
  </si>
  <si>
    <t>Russian Mission</t>
  </si>
  <si>
    <t>Saint George</t>
  </si>
  <si>
    <t>Saint Mary's</t>
  </si>
  <si>
    <t>St Marys Heat Recovery System</t>
  </si>
  <si>
    <t>City Shop, Water Circulation, Cold Storage/Hotel, City Office</t>
  </si>
  <si>
    <t>http://akenergyinventory.org/catalog/entries/8393-st-mary-s-alaska-heat-recovery-study</t>
  </si>
  <si>
    <t>Saint Michael</t>
  </si>
  <si>
    <t>Saint Paul</t>
  </si>
  <si>
    <t>Sand Point</t>
  </si>
  <si>
    <t>Savoonga</t>
  </si>
  <si>
    <t>Scammon Bay</t>
  </si>
  <si>
    <t>Scammon Bay, Alaska Heat Recovery Study</t>
  </si>
  <si>
    <t>Water System Heating, City Office Building, Clinic, New Community Hall</t>
  </si>
  <si>
    <t>http://akenergyinventory.org/catalog/entries/8391-scammon-bay-alaska-heat-recovery-study</t>
  </si>
  <si>
    <t>Selawik</t>
  </si>
  <si>
    <t>Shageluk</t>
  </si>
  <si>
    <t>Shaktoolik</t>
  </si>
  <si>
    <t>Shishmaref</t>
  </si>
  <si>
    <t>Shungnak</t>
  </si>
  <si>
    <t>Sitka</t>
  </si>
  <si>
    <t>Skagway</t>
  </si>
  <si>
    <t>Slana</t>
  </si>
  <si>
    <t>Sleetmute</t>
  </si>
  <si>
    <t>Stebbins</t>
  </si>
  <si>
    <t>Stevens Village</t>
  </si>
  <si>
    <t>Stony River</t>
  </si>
  <si>
    <t>Takotna</t>
  </si>
  <si>
    <t>Tanana</t>
  </si>
  <si>
    <t>Tatitlek</t>
  </si>
  <si>
    <t>Telida</t>
  </si>
  <si>
    <t>Teller</t>
  </si>
  <si>
    <t>Tenakee Springs</t>
  </si>
  <si>
    <t>Thorne Bay</t>
  </si>
  <si>
    <t>Togiak</t>
  </si>
  <si>
    <t>Togiak Waste Heat Recovery Project</t>
  </si>
  <si>
    <t>Clinic, Police Station, WTP, City Office, Old School</t>
  </si>
  <si>
    <t>http://akenergyinventory.org/catalog/entries/8398-togiak-alaska-heat-recovery-study</t>
  </si>
  <si>
    <t>Tok</t>
  </si>
  <si>
    <t>Toksook Bay</t>
  </si>
  <si>
    <t>Tuluksak</t>
  </si>
  <si>
    <t>Tuntutuliak</t>
  </si>
  <si>
    <t>Tuntutuliak Heat Recovery</t>
  </si>
  <si>
    <t>WTP/Washeteria</t>
  </si>
  <si>
    <t>http://akenergyinventory.org/catalog/entries/8399-tuntutuliak-alaska-heat-recovery-study</t>
  </si>
  <si>
    <t>Tununak</t>
  </si>
  <si>
    <t>Twin Hills</t>
  </si>
  <si>
    <t>Twin Hills, Alaska Heat Recovery Study</t>
  </si>
  <si>
    <t>New Clinic, old Clinic, Post Office</t>
  </si>
  <si>
    <t>http://akenergyinventory.org/catalog/entries/8400-twins-hills-alaska-heat-recovery-study</t>
  </si>
  <si>
    <t>Unalakleet</t>
  </si>
  <si>
    <t>Unalaska</t>
  </si>
  <si>
    <t>Upper Kalskag</t>
  </si>
  <si>
    <t>Valdez</t>
  </si>
  <si>
    <t>Venetie</t>
  </si>
  <si>
    <t>Wainwright</t>
  </si>
  <si>
    <t>Wales</t>
  </si>
  <si>
    <t>Whale Pass</t>
  </si>
  <si>
    <t>White Mountain</t>
  </si>
  <si>
    <t>Wrangell</t>
  </si>
  <si>
    <t>Yakutat</t>
  </si>
  <si>
    <t>Alan</t>
  </si>
  <si>
    <t>AVEC/Coffman</t>
  </si>
  <si>
    <t>USDA?</t>
  </si>
  <si>
    <t>Devany</t>
  </si>
  <si>
    <t>Selawik Heat Recovery</t>
  </si>
  <si>
    <t>http://akenergyinventory.org/catalog/entries/8402-selawik-heat-recovery</t>
  </si>
  <si>
    <t>False Pass Heat Recovery</t>
  </si>
  <si>
    <t>AEA HR Study</t>
  </si>
  <si>
    <t>Admin Building, Hockey Building, Elementary School, High School, Shop</t>
  </si>
  <si>
    <t>http://akenergyinventory.org/catalog/entries/8403-false-pass-ak-preliminary-heat-recovery-assess</t>
  </si>
  <si>
    <t>Final EA for a Combined Power and Biomas Heating System</t>
  </si>
  <si>
    <t>Fort Yukon Heat Recovery</t>
  </si>
  <si>
    <t>Court House, KZPA Radio Building, School, Gym, Shop, Admin Building, AC Store, Post Office, Citye WTP, Tribal Admin Building, Arctic Circle Baptist Church, Armory, UAF Building</t>
  </si>
  <si>
    <t>http://akenergyinventory.org/catalog/entries/8250-fort-yukon-biomass-resource-assessment</t>
  </si>
  <si>
    <t>Buildings Connected</t>
  </si>
  <si>
    <t>Capital Cost</t>
  </si>
  <si>
    <t>Gallons Displaced</t>
  </si>
  <si>
    <t>Round trip length of pipe</t>
  </si>
  <si>
    <t>Above or below ground</t>
  </si>
  <si>
    <t>Notes</t>
  </si>
  <si>
    <t>New power plant and all associated equipment is required.  No planned HR work until power plant is prioritized.</t>
  </si>
  <si>
    <t/>
  </si>
  <si>
    <t>no opportunity for HR at this point - Power plant moved from near school to other side of bay, not on PCE, shutting off power at night</t>
  </si>
  <si>
    <t>Water Treatment Plant</t>
  </si>
  <si>
    <t>Potential to increase heat recovery to the Water Treatment plant.  ANTHC is waiting for community financial reporting to move expansion project forward.</t>
  </si>
  <si>
    <t>Tribal Council Building, water plant, washeteria</t>
  </si>
  <si>
    <t xml:space="preserve">The HR system is installed in the Powerplant, but is not connected to any buildings.  There are 2 buildings near the power plant, but are currently not heated.  </t>
  </si>
  <si>
    <t>intertied with Emmonak spring 2016.</t>
  </si>
  <si>
    <t>no</t>
  </si>
  <si>
    <t xml:space="preserve">Yes  </t>
  </si>
  <si>
    <t xml:space="preserve"> Potential  feasibility study for DD Series 60 expansion to VPSO and city offices.</t>
  </si>
  <si>
    <t>Department of Municipal Services, Fire Station, sewer treatment plant, and Storage Building</t>
  </si>
  <si>
    <t>Potential feasibility by ANTHC.</t>
  </si>
  <si>
    <t>yes</t>
  </si>
  <si>
    <t>Elementary and high school, Teachers Housing, Gym</t>
  </si>
  <si>
    <t>Feasibility study in progress - need fuel usage from school district for elementary school and district office.</t>
  </si>
  <si>
    <t>marine manifold could increase HR potential - DD Series 60 - power plant near school  - ANTHC has $70,000 from Denali Commission Funding - does not need feasibility study.  Needs more funding.  Also need to insulate connexes.</t>
  </si>
  <si>
    <t>DOT</t>
  </si>
  <si>
    <t>power plant by airport - no expansion potential</t>
  </si>
  <si>
    <t>hydroelectric funded in Round 7 - HR N/A.  Tim S.  Funding available if there is excess electric available.</t>
  </si>
  <si>
    <t>Plan to expand HR to lift station - funding is available. ANTHC will complete this work in 2017. Maintenance issues on the store.</t>
  </si>
  <si>
    <t>pursuing funding for a transmission line</t>
  </si>
  <si>
    <t>water treatment plant/washeteria</t>
  </si>
  <si>
    <t>Marginal</t>
  </si>
  <si>
    <t>Coffman completed audit.  Steel pipe in good shape.  Fittings in dire shape. Foundations failing.  Self funding a heat recovery module in 2017 to separate generator cooling system from HR distribution.  Piping to city will have to be replaced if they want to reconnect.  Looking for funding for incremental repairs to the system.  Potential CHP discussions.</t>
  </si>
  <si>
    <t>power plant and local housing</t>
  </si>
  <si>
    <t>potential expansion for AP&amp;T office and post office - declining population</t>
  </si>
  <si>
    <t>Design complete.  Construction 2017 - water treatment plant.  Washeteria not in the scope.  No marine jackets.  Could be potential expansion if loads materialize.</t>
  </si>
  <si>
    <t>Water Treatment Plant and Powerhouse</t>
  </si>
  <si>
    <t xml:space="preserve">AVEC to perform Energy Efficiency Evaluation and will review the HR expansion opportunity at the same time - 2017 </t>
  </si>
  <si>
    <t>shop, office, residence</t>
  </si>
  <si>
    <t>neighboring school building</t>
  </si>
  <si>
    <t>system installed in late 90's - unknown status</t>
  </si>
  <si>
    <t>water/sewer plant</t>
  </si>
  <si>
    <t>Existing system is not working - CE2 is working to fix - New pump house construction and potential washeteria…VSW is taking the lead.  Revisit 2017</t>
  </si>
  <si>
    <t>On AEA planning list</t>
  </si>
  <si>
    <t>95% design.  Construction 2017. Water treatment plant, utility building.</t>
  </si>
  <si>
    <t>no potential - remote from community</t>
  </si>
  <si>
    <t>school</t>
  </si>
  <si>
    <t>heat recovery operational- hydro is operation- dispatchable heat to school.</t>
  </si>
  <si>
    <t>heat recovery operational  - new engines installed, but no additional heat</t>
  </si>
  <si>
    <t>Powerhouse and Medical Clinic</t>
  </si>
  <si>
    <t>Challenging economics - potential if economics change - very remote. Feasibility study complete.</t>
  </si>
  <si>
    <t>Private owner - if power plant relocated near school - might be HR opportunity.  ANTHC doing energy audit of Washeteria.</t>
  </si>
  <si>
    <t>powerhouse only</t>
  </si>
  <si>
    <t>Feasibility funded through Round 6 RE Fund</t>
  </si>
  <si>
    <t>ANTHC- Gavin to evaluate the maintenance condition</t>
  </si>
  <si>
    <t>ARUC performed maintenance - operating - getting wind - Controls are being reworked for dispatchable heat. Northwest Arctic Borough doing work.</t>
  </si>
  <si>
    <t xml:space="preserve"> Schools and School Office</t>
  </si>
  <si>
    <t>UAF has requested heat.  Pursuing feasibility for additional heat through after cooler heat. - GSE - potential large project. No update on Funding.</t>
  </si>
  <si>
    <t>water treatment plant and school</t>
  </si>
  <si>
    <t>installed pex into existing pipe.</t>
  </si>
  <si>
    <t>Water line running by Power plant</t>
  </si>
  <si>
    <t>Sanitation project is funding HR construction - 2018 construction.</t>
  </si>
  <si>
    <t>school and community building</t>
  </si>
  <si>
    <t>Funded intertie from New Stu</t>
  </si>
  <si>
    <t>Powerhouse, Community Center</t>
  </si>
  <si>
    <t>water treatment plant</t>
  </si>
  <si>
    <t xml:space="preserve">Complete    </t>
  </si>
  <si>
    <t xml:space="preserve"> False Pass</t>
  </si>
  <si>
    <t>Shop</t>
  </si>
  <si>
    <t>Loop to the school is not functioning. There is heat available to supply the school.</t>
  </si>
  <si>
    <t>multiple community buildings</t>
  </si>
  <si>
    <t>Under construction - expected 2017 completion</t>
  </si>
  <si>
    <t>elementary and high school, city hall, clinic, public shower house, public pool, and water plant</t>
  </si>
  <si>
    <t>CDR on HOLD for updated HR and Power plant</t>
  </si>
  <si>
    <t>wind to heat - commissioned August 2015 - potential HR to school.  Dispatchable heat to water Treatment Plant.</t>
  </si>
  <si>
    <t>Allison Creek in operation.  Revisit in 2017 to understand winter power generation.</t>
  </si>
  <si>
    <t>city building, utility shop and water treatment plant</t>
  </si>
  <si>
    <t>Washeteria - upgraded 2014. HR to WTP,  storage tank, utility shop and city building - Flow limitation to WTP building.  Design issue. 2017 target fix. ARUC</t>
  </si>
  <si>
    <t>Washeteria , City office , VPSO, clinic</t>
  </si>
  <si>
    <t>Construction funded through USDA.  Grant not in place yet.  2018 construction.</t>
  </si>
  <si>
    <t>Gulkana</t>
  </si>
  <si>
    <t>hydro - excess power potential line extension to GBNP - AP&amp;T taking ownership - high potential for dispatchable heat</t>
  </si>
  <si>
    <t>no potential</t>
  </si>
  <si>
    <t>WTP, city office/city hall</t>
  </si>
  <si>
    <t>in design - RACEE and USDA funding.</t>
  </si>
  <si>
    <t>school, and senior center, old power plant</t>
  </si>
  <si>
    <t>Commissioning hydro - will reduce the amount of heat available - pursuing biomass.</t>
  </si>
  <si>
    <t>Complete 2014 - WTP - August</t>
  </si>
  <si>
    <t>Powerhouse</t>
  </si>
  <si>
    <t>HR to water main - needs to be repaired.  ANTHC will try to repair with Denali Funding.</t>
  </si>
  <si>
    <t>AVEC office</t>
  </si>
  <si>
    <t>power plant too far from loads for expansion</t>
  </si>
  <si>
    <t>Water plant</t>
  </si>
  <si>
    <t>System is functional</t>
  </si>
  <si>
    <t>Iliamna</t>
  </si>
  <si>
    <t>hydro - received Pebble funding for expanded hydro with dispatchable - no progress. Currently dispatching heat to the school.</t>
  </si>
  <si>
    <t>NO</t>
  </si>
  <si>
    <t>Future HR to Cannery that is being restored.</t>
  </si>
  <si>
    <t>Design complete - construction in progress.</t>
  </si>
  <si>
    <t>School, Washeteria, and Water Treatment Plant</t>
  </si>
  <si>
    <t>ANTHC to investigate</t>
  </si>
  <si>
    <t>Kalskag (Upper)</t>
  </si>
  <si>
    <t>remote location between communities</t>
  </si>
  <si>
    <t>school building</t>
  </si>
  <si>
    <t>High Potential for marine DD series 60 expansion</t>
  </si>
  <si>
    <t>Applied for DERA funding for engine replacements.  No plan for HR. School is closed.</t>
  </si>
  <si>
    <t>community building and water treatment plant</t>
  </si>
  <si>
    <t xml:space="preserve">Replacing pumps to repair some design issues.  Heat exchanger leaks - trying programming changes. </t>
  </si>
  <si>
    <t>RACEE funding for repairs - module, insulation, and piping replacement to WTP. Expansion opportunities. 2017 construction</t>
  </si>
  <si>
    <t>school and clinic, AHA Housing</t>
  </si>
  <si>
    <t xml:space="preserve"> Waterfall Creek has dispatchable heat to diesel plant to supplement heating loop.</t>
  </si>
  <si>
    <t>city council office</t>
  </si>
  <si>
    <t>New plant is in construction - target for completion is 2018. The community building heating is in dis repair.  Cannot utilize HR. Pipe will run to the building but will not be connected.</t>
  </si>
  <si>
    <t>Washeteria and raw water line</t>
  </si>
  <si>
    <t>Pursuing funding for an upgrade- ANTHC.</t>
  </si>
  <si>
    <t>Klukwan</t>
  </si>
  <si>
    <t xml:space="preserve">HR is operational.  Wind system is not operational.  Community is developing a path forward to get the wind system operational.  </t>
  </si>
  <si>
    <t>school and clinic</t>
  </si>
  <si>
    <t>In design.  Received USDA high cost energy grant.  Target 2018.  Upgrade to school and expansion to clinic.</t>
  </si>
  <si>
    <t>Washeteria, Water Treatment Plant</t>
  </si>
  <si>
    <t>ANTHC performed repairs to prevent back feeding.  WTP is still burning some fuel.  Expansion potential unknown.</t>
  </si>
  <si>
    <t>installed 2001 and it is operational  - WTP - Potential expansion for city office, tribal office or a portion of the new school.  Need feasibility study</t>
  </si>
  <si>
    <t>Funding for new WTP -  will be HR ready.  Need funding to connect.</t>
  </si>
  <si>
    <t xml:space="preserve">Potential to improve controls on hydronic system in school and integration.  School has been notified.  </t>
  </si>
  <si>
    <t>getting new school - revisit in 2017 when school is located.</t>
  </si>
  <si>
    <t>New Water Treatment Plant - ANTHC</t>
  </si>
  <si>
    <t xml:space="preserve">HR functional, received loan for new generators - Potential to extended HR to Washeteria and WTP. ANTHC may complete full feasibility study to attract construction funding. </t>
  </si>
  <si>
    <t>Kwinhagak</t>
  </si>
  <si>
    <t>Washeteria and utility building</t>
  </si>
  <si>
    <t>Complete - O&amp;M issues with Washeteria.</t>
  </si>
  <si>
    <t>electric boiler is complete - April 2015</t>
  </si>
  <si>
    <t xml:space="preserve"> no expansion opportunities</t>
  </si>
  <si>
    <t xml:space="preserve">regional planning to call  </t>
  </si>
  <si>
    <t>Lower Kalskag</t>
  </si>
  <si>
    <t xml:space="preserve">see upper </t>
  </si>
  <si>
    <t>store/garage and hangar</t>
  </si>
  <si>
    <t>Regional Planning to investigate status</t>
  </si>
  <si>
    <t>village fire hall and two maintenance shops</t>
  </si>
  <si>
    <t>Regional Planning to call to see if functional</t>
  </si>
  <si>
    <t>WTP , store</t>
  </si>
  <si>
    <t>Minor maintenance issues - Pump has heating/cooling issues.</t>
  </si>
  <si>
    <t>5 customers - School complex, Innoco Building, AC Store, B&amp;B, warehouse, clinic</t>
  </si>
  <si>
    <t>Turbine that failed has been repaired.  Wind to heat to WTP completed in NOV 2014. NO HR.</t>
  </si>
  <si>
    <t>Funding for Intertie from St. Mary's - 2018 - might need some additional funding.</t>
  </si>
  <si>
    <t>looking at large expansion for summer loads - 2-3 MW with Urea injection. Hiring project manager.   Low HR potential with Tier 4 engines</t>
  </si>
  <si>
    <t>Tie line from Bethel</t>
  </si>
  <si>
    <t>Need funding for HR for head start, tribal office and city garage - encouraged to apply for RE Fund. There is potential for expansion due to the newly installed marine manifolds.</t>
  </si>
  <si>
    <t>Naukati</t>
  </si>
  <si>
    <t>intertie</t>
  </si>
  <si>
    <t>APIC building about 30' away - only uses about 600 gallons per year - could do desktop feasibility.</t>
  </si>
  <si>
    <t>Complete - will expand to include teacher housing using remaining RE Fund funds.</t>
  </si>
  <si>
    <t>intertie with Iliamna</t>
  </si>
  <si>
    <t>Water Tank</t>
  </si>
  <si>
    <t>Gavin - leading project for village relocation - new generator installed - not sure on HR. SEA funding to design new bulk fuel and PP.</t>
  </si>
  <si>
    <t>served from Tooksook Bay</t>
  </si>
  <si>
    <t>Regional planning to investigate.  Community managed new PP.  HR unknown</t>
  </si>
  <si>
    <t>ANTHC completed in 2012 - upgraded to marine 3456 in 2015. - More heat is available.  ANTHC to work with AVEC in feasibility. HR could be impacted if PP and airports plans materialize.</t>
  </si>
  <si>
    <t>Additional funding through RACEE to expand to City Office and perform power plant upgrades.  Timing unknown.</t>
  </si>
  <si>
    <t>ANTHC - Gavin to investigate</t>
  </si>
  <si>
    <t>Regional Planning to call</t>
  </si>
  <si>
    <t>Remote plant - no end users</t>
  </si>
  <si>
    <t>new washeteria, WTP, clinic, store, hotel</t>
  </si>
  <si>
    <t>no opportunities - pursuing Hydro</t>
  </si>
  <si>
    <t>New dam is complete.  PP too remote for HR.</t>
  </si>
  <si>
    <t xml:space="preserve"> Village Office</t>
  </si>
  <si>
    <t>in construction - December 2016 target completion</t>
  </si>
  <si>
    <t>potential for feasibility to school</t>
  </si>
  <si>
    <t>school, Laundromat, senior center, and clinic</t>
  </si>
  <si>
    <t>Operational</t>
  </si>
  <si>
    <t>Washeteria/WTP, community buildings</t>
  </si>
  <si>
    <t>CDR completed - new pp will expand heat recovery - need funding</t>
  </si>
  <si>
    <t>fire hall</t>
  </si>
  <si>
    <t>Draft CDR complete November 2016.  Currently heating the fire hall.</t>
  </si>
  <si>
    <t>Installed tier 4 engines and there is probably not much waste heat available.  Desktop feasibility</t>
  </si>
  <si>
    <t>no heat recovery potential</t>
  </si>
  <si>
    <t>clinic, garage, Washeteria</t>
  </si>
  <si>
    <t>control related issues to be addressed by ANTHC - 2017</t>
  </si>
  <si>
    <t>WTP and teacher housing</t>
  </si>
  <si>
    <t>In construction - target -2017 - issue with heat sales agreement with teacher housing.</t>
  </si>
  <si>
    <t>school, city shop fire hall, city hall.</t>
  </si>
  <si>
    <t>city shop, cold storage, hotel, city office</t>
  </si>
  <si>
    <t>Design complete - USDA funds for construction in 2017.</t>
  </si>
  <si>
    <t>intertie from Stebbins - Wind to heat in construction.</t>
  </si>
  <si>
    <t>Utility, public works office, firehouse</t>
  </si>
  <si>
    <t>Shop, living quarters, and office building</t>
  </si>
  <si>
    <t>TDX will install heat recovery in next 2 years. 3/10/15 Might need help with heat sales agreements. Funded round 8 RE Fund for wind to heat for school. High energy cost grant.</t>
  </si>
  <si>
    <t>HR will serve the old clinic, city office, water distribution, community office - working to identify  design and construction funding.</t>
  </si>
  <si>
    <t xml:space="preserve">yes </t>
  </si>
  <si>
    <t>Water Treatment Plant and 8 modules of Power Plant</t>
  </si>
  <si>
    <t>Opportunity for insulation improvements</t>
  </si>
  <si>
    <t>power plant too remote - potential water treatment plant work might make HR feasible.</t>
  </si>
  <si>
    <t xml:space="preserve">Water line  </t>
  </si>
  <si>
    <t>Also has wind to heat</t>
  </si>
  <si>
    <t>city hall, pump house</t>
  </si>
  <si>
    <t>In Design - removed clinic - 2017 construction</t>
  </si>
  <si>
    <t>WTP, city offices</t>
  </si>
  <si>
    <t>Line to the city office does not work, considering 3456.  Potential expansion to school or 6 other buildings.  Feasibility study is complete.</t>
  </si>
  <si>
    <t>Circulating Water line</t>
  </si>
  <si>
    <t>Complete September 2014</t>
  </si>
  <si>
    <t>School, health clinic, new WTP, old WTP, Washeteria</t>
  </si>
  <si>
    <t>secondary load design in progress for wind to heat.</t>
  </si>
  <si>
    <t>remote location - no HR potential</t>
  </si>
  <si>
    <t>powerhouse and #2 diesel fuel tank</t>
  </si>
  <si>
    <t>no interest from the utility - low loads</t>
  </si>
  <si>
    <t>Installed Detroit Diesels - potential for feasibility study - low priority</t>
  </si>
  <si>
    <t>offices, shop, school housing, church</t>
  </si>
  <si>
    <t>AVEC will build new PP and HR in 2017 - will heat school and WTP - need funding for HR completion.</t>
  </si>
  <si>
    <t>too remote for HR.</t>
  </si>
  <si>
    <t>Tetlin</t>
  </si>
  <si>
    <t>local school building, WTP</t>
  </si>
  <si>
    <t>Funding through the RE Fund for design and construction - Togiak is responsible for the project. Funded for new pp through Denali Commission.  Design in progress.</t>
  </si>
  <si>
    <t xml:space="preserve"> Wind to heat supplements HR system. - Maintenance issues</t>
  </si>
  <si>
    <t>Focus on community capability development.</t>
  </si>
  <si>
    <t xml:space="preserve">Washeteria  </t>
  </si>
  <si>
    <t>ANTHC seeking additional funding. Design is complete</t>
  </si>
  <si>
    <t>served from Tooksok Bay</t>
  </si>
  <si>
    <t>potential to intertie with Togiak - HR economics are marginal</t>
  </si>
  <si>
    <t>School, baler facility, WTP</t>
  </si>
  <si>
    <t>control issues - all available heat is going to school.</t>
  </si>
  <si>
    <t>Clinic , Washeteria</t>
  </si>
  <si>
    <t>Department of Municipal Services building</t>
  </si>
  <si>
    <t xml:space="preserve">Maintenance issues identified in feasibility study.  </t>
  </si>
  <si>
    <t>Applying for design and construction for heat recovery.  Washeteria next to power plant.  Will expand the existing Washeteria - funded for construction in 2016 - 2017.  ANTHC is talking to VSW about funding opportunity for heat recovery.  Marine jacket conversion as part of the HR. - Follow-up in 2017.</t>
  </si>
  <si>
    <t>Feasibility study complete - marginal economics</t>
  </si>
  <si>
    <t>Garage, WTP</t>
  </si>
  <si>
    <t xml:space="preserve">marine conversion complete.  Serving garage and plant. Potential opportunity to heat the new maintenance shop. </t>
  </si>
  <si>
    <t xml:space="preserve">School, Public Safety, </t>
  </si>
  <si>
    <t xml:space="preserve">Energy audit with ANTHC - pipes in poor repair. No backup heating for school. No backup generators. </t>
  </si>
  <si>
    <t>Year of Feasibility Study Completion</t>
  </si>
  <si>
    <t>Identified as priority by HR working group</t>
  </si>
  <si>
    <t>Feasibility in progress</t>
  </si>
  <si>
    <t>HR System Installed (Yes/No)</t>
  </si>
  <si>
    <t>HR in progress (as of November 2016)</t>
  </si>
  <si>
    <t>HR Date of operation</t>
  </si>
  <si>
    <t>HR Functioning as of November 2016 (Yes/No)</t>
  </si>
  <si>
    <t>BTU Meter Installed (Yes/No)</t>
  </si>
  <si>
    <t>Heat Sales Agreement (Yes/No)</t>
  </si>
  <si>
    <t>Unknown</t>
  </si>
  <si>
    <t>1908s</t>
  </si>
  <si>
    <t>Power Plant</t>
  </si>
  <si>
    <t>city shop</t>
  </si>
  <si>
    <t>http://akenergyinventory.org/catalog/entries/8404-wales-alaska-heat-recovery-study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</si>
</sst>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b/>
      <sz val="10"/>
      <color indexed="8"/>
      <name val="Arial"/>
      <family val="2"/>
    </font>
    <font>
      <sz val="10"/>
      <color indexed="8"/>
      <name val="Arial"/>
      <family val="2"/>
    </font>
    <font>
      <strike/>
      <sz val="10"/>
      <color indexed="8"/>
      <name val="Arial"/>
      <family val="2"/>
    </font>
    <font>
      <strike/>
      <sz val="11"/>
      <color theme="1"/>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92D050"/>
        <bgColor indexed="64"/>
      </patternFill>
    </fill>
    <fill>
      <patternFill patternType="solid">
        <fgColor theme="8"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8" fillId="0" borderId="0"/>
    <xf numFmtId="0" fontId="23" fillId="0" borderId="0" applyNumberFormat="0" applyFill="0" applyBorder="0" applyAlignment="0" applyProtection="0"/>
  </cellStyleXfs>
  <cellXfs count="64">
    <xf numFmtId="0" fontId="0" fillId="0" borderId="0" xfId="0"/>
    <xf numFmtId="0" fontId="0" fillId="0" borderId="0" xfId="0" applyAlignment="1">
      <alignment wrapText="1"/>
    </xf>
    <xf numFmtId="0" fontId="0" fillId="33" borderId="0" xfId="0" applyFill="1"/>
    <xf numFmtId="0" fontId="0" fillId="0" borderId="0" xfId="0" applyFill="1"/>
    <xf numFmtId="0" fontId="0" fillId="0" borderId="0" xfId="0" applyFill="1" applyAlignment="1">
      <alignment horizontal="center" vertical="center"/>
    </xf>
    <xf numFmtId="0" fontId="0" fillId="0" borderId="10" xfId="0" applyFill="1" applyBorder="1" applyAlignment="1">
      <alignment horizontal="center" vertical="center" wrapText="1"/>
    </xf>
    <xf numFmtId="0" fontId="0" fillId="0" borderId="0" xfId="0" applyFill="1" applyBorder="1" applyAlignment="1">
      <alignment horizontal="center" vertical="center" wrapText="1"/>
    </xf>
    <xf numFmtId="164" fontId="0" fillId="0" borderId="0" xfId="43" applyNumberFormat="1" applyFont="1" applyFill="1" applyAlignment="1">
      <alignment horizontal="center" vertical="center"/>
    </xf>
    <xf numFmtId="0" fontId="19" fillId="34" borderId="11" xfId="44" applyFont="1" applyFill="1" applyBorder="1" applyAlignment="1">
      <alignment horizontal="center" vertical="center" wrapText="1"/>
    </xf>
    <xf numFmtId="165" fontId="19" fillId="34" borderId="11" xfId="42" applyNumberFormat="1" applyFont="1" applyFill="1" applyBorder="1" applyAlignment="1">
      <alignment horizontal="center" vertical="center" wrapText="1"/>
    </xf>
    <xf numFmtId="164" fontId="19" fillId="34" borderId="11" xfId="43" applyNumberFormat="1" applyFont="1" applyFill="1" applyBorder="1" applyAlignment="1">
      <alignment horizontal="center" vertical="center" wrapText="1"/>
    </xf>
    <xf numFmtId="0" fontId="16" fillId="0" borderId="0" xfId="0" applyFont="1" applyFill="1" applyAlignment="1">
      <alignment horizontal="center" vertical="center" wrapText="1"/>
    </xf>
    <xf numFmtId="0" fontId="20" fillId="0" borderId="11" xfId="44" applyFont="1" applyFill="1" applyBorder="1" applyAlignment="1">
      <alignment horizontal="center" vertical="center" wrapText="1"/>
    </xf>
    <xf numFmtId="165" fontId="20" fillId="0" borderId="11" xfId="42" applyNumberFormat="1" applyFont="1" applyFill="1" applyBorder="1" applyAlignment="1">
      <alignment horizontal="center" vertical="center" wrapText="1"/>
    </xf>
    <xf numFmtId="164" fontId="20" fillId="0" borderId="11" xfId="43" applyNumberFormat="1" applyFont="1" applyFill="1" applyBorder="1" applyAlignment="1">
      <alignment horizontal="center" vertical="center" wrapText="1"/>
    </xf>
    <xf numFmtId="0" fontId="0" fillId="0" borderId="0" xfId="0" applyFill="1" applyAlignment="1">
      <alignment horizontal="center" vertical="center" wrapText="1"/>
    </xf>
    <xf numFmtId="0" fontId="20" fillId="0" borderId="11" xfId="44" applyFont="1" applyFill="1" applyBorder="1" applyAlignment="1">
      <alignment horizontal="center" vertical="center"/>
    </xf>
    <xf numFmtId="0" fontId="0" fillId="0" borderId="11" xfId="0" applyFill="1" applyBorder="1" applyAlignment="1">
      <alignment horizontal="center" vertical="center" wrapText="1"/>
    </xf>
    <xf numFmtId="0" fontId="0" fillId="0" borderId="11" xfId="0" applyFill="1" applyBorder="1" applyAlignment="1">
      <alignment horizontal="center" vertical="center"/>
    </xf>
    <xf numFmtId="0" fontId="20" fillId="35" borderId="11" xfId="44" applyFont="1" applyFill="1" applyBorder="1" applyAlignment="1">
      <alignment horizontal="center" vertical="center" wrapText="1"/>
    </xf>
    <xf numFmtId="0" fontId="20" fillId="35" borderId="11" xfId="44" applyFont="1" applyFill="1" applyBorder="1" applyAlignment="1">
      <alignment horizontal="center" vertical="center"/>
    </xf>
    <xf numFmtId="17" fontId="20" fillId="0" borderId="11" xfId="44" applyNumberFormat="1" applyFont="1" applyFill="1" applyBorder="1" applyAlignment="1">
      <alignment horizontal="center" vertical="center" wrapText="1"/>
    </xf>
    <xf numFmtId="0" fontId="20" fillId="34" borderId="11" xfId="44" applyFont="1" applyFill="1" applyBorder="1" applyAlignment="1">
      <alignment horizontal="center" vertical="center"/>
    </xf>
    <xf numFmtId="0" fontId="20" fillId="0" borderId="11" xfId="42" applyNumberFormat="1" applyFont="1" applyFill="1" applyBorder="1" applyAlignment="1">
      <alignment horizontal="center" vertical="center" wrapText="1"/>
    </xf>
    <xf numFmtId="0" fontId="0" fillId="0" borderId="11" xfId="0" applyFont="1" applyFill="1" applyBorder="1" applyAlignment="1">
      <alignment horizontal="center" vertical="center"/>
    </xf>
    <xf numFmtId="0" fontId="0" fillId="0" borderId="11" xfId="0" applyFont="1" applyFill="1" applyBorder="1" applyAlignment="1">
      <alignment horizontal="center" vertical="center" wrapText="1"/>
    </xf>
    <xf numFmtId="17" fontId="20" fillId="0" borderId="11" xfId="44" applyNumberFormat="1" applyFont="1" applyFill="1" applyBorder="1" applyAlignment="1">
      <alignment horizontal="center" vertical="center"/>
    </xf>
    <xf numFmtId="0" fontId="21" fillId="0" borderId="11" xfId="44" applyFont="1" applyFill="1" applyBorder="1" applyAlignment="1">
      <alignment horizontal="center" vertical="center"/>
    </xf>
    <xf numFmtId="0" fontId="21" fillId="0" borderId="11" xfId="44" applyFont="1" applyFill="1" applyBorder="1" applyAlignment="1">
      <alignment horizontal="center" vertical="center" wrapText="1"/>
    </xf>
    <xf numFmtId="164" fontId="21" fillId="0" borderId="11" xfId="43" applyNumberFormat="1" applyFont="1" applyFill="1" applyBorder="1" applyAlignment="1">
      <alignment horizontal="center" vertical="center" wrapText="1"/>
    </xf>
    <xf numFmtId="0" fontId="22" fillId="0" borderId="11" xfId="0" applyFont="1" applyFill="1" applyBorder="1" applyAlignment="1">
      <alignment horizontal="center" vertical="center" wrapText="1"/>
    </xf>
    <xf numFmtId="0" fontId="22" fillId="0" borderId="11" xfId="0" applyFont="1" applyFill="1" applyBorder="1" applyAlignment="1">
      <alignment horizontal="center" vertical="center"/>
    </xf>
    <xf numFmtId="0" fontId="0" fillId="36" borderId="11" xfId="0" applyFont="1" applyFill="1" applyBorder="1" applyAlignment="1">
      <alignment horizontal="center" vertical="center" wrapText="1"/>
    </xf>
    <xf numFmtId="17" fontId="0" fillId="0" borderId="11" xfId="0" applyNumberFormat="1" applyFill="1" applyBorder="1" applyAlignment="1">
      <alignment horizontal="center" vertical="center" wrapText="1"/>
    </xf>
    <xf numFmtId="0" fontId="0" fillId="36" borderId="11" xfId="0" applyFill="1" applyBorder="1" applyAlignment="1">
      <alignment horizontal="center" vertical="center" wrapText="1"/>
    </xf>
    <xf numFmtId="16" fontId="20" fillId="0" borderId="11" xfId="44" applyNumberFormat="1" applyFont="1" applyFill="1" applyBorder="1" applyAlignment="1">
      <alignment horizontal="center" vertical="center" wrapText="1"/>
    </xf>
    <xf numFmtId="16" fontId="20" fillId="0" borderId="11" xfId="44" applyNumberFormat="1" applyFont="1" applyFill="1" applyBorder="1" applyAlignment="1">
      <alignment horizontal="center" vertical="center"/>
    </xf>
    <xf numFmtId="0" fontId="0" fillId="33" borderId="11" xfId="0" applyFill="1" applyBorder="1" applyAlignment="1">
      <alignment horizontal="center" vertical="center" wrapText="1"/>
    </xf>
    <xf numFmtId="0" fontId="19" fillId="34" borderId="11" xfId="42" applyNumberFormat="1" applyFont="1" applyFill="1" applyBorder="1" applyAlignment="1">
      <alignment horizontal="center" vertical="center" wrapText="1"/>
    </xf>
    <xf numFmtId="0" fontId="20" fillId="0" borderId="11" xfId="44" applyNumberFormat="1" applyFont="1" applyFill="1" applyBorder="1" applyAlignment="1">
      <alignment horizontal="center" vertical="center"/>
    </xf>
    <xf numFmtId="0" fontId="20" fillId="35" borderId="11" xfId="44" applyNumberFormat="1" applyFont="1" applyFill="1" applyBorder="1" applyAlignment="1">
      <alignment horizontal="center" vertical="center"/>
    </xf>
    <xf numFmtId="0" fontId="20" fillId="0" borderId="11" xfId="44" applyNumberFormat="1" applyFont="1" applyFill="1" applyBorder="1" applyAlignment="1">
      <alignment horizontal="center" vertical="center" wrapText="1"/>
    </xf>
    <xf numFmtId="0" fontId="20" fillId="35" borderId="11" xfId="44" applyNumberFormat="1" applyFont="1" applyFill="1" applyBorder="1" applyAlignment="1">
      <alignment horizontal="center" vertical="center" wrapText="1"/>
    </xf>
    <xf numFmtId="0" fontId="20" fillId="0" borderId="11" xfId="42" applyNumberFormat="1" applyFont="1" applyFill="1" applyBorder="1" applyAlignment="1">
      <alignment horizontal="center" vertical="center"/>
    </xf>
    <xf numFmtId="0" fontId="0" fillId="0" borderId="0" xfId="0" applyNumberFormat="1" applyFill="1" applyAlignment="1">
      <alignment horizontal="center" vertical="center"/>
    </xf>
    <xf numFmtId="0" fontId="0" fillId="33" borderId="0" xfId="0" applyFill="1" applyAlignment="1">
      <alignment wrapText="1"/>
    </xf>
    <xf numFmtId="164" fontId="19" fillId="33" borderId="11" xfId="43" applyNumberFormat="1" applyFont="1" applyFill="1" applyBorder="1" applyAlignment="1">
      <alignment horizontal="center" vertical="center" wrapText="1"/>
    </xf>
    <xf numFmtId="0" fontId="19" fillId="33" borderId="11" xfId="44" applyFont="1" applyFill="1" applyBorder="1" applyAlignment="1">
      <alignment horizontal="center" vertical="center" wrapText="1"/>
    </xf>
    <xf numFmtId="0" fontId="0" fillId="37" borderId="0" xfId="0" applyFill="1"/>
    <xf numFmtId="0" fontId="0" fillId="38" borderId="0" xfId="0" applyFill="1"/>
    <xf numFmtId="0" fontId="0" fillId="33" borderId="0" xfId="0" applyFill="1" applyAlignment="1">
      <alignment horizontal="center"/>
    </xf>
    <xf numFmtId="0" fontId="0" fillId="37" borderId="0" xfId="0" applyFill="1" applyAlignment="1">
      <alignment horizontal="center"/>
    </xf>
    <xf numFmtId="0" fontId="0" fillId="38" borderId="0" xfId="0" applyFill="1" applyAlignment="1">
      <alignment horizontal="center"/>
    </xf>
    <xf numFmtId="0" fontId="0" fillId="0" borderId="0" xfId="0" applyFill="1" applyAlignment="1">
      <alignment horizontal="center"/>
    </xf>
    <xf numFmtId="0" fontId="0" fillId="0" borderId="0" xfId="0" applyAlignment="1">
      <alignment horizontal="center"/>
    </xf>
    <xf numFmtId="0" fontId="0" fillId="0" borderId="0" xfId="0" applyAlignment="1">
      <alignment horizontal="center" wrapText="1"/>
    </xf>
    <xf numFmtId="0" fontId="0" fillId="37" borderId="0" xfId="0" applyFill="1" applyAlignment="1">
      <alignment wrapText="1"/>
    </xf>
    <xf numFmtId="0" fontId="0" fillId="0" borderId="0" xfId="0" applyFill="1" applyAlignment="1">
      <alignment wrapText="1"/>
    </xf>
    <xf numFmtId="0" fontId="0" fillId="38" borderId="0" xfId="0" applyFill="1" applyAlignment="1">
      <alignment wrapText="1"/>
    </xf>
    <xf numFmtId="0" fontId="0" fillId="37" borderId="0" xfId="0" applyFill="1" applyAlignment="1">
      <alignment horizontal="center" wrapText="1"/>
    </xf>
    <xf numFmtId="0" fontId="0" fillId="38" borderId="0" xfId="0" applyFill="1" applyAlignment="1">
      <alignment horizontal="center" wrapText="1"/>
    </xf>
    <xf numFmtId="0" fontId="0" fillId="0" borderId="0" xfId="0" applyFill="1" applyAlignment="1">
      <alignment horizontal="center" wrapText="1"/>
    </xf>
    <xf numFmtId="0" fontId="19" fillId="0" borderId="11" xfId="44" applyFont="1" applyFill="1" applyBorder="1" applyAlignment="1">
      <alignment horizontal="center" vertical="center" wrapText="1"/>
    </xf>
    <xf numFmtId="0" fontId="23" fillId="0" borderId="0" xfId="45" applyFill="1" applyAlignment="1">
      <alignment vertical="center"/>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5" builtinId="8"/>
    <cellStyle name="Input" xfId="9" builtinId="20" customBuiltin="1"/>
    <cellStyle name="Linked Cell" xfId="12" builtinId="24" customBuiltin="1"/>
    <cellStyle name="Neutral" xfId="8" builtinId="28" customBuiltin="1"/>
    <cellStyle name="Normal" xfId="0" builtinId="0"/>
    <cellStyle name="Normal_Sheet1"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kenergyinventory.org/catalog/entries/8404-wales-alaska-heat-recovery-study"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0"/>
  <sheetViews>
    <sheetView tabSelected="1" topLeftCell="A163" workbookViewId="0">
      <selection activeCell="W179" sqref="W179"/>
    </sheetView>
  </sheetViews>
  <sheetFormatPr defaultRowHeight="15" x14ac:dyDescent="0.25"/>
  <cols>
    <col min="23" max="23" width="9.140625" style="2"/>
  </cols>
  <sheetData>
    <row r="1" spans="1:26" s="1" customFormat="1" ht="120" x14ac:dyDescent="0.25">
      <c r="A1" s="1" t="s">
        <v>0</v>
      </c>
      <c r="B1" s="1" t="s">
        <v>509</v>
      </c>
      <c r="C1" s="1" t="s">
        <v>511</v>
      </c>
      <c r="D1" s="1" t="s">
        <v>510</v>
      </c>
      <c r="E1" s="1" t="s">
        <v>512</v>
      </c>
      <c r="F1" s="1" t="s">
        <v>514</v>
      </c>
      <c r="G1" s="1" t="s">
        <v>513</v>
      </c>
      <c r="H1" s="1" t="s">
        <v>280</v>
      </c>
      <c r="I1" s="1" t="s">
        <v>1</v>
      </c>
      <c r="J1" s="1" t="s">
        <v>507</v>
      </c>
      <c r="K1" s="1" t="s">
        <v>506</v>
      </c>
      <c r="L1" s="1" t="s">
        <v>508</v>
      </c>
      <c r="M1" s="1" t="s">
        <v>2</v>
      </c>
      <c r="N1" s="1" t="s">
        <v>3</v>
      </c>
      <c r="O1" s="1" t="s">
        <v>4</v>
      </c>
      <c r="P1" s="1" t="s">
        <v>5</v>
      </c>
      <c r="Q1" s="1" t="s">
        <v>284</v>
      </c>
      <c r="R1" s="1" t="s">
        <v>6</v>
      </c>
      <c r="S1" s="1" t="s">
        <v>7</v>
      </c>
      <c r="T1" s="1" t="s">
        <v>8</v>
      </c>
      <c r="U1" s="1" t="s">
        <v>9</v>
      </c>
      <c r="V1" s="1" t="s">
        <v>10</v>
      </c>
      <c r="W1" s="45" t="s">
        <v>10</v>
      </c>
      <c r="X1" s="1" t="s">
        <v>11</v>
      </c>
      <c r="Y1" s="1" t="s">
        <v>12</v>
      </c>
      <c r="Z1" s="1" t="s">
        <v>285</v>
      </c>
    </row>
    <row r="2" spans="1:26" x14ac:dyDescent="0.25">
      <c r="A2" t="s">
        <v>13</v>
      </c>
      <c r="B2" t="s">
        <v>14</v>
      </c>
      <c r="C2" t="s">
        <v>15</v>
      </c>
      <c r="D2" t="s">
        <v>14</v>
      </c>
      <c r="E2" t="s">
        <v>15</v>
      </c>
      <c r="F2" t="s">
        <v>15</v>
      </c>
      <c r="G2" t="s">
        <v>15</v>
      </c>
      <c r="H2" t="s">
        <v>15</v>
      </c>
      <c r="I2" t="s">
        <v>15</v>
      </c>
      <c r="J2" t="s">
        <v>14</v>
      </c>
      <c r="K2" t="s">
        <v>15</v>
      </c>
      <c r="L2" t="s">
        <v>14</v>
      </c>
      <c r="Q2" t="s">
        <v>515</v>
      </c>
      <c r="Z2" t="s">
        <v>286</v>
      </c>
    </row>
    <row r="3" spans="1:26" x14ac:dyDescent="0.25">
      <c r="A3" t="s">
        <v>16</v>
      </c>
      <c r="B3" t="s">
        <v>14</v>
      </c>
      <c r="C3" t="s">
        <v>15</v>
      </c>
      <c r="D3" t="s">
        <v>14</v>
      </c>
      <c r="E3" t="s">
        <v>15</v>
      </c>
      <c r="F3" t="s">
        <v>15</v>
      </c>
      <c r="G3" t="s">
        <v>15</v>
      </c>
      <c r="H3" t="s">
        <v>15</v>
      </c>
      <c r="I3" t="s">
        <v>17</v>
      </c>
      <c r="J3" t="s">
        <v>14</v>
      </c>
      <c r="K3" t="s">
        <v>15</v>
      </c>
      <c r="L3" t="s">
        <v>14</v>
      </c>
      <c r="Q3" t="s">
        <v>515</v>
      </c>
      <c r="Z3" t="s">
        <v>288</v>
      </c>
    </row>
    <row r="4" spans="1:26" x14ac:dyDescent="0.25">
      <c r="A4" t="s">
        <v>18</v>
      </c>
      <c r="B4" t="s">
        <v>19</v>
      </c>
      <c r="C4" t="s">
        <v>17</v>
      </c>
      <c r="D4" t="s">
        <v>14</v>
      </c>
      <c r="E4" t="s">
        <v>17</v>
      </c>
      <c r="F4" t="s">
        <v>515</v>
      </c>
      <c r="G4" t="s">
        <v>17</v>
      </c>
      <c r="H4" t="s">
        <v>289</v>
      </c>
      <c r="I4" t="s">
        <v>17</v>
      </c>
      <c r="J4" t="s">
        <v>14</v>
      </c>
      <c r="K4" t="s">
        <v>515</v>
      </c>
      <c r="L4" t="s">
        <v>14</v>
      </c>
      <c r="Q4" t="s">
        <v>515</v>
      </c>
      <c r="Z4" t="s">
        <v>290</v>
      </c>
    </row>
    <row r="5" spans="1:26" x14ac:dyDescent="0.25">
      <c r="A5" t="s">
        <v>20</v>
      </c>
      <c r="B5" t="s">
        <v>19</v>
      </c>
      <c r="C5">
        <v>2012</v>
      </c>
      <c r="D5" t="s">
        <v>14</v>
      </c>
      <c r="E5" t="s">
        <v>17</v>
      </c>
      <c r="F5" t="s">
        <v>515</v>
      </c>
      <c r="G5" t="s">
        <v>17</v>
      </c>
      <c r="H5" t="s">
        <v>291</v>
      </c>
      <c r="I5" t="s">
        <v>17</v>
      </c>
      <c r="J5" t="s">
        <v>14</v>
      </c>
      <c r="K5">
        <v>2008</v>
      </c>
      <c r="L5" t="s">
        <v>14</v>
      </c>
      <c r="Q5" t="s">
        <v>515</v>
      </c>
      <c r="Z5">
        <v>0</v>
      </c>
    </row>
    <row r="6" spans="1:26" x14ac:dyDescent="0.25">
      <c r="A6" t="s">
        <v>21</v>
      </c>
      <c r="B6" t="s">
        <v>19</v>
      </c>
      <c r="C6" t="s">
        <v>17</v>
      </c>
      <c r="D6" t="s">
        <v>14</v>
      </c>
      <c r="E6" t="s">
        <v>17</v>
      </c>
      <c r="F6" t="s">
        <v>515</v>
      </c>
      <c r="G6" t="s">
        <v>17</v>
      </c>
      <c r="H6">
        <v>0</v>
      </c>
      <c r="I6" t="s">
        <v>17</v>
      </c>
      <c r="J6" t="s">
        <v>14</v>
      </c>
      <c r="K6">
        <v>2016</v>
      </c>
      <c r="L6" t="s">
        <v>14</v>
      </c>
      <c r="Q6" t="s">
        <v>515</v>
      </c>
      <c r="Z6" t="s">
        <v>292</v>
      </c>
    </row>
    <row r="7" spans="1:26" x14ac:dyDescent="0.25">
      <c r="A7" t="s">
        <v>22</v>
      </c>
      <c r="B7" t="s">
        <v>14</v>
      </c>
      <c r="C7" t="s">
        <v>15</v>
      </c>
      <c r="D7" t="s">
        <v>14</v>
      </c>
      <c r="E7" t="s">
        <v>15</v>
      </c>
      <c r="F7" t="s">
        <v>15</v>
      </c>
      <c r="G7" t="s">
        <v>15</v>
      </c>
      <c r="H7" t="s">
        <v>15</v>
      </c>
      <c r="I7" t="s">
        <v>15</v>
      </c>
      <c r="J7" t="s">
        <v>14</v>
      </c>
      <c r="K7" t="s">
        <v>15</v>
      </c>
      <c r="L7" t="s">
        <v>14</v>
      </c>
      <c r="Q7" t="s">
        <v>515</v>
      </c>
      <c r="Z7" t="s">
        <v>293</v>
      </c>
    </row>
    <row r="8" spans="1:26" x14ac:dyDescent="0.25">
      <c r="A8" t="s">
        <v>23</v>
      </c>
      <c r="B8" t="s">
        <v>19</v>
      </c>
      <c r="C8">
        <v>2012</v>
      </c>
      <c r="D8" t="s">
        <v>14</v>
      </c>
      <c r="E8" t="s">
        <v>17</v>
      </c>
      <c r="F8" t="s">
        <v>515</v>
      </c>
      <c r="G8" t="s">
        <v>294</v>
      </c>
      <c r="H8" t="s">
        <v>289</v>
      </c>
      <c r="I8" t="s">
        <v>17</v>
      </c>
      <c r="J8" t="s">
        <v>14</v>
      </c>
      <c r="K8" t="s">
        <v>515</v>
      </c>
      <c r="L8" t="s">
        <v>14</v>
      </c>
      <c r="Q8" t="s">
        <v>515</v>
      </c>
      <c r="Z8" t="s">
        <v>50</v>
      </c>
    </row>
    <row r="9" spans="1:26" x14ac:dyDescent="0.25">
      <c r="A9" t="s">
        <v>24</v>
      </c>
      <c r="B9" t="s">
        <v>19</v>
      </c>
      <c r="C9">
        <v>2013</v>
      </c>
      <c r="D9" t="s">
        <v>14</v>
      </c>
      <c r="E9" t="s">
        <v>17</v>
      </c>
      <c r="F9" t="s">
        <v>295</v>
      </c>
      <c r="G9" t="s">
        <v>19</v>
      </c>
      <c r="H9" t="s">
        <v>289</v>
      </c>
      <c r="I9" t="s">
        <v>17</v>
      </c>
      <c r="J9" t="s">
        <v>14</v>
      </c>
      <c r="K9" t="s">
        <v>515</v>
      </c>
      <c r="L9" t="s">
        <v>14</v>
      </c>
      <c r="Q9" t="s">
        <v>515</v>
      </c>
      <c r="Z9" t="s">
        <v>296</v>
      </c>
    </row>
    <row r="10" spans="1:26" x14ac:dyDescent="0.25">
      <c r="A10" t="s">
        <v>27</v>
      </c>
      <c r="B10" t="s">
        <v>19</v>
      </c>
      <c r="C10" t="s">
        <v>17</v>
      </c>
      <c r="D10" t="s">
        <v>14</v>
      </c>
      <c r="E10" t="s">
        <v>17</v>
      </c>
      <c r="F10" t="s">
        <v>515</v>
      </c>
      <c r="G10" t="s">
        <v>17</v>
      </c>
      <c r="H10" t="s">
        <v>297</v>
      </c>
      <c r="I10" t="s">
        <v>17</v>
      </c>
      <c r="J10" t="s">
        <v>14</v>
      </c>
      <c r="K10" t="s">
        <v>515</v>
      </c>
      <c r="L10" t="s">
        <v>14</v>
      </c>
      <c r="Q10" t="s">
        <v>515</v>
      </c>
      <c r="Z10" t="s">
        <v>298</v>
      </c>
    </row>
    <row r="11" spans="1:26" x14ac:dyDescent="0.25">
      <c r="A11" t="s">
        <v>28</v>
      </c>
      <c r="B11" t="s">
        <v>19</v>
      </c>
      <c r="C11">
        <v>2009</v>
      </c>
      <c r="D11" t="s">
        <v>14</v>
      </c>
      <c r="E11" t="s">
        <v>19</v>
      </c>
      <c r="F11" t="s">
        <v>295</v>
      </c>
      <c r="G11" t="s">
        <v>299</v>
      </c>
      <c r="H11" t="s">
        <v>300</v>
      </c>
      <c r="I11">
        <v>22199</v>
      </c>
      <c r="J11" t="s">
        <v>14</v>
      </c>
      <c r="K11">
        <v>2008</v>
      </c>
      <c r="L11" t="s">
        <v>14</v>
      </c>
      <c r="Q11" t="s">
        <v>515</v>
      </c>
      <c r="Z11">
        <v>0</v>
      </c>
    </row>
    <row r="12" spans="1:26" x14ac:dyDescent="0.25">
      <c r="A12" t="s">
        <v>29</v>
      </c>
      <c r="B12" t="s">
        <v>14</v>
      </c>
      <c r="C12" t="s">
        <v>15</v>
      </c>
      <c r="D12" t="s">
        <v>14</v>
      </c>
      <c r="E12" t="s">
        <v>15</v>
      </c>
      <c r="F12" t="s">
        <v>15</v>
      </c>
      <c r="G12" t="s">
        <v>15</v>
      </c>
      <c r="H12" t="s">
        <v>15</v>
      </c>
      <c r="I12" t="s">
        <v>15</v>
      </c>
      <c r="J12" t="s">
        <v>19</v>
      </c>
      <c r="K12" t="s">
        <v>15</v>
      </c>
      <c r="L12" t="s">
        <v>14</v>
      </c>
      <c r="Q12" t="s">
        <v>515</v>
      </c>
      <c r="Z12" t="s">
        <v>301</v>
      </c>
    </row>
    <row r="13" spans="1:26" x14ac:dyDescent="0.25">
      <c r="A13" t="s">
        <v>30</v>
      </c>
      <c r="B13" t="s">
        <v>515</v>
      </c>
      <c r="C13" t="s">
        <v>17</v>
      </c>
      <c r="D13" t="s">
        <v>14</v>
      </c>
      <c r="E13" t="s">
        <v>17</v>
      </c>
      <c r="F13" t="s">
        <v>515</v>
      </c>
      <c r="G13" t="s">
        <v>17</v>
      </c>
      <c r="H13" t="s">
        <v>515</v>
      </c>
      <c r="I13" t="s">
        <v>17</v>
      </c>
      <c r="J13" t="s">
        <v>19</v>
      </c>
      <c r="K13" t="s">
        <v>515</v>
      </c>
      <c r="L13" t="s">
        <v>14</v>
      </c>
      <c r="Q13" t="s">
        <v>515</v>
      </c>
      <c r="Z13" t="s">
        <v>302</v>
      </c>
    </row>
    <row r="14" spans="1:26" x14ac:dyDescent="0.25">
      <c r="A14" t="s">
        <v>31</v>
      </c>
      <c r="B14" t="s">
        <v>19</v>
      </c>
      <c r="C14" t="s">
        <v>17</v>
      </c>
      <c r="D14" t="s">
        <v>14</v>
      </c>
      <c r="E14" t="s">
        <v>17</v>
      </c>
      <c r="F14" t="s">
        <v>515</v>
      </c>
      <c r="G14" t="s">
        <v>17</v>
      </c>
      <c r="H14" t="s">
        <v>303</v>
      </c>
      <c r="I14" t="s">
        <v>17</v>
      </c>
      <c r="J14" t="s">
        <v>14</v>
      </c>
      <c r="K14" t="s">
        <v>515</v>
      </c>
      <c r="L14" t="s">
        <v>14</v>
      </c>
      <c r="Q14" t="s">
        <v>515</v>
      </c>
      <c r="Z14" t="s">
        <v>304</v>
      </c>
    </row>
    <row r="15" spans="1:26" x14ac:dyDescent="0.25">
      <c r="A15" t="s">
        <v>32</v>
      </c>
      <c r="B15" t="s">
        <v>14</v>
      </c>
      <c r="C15" t="s">
        <v>15</v>
      </c>
      <c r="D15" t="s">
        <v>14</v>
      </c>
      <c r="E15" t="s">
        <v>15</v>
      </c>
      <c r="F15" t="s">
        <v>15</v>
      </c>
      <c r="G15" t="s">
        <v>15</v>
      </c>
      <c r="H15" t="s">
        <v>15</v>
      </c>
      <c r="I15" t="s">
        <v>15</v>
      </c>
      <c r="J15" t="s">
        <v>14</v>
      </c>
      <c r="K15" t="s">
        <v>15</v>
      </c>
      <c r="L15" t="s">
        <v>14</v>
      </c>
      <c r="Q15" t="s">
        <v>515</v>
      </c>
      <c r="Z15" t="s">
        <v>305</v>
      </c>
    </row>
    <row r="16" spans="1:26" x14ac:dyDescent="0.25">
      <c r="A16" t="s">
        <v>33</v>
      </c>
      <c r="B16" t="s">
        <v>19</v>
      </c>
      <c r="C16">
        <v>2015</v>
      </c>
      <c r="D16" t="s">
        <v>14</v>
      </c>
      <c r="E16" t="s">
        <v>17</v>
      </c>
      <c r="F16" t="s">
        <v>515</v>
      </c>
      <c r="G16" t="s">
        <v>17</v>
      </c>
      <c r="H16" t="s">
        <v>287</v>
      </c>
      <c r="I16">
        <v>4395</v>
      </c>
      <c r="J16" t="s">
        <v>14</v>
      </c>
      <c r="K16">
        <v>2011</v>
      </c>
      <c r="L16" t="s">
        <v>14</v>
      </c>
      <c r="Q16" t="s">
        <v>515</v>
      </c>
      <c r="Z16" t="s">
        <v>306</v>
      </c>
    </row>
    <row r="17" spans="1:26" x14ac:dyDescent="0.25">
      <c r="A17" t="s">
        <v>34</v>
      </c>
      <c r="B17" t="s">
        <v>515</v>
      </c>
      <c r="C17" t="s">
        <v>17</v>
      </c>
      <c r="D17" t="s">
        <v>14</v>
      </c>
      <c r="E17" t="s">
        <v>17</v>
      </c>
      <c r="F17" t="s">
        <v>515</v>
      </c>
      <c r="G17" t="s">
        <v>17</v>
      </c>
      <c r="H17" t="s">
        <v>515</v>
      </c>
      <c r="I17" t="s">
        <v>17</v>
      </c>
      <c r="J17" t="s">
        <v>14</v>
      </c>
      <c r="K17" t="s">
        <v>515</v>
      </c>
      <c r="L17" t="s">
        <v>14</v>
      </c>
      <c r="Q17" t="s">
        <v>515</v>
      </c>
      <c r="Z17" t="s">
        <v>307</v>
      </c>
    </row>
    <row r="18" spans="1:26" x14ac:dyDescent="0.25">
      <c r="A18" t="s">
        <v>35</v>
      </c>
      <c r="B18" t="s">
        <v>515</v>
      </c>
      <c r="C18" t="s">
        <v>515</v>
      </c>
      <c r="D18" t="s">
        <v>515</v>
      </c>
      <c r="E18" t="s">
        <v>515</v>
      </c>
      <c r="F18" t="s">
        <v>515</v>
      </c>
      <c r="G18" t="s">
        <v>515</v>
      </c>
      <c r="H18" t="s">
        <v>515</v>
      </c>
      <c r="I18" t="s">
        <v>17</v>
      </c>
      <c r="J18" t="s">
        <v>515</v>
      </c>
      <c r="K18" t="s">
        <v>515</v>
      </c>
      <c r="L18" t="s">
        <v>515</v>
      </c>
      <c r="Q18" t="s">
        <v>515</v>
      </c>
      <c r="Z18" t="s">
        <v>515</v>
      </c>
    </row>
    <row r="19" spans="1:26" x14ac:dyDescent="0.25">
      <c r="A19" t="s">
        <v>36</v>
      </c>
      <c r="B19" t="s">
        <v>19</v>
      </c>
      <c r="C19" t="s">
        <v>17</v>
      </c>
      <c r="D19" t="s">
        <v>14</v>
      </c>
      <c r="E19" t="s">
        <v>17</v>
      </c>
      <c r="F19" t="s">
        <v>515</v>
      </c>
      <c r="G19" t="s">
        <v>17</v>
      </c>
      <c r="H19" t="s">
        <v>308</v>
      </c>
      <c r="I19">
        <v>18250</v>
      </c>
      <c r="J19" t="s">
        <v>14</v>
      </c>
      <c r="K19">
        <v>2010</v>
      </c>
      <c r="L19" t="s">
        <v>14</v>
      </c>
      <c r="Q19" t="s">
        <v>515</v>
      </c>
      <c r="Z19" t="s">
        <v>50</v>
      </c>
    </row>
    <row r="20" spans="1:26" x14ac:dyDescent="0.25">
      <c r="A20" t="s">
        <v>37</v>
      </c>
      <c r="B20" t="s">
        <v>19</v>
      </c>
      <c r="C20" t="s">
        <v>17</v>
      </c>
      <c r="D20" t="s">
        <v>14</v>
      </c>
      <c r="E20" t="s">
        <v>309</v>
      </c>
      <c r="F20" t="s">
        <v>515</v>
      </c>
      <c r="G20" t="s">
        <v>17</v>
      </c>
      <c r="H20">
        <v>0</v>
      </c>
      <c r="I20" t="s">
        <v>17</v>
      </c>
      <c r="J20" t="s">
        <v>14</v>
      </c>
      <c r="K20" t="s">
        <v>515</v>
      </c>
      <c r="L20" t="s">
        <v>14</v>
      </c>
      <c r="Q20" t="s">
        <v>515</v>
      </c>
      <c r="Y20" t="s">
        <v>267</v>
      </c>
      <c r="Z20" t="s">
        <v>310</v>
      </c>
    </row>
    <row r="21" spans="1:26" x14ac:dyDescent="0.25">
      <c r="A21" t="s">
        <v>38</v>
      </c>
      <c r="B21" t="s">
        <v>19</v>
      </c>
      <c r="C21" t="s">
        <v>17</v>
      </c>
      <c r="D21" t="s">
        <v>14</v>
      </c>
      <c r="E21" t="s">
        <v>17</v>
      </c>
      <c r="F21" t="s">
        <v>515</v>
      </c>
      <c r="G21" t="s">
        <v>17</v>
      </c>
      <c r="H21" t="s">
        <v>311</v>
      </c>
      <c r="I21" t="s">
        <v>17</v>
      </c>
      <c r="J21" t="s">
        <v>14</v>
      </c>
      <c r="K21" t="s">
        <v>515</v>
      </c>
      <c r="L21" t="s">
        <v>14</v>
      </c>
      <c r="Q21" t="s">
        <v>515</v>
      </c>
      <c r="Z21" t="s">
        <v>312</v>
      </c>
    </row>
    <row r="22" spans="1:26" x14ac:dyDescent="0.25">
      <c r="A22" t="s">
        <v>39</v>
      </c>
      <c r="B22" t="s">
        <v>515</v>
      </c>
      <c r="C22" t="s">
        <v>515</v>
      </c>
      <c r="D22" t="s">
        <v>515</v>
      </c>
      <c r="E22" t="s">
        <v>515</v>
      </c>
      <c r="F22" t="s">
        <v>515</v>
      </c>
      <c r="G22" t="s">
        <v>515</v>
      </c>
      <c r="H22" t="s">
        <v>515</v>
      </c>
      <c r="I22" t="s">
        <v>17</v>
      </c>
      <c r="J22" t="s">
        <v>515</v>
      </c>
      <c r="K22" t="s">
        <v>515</v>
      </c>
      <c r="L22" t="s">
        <v>515</v>
      </c>
      <c r="Q22" t="s">
        <v>515</v>
      </c>
      <c r="Z22" t="s">
        <v>515</v>
      </c>
    </row>
    <row r="23" spans="1:26" x14ac:dyDescent="0.25">
      <c r="A23" t="s">
        <v>40</v>
      </c>
      <c r="B23" t="s">
        <v>14</v>
      </c>
      <c r="C23" t="s">
        <v>15</v>
      </c>
      <c r="D23" t="s">
        <v>19</v>
      </c>
      <c r="E23" t="s">
        <v>15</v>
      </c>
      <c r="F23" t="s">
        <v>15</v>
      </c>
      <c r="G23" t="s">
        <v>15</v>
      </c>
      <c r="H23" t="s">
        <v>15</v>
      </c>
      <c r="I23" t="s">
        <v>15</v>
      </c>
      <c r="J23" t="s">
        <v>14</v>
      </c>
      <c r="K23">
        <v>2013</v>
      </c>
      <c r="L23" t="s">
        <v>14</v>
      </c>
      <c r="M23" t="s">
        <v>41</v>
      </c>
      <c r="N23" t="s">
        <v>25</v>
      </c>
      <c r="O23" t="s">
        <v>26</v>
      </c>
      <c r="P23">
        <v>1100</v>
      </c>
      <c r="Q23" t="s">
        <v>515</v>
      </c>
      <c r="R23">
        <v>2</v>
      </c>
      <c r="S23" t="s">
        <v>42</v>
      </c>
      <c r="T23">
        <v>14837</v>
      </c>
      <c r="U23">
        <v>1000000</v>
      </c>
      <c r="V23">
        <v>627495</v>
      </c>
      <c r="W23" s="2">
        <v>753313</v>
      </c>
      <c r="X23" t="s">
        <v>43</v>
      </c>
      <c r="Y23" t="s">
        <v>44</v>
      </c>
      <c r="Z23" t="s">
        <v>313</v>
      </c>
    </row>
    <row r="24" spans="1:26" x14ac:dyDescent="0.25">
      <c r="A24" t="s">
        <v>45</v>
      </c>
      <c r="B24" t="s">
        <v>19</v>
      </c>
      <c r="C24" t="s">
        <v>17</v>
      </c>
      <c r="D24" t="s">
        <v>374</v>
      </c>
      <c r="E24" t="s">
        <v>17</v>
      </c>
      <c r="F24" t="s">
        <v>515</v>
      </c>
      <c r="G24" t="s">
        <v>17</v>
      </c>
      <c r="H24" t="s">
        <v>314</v>
      </c>
      <c r="I24">
        <v>20216</v>
      </c>
      <c r="J24" t="s">
        <v>14</v>
      </c>
      <c r="K24">
        <v>2011</v>
      </c>
      <c r="L24" t="s">
        <v>14</v>
      </c>
      <c r="Q24" t="s">
        <v>515</v>
      </c>
      <c r="W24" s="2">
        <v>841629</v>
      </c>
      <c r="Z24" t="s">
        <v>315</v>
      </c>
    </row>
    <row r="25" spans="1:26" x14ac:dyDescent="0.25">
      <c r="A25" t="s">
        <v>46</v>
      </c>
      <c r="B25" t="s">
        <v>19</v>
      </c>
      <c r="C25">
        <v>2014</v>
      </c>
      <c r="D25" t="s">
        <v>374</v>
      </c>
      <c r="E25" t="s">
        <v>17</v>
      </c>
      <c r="F25" t="s">
        <v>515</v>
      </c>
      <c r="G25" t="s">
        <v>17</v>
      </c>
      <c r="H25" t="s">
        <v>316</v>
      </c>
      <c r="I25" t="s">
        <v>17</v>
      </c>
      <c r="J25" t="s">
        <v>14</v>
      </c>
      <c r="K25" t="s">
        <v>515</v>
      </c>
      <c r="L25" t="s">
        <v>14</v>
      </c>
      <c r="Q25" t="s">
        <v>515</v>
      </c>
      <c r="Z25" t="s">
        <v>50</v>
      </c>
    </row>
    <row r="26" spans="1:26" x14ac:dyDescent="0.25">
      <c r="A26" t="s">
        <v>47</v>
      </c>
      <c r="B26" t="s">
        <v>19</v>
      </c>
      <c r="C26" t="s">
        <v>17</v>
      </c>
      <c r="D26" t="s">
        <v>374</v>
      </c>
      <c r="E26" t="s">
        <v>17</v>
      </c>
      <c r="F26" t="s">
        <v>515</v>
      </c>
      <c r="G26" t="s">
        <v>17</v>
      </c>
      <c r="H26" t="s">
        <v>317</v>
      </c>
      <c r="I26" t="s">
        <v>17</v>
      </c>
      <c r="J26" t="s">
        <v>14</v>
      </c>
      <c r="K26" t="s">
        <v>515</v>
      </c>
      <c r="L26" t="s">
        <v>14</v>
      </c>
      <c r="Q26" t="s">
        <v>515</v>
      </c>
      <c r="Z26" t="s">
        <v>318</v>
      </c>
    </row>
    <row r="27" spans="1:26" x14ac:dyDescent="0.25">
      <c r="A27" t="s">
        <v>48</v>
      </c>
      <c r="B27" t="s">
        <v>19</v>
      </c>
      <c r="C27" t="s">
        <v>17</v>
      </c>
      <c r="D27" t="s">
        <v>374</v>
      </c>
      <c r="E27" t="s">
        <v>19</v>
      </c>
      <c r="F27" t="s">
        <v>515</v>
      </c>
      <c r="G27" t="s">
        <v>17</v>
      </c>
      <c r="H27" t="s">
        <v>319</v>
      </c>
      <c r="I27" t="s">
        <v>15</v>
      </c>
      <c r="J27" t="s">
        <v>19</v>
      </c>
      <c r="K27" t="s">
        <v>515</v>
      </c>
      <c r="L27" t="s">
        <v>14</v>
      </c>
      <c r="Q27" t="s">
        <v>515</v>
      </c>
      <c r="Z27" t="s">
        <v>320</v>
      </c>
    </row>
    <row r="28" spans="1:26" x14ac:dyDescent="0.25">
      <c r="A28" t="s">
        <v>49</v>
      </c>
      <c r="B28" t="s">
        <v>515</v>
      </c>
      <c r="C28" t="s">
        <v>17</v>
      </c>
      <c r="D28" t="s">
        <v>374</v>
      </c>
      <c r="E28" t="s">
        <v>17</v>
      </c>
      <c r="F28" t="s">
        <v>515</v>
      </c>
      <c r="G28" t="s">
        <v>17</v>
      </c>
      <c r="H28" t="s">
        <v>515</v>
      </c>
      <c r="I28" t="s">
        <v>17</v>
      </c>
      <c r="J28" t="s">
        <v>14</v>
      </c>
      <c r="K28" t="s">
        <v>515</v>
      </c>
      <c r="L28" t="s">
        <v>14</v>
      </c>
      <c r="Q28" t="s">
        <v>515</v>
      </c>
      <c r="T28" t="s">
        <v>50</v>
      </c>
      <c r="Z28" t="s">
        <v>321</v>
      </c>
    </row>
    <row r="29" spans="1:26" x14ac:dyDescent="0.25">
      <c r="A29" t="s">
        <v>51</v>
      </c>
      <c r="B29" t="s">
        <v>14</v>
      </c>
      <c r="C29">
        <v>2017</v>
      </c>
      <c r="D29" t="s">
        <v>19</v>
      </c>
      <c r="E29" t="s">
        <v>15</v>
      </c>
      <c r="F29" t="s">
        <v>15</v>
      </c>
      <c r="G29" t="s">
        <v>15</v>
      </c>
      <c r="H29" t="s">
        <v>15</v>
      </c>
      <c r="I29" t="s">
        <v>15</v>
      </c>
      <c r="J29" t="s">
        <v>14</v>
      </c>
      <c r="K29">
        <v>2013</v>
      </c>
      <c r="L29" t="s">
        <v>14</v>
      </c>
      <c r="M29" t="s">
        <v>52</v>
      </c>
      <c r="N29" t="s">
        <v>25</v>
      </c>
      <c r="O29" t="s">
        <v>26</v>
      </c>
      <c r="P29">
        <v>1200</v>
      </c>
      <c r="Q29" t="s">
        <v>515</v>
      </c>
      <c r="R29">
        <v>2</v>
      </c>
      <c r="S29" t="s">
        <v>53</v>
      </c>
      <c r="T29">
        <v>12500</v>
      </c>
      <c r="U29">
        <v>300000</v>
      </c>
      <c r="V29">
        <v>526737</v>
      </c>
      <c r="W29" s="2">
        <v>575576</v>
      </c>
      <c r="X29" t="s">
        <v>43</v>
      </c>
      <c r="Y29" t="s">
        <v>54</v>
      </c>
      <c r="Z29" t="s">
        <v>322</v>
      </c>
    </row>
    <row r="30" spans="1:26" x14ac:dyDescent="0.25">
      <c r="A30" t="s">
        <v>55</v>
      </c>
      <c r="B30" t="s">
        <v>515</v>
      </c>
      <c r="C30" t="s">
        <v>17</v>
      </c>
      <c r="D30" t="s">
        <v>14</v>
      </c>
      <c r="E30" t="s">
        <v>17</v>
      </c>
      <c r="F30" t="s">
        <v>515</v>
      </c>
      <c r="G30" t="s">
        <v>17</v>
      </c>
      <c r="H30" t="s">
        <v>515</v>
      </c>
      <c r="I30" t="s">
        <v>17</v>
      </c>
      <c r="J30" t="s">
        <v>14</v>
      </c>
      <c r="K30" t="s">
        <v>515</v>
      </c>
      <c r="L30" t="s">
        <v>14</v>
      </c>
      <c r="Q30" t="s">
        <v>515</v>
      </c>
      <c r="Z30" t="s">
        <v>323</v>
      </c>
    </row>
    <row r="31" spans="1:26" x14ac:dyDescent="0.25">
      <c r="A31" t="s">
        <v>56</v>
      </c>
      <c r="B31" t="s">
        <v>19</v>
      </c>
      <c r="C31" t="s">
        <v>17</v>
      </c>
      <c r="D31" t="s">
        <v>14</v>
      </c>
      <c r="E31" t="s">
        <v>17</v>
      </c>
      <c r="F31" t="s">
        <v>515</v>
      </c>
      <c r="G31" t="s">
        <v>17</v>
      </c>
      <c r="H31" t="s">
        <v>324</v>
      </c>
      <c r="I31" t="s">
        <v>17</v>
      </c>
      <c r="J31" t="s">
        <v>14</v>
      </c>
      <c r="K31" t="s">
        <v>515</v>
      </c>
      <c r="L31" t="s">
        <v>14</v>
      </c>
      <c r="Q31" t="s">
        <v>515</v>
      </c>
      <c r="Z31" t="s">
        <v>325</v>
      </c>
    </row>
    <row r="32" spans="1:26" x14ac:dyDescent="0.25">
      <c r="A32" t="s">
        <v>57</v>
      </c>
      <c r="B32" t="s">
        <v>19</v>
      </c>
      <c r="C32">
        <v>1999</v>
      </c>
      <c r="D32" t="s">
        <v>14</v>
      </c>
      <c r="E32" t="s">
        <v>17</v>
      </c>
      <c r="F32" t="s">
        <v>515</v>
      </c>
      <c r="G32" t="s">
        <v>17</v>
      </c>
      <c r="H32" t="s">
        <v>324</v>
      </c>
      <c r="I32" t="s">
        <v>17</v>
      </c>
      <c r="J32" t="s">
        <v>14</v>
      </c>
      <c r="K32" t="s">
        <v>515</v>
      </c>
      <c r="L32" t="s">
        <v>14</v>
      </c>
      <c r="Q32" t="s">
        <v>515</v>
      </c>
      <c r="Z32" t="s">
        <v>326</v>
      </c>
    </row>
    <row r="33" spans="1:26" x14ac:dyDescent="0.25">
      <c r="A33" t="s">
        <v>58</v>
      </c>
      <c r="B33" t="s">
        <v>515</v>
      </c>
      <c r="C33" t="s">
        <v>515</v>
      </c>
      <c r="D33" t="s">
        <v>515</v>
      </c>
      <c r="E33" t="s">
        <v>515</v>
      </c>
      <c r="F33" t="s">
        <v>515</v>
      </c>
      <c r="G33" t="s">
        <v>515</v>
      </c>
      <c r="H33" t="s">
        <v>515</v>
      </c>
      <c r="I33" t="s">
        <v>17</v>
      </c>
      <c r="J33" t="s">
        <v>515</v>
      </c>
      <c r="K33" t="s">
        <v>515</v>
      </c>
      <c r="L33" t="s">
        <v>515</v>
      </c>
      <c r="Q33" t="s">
        <v>515</v>
      </c>
      <c r="Y33" t="s">
        <v>50</v>
      </c>
      <c r="Z33" t="s">
        <v>515</v>
      </c>
    </row>
    <row r="34" spans="1:26" x14ac:dyDescent="0.25">
      <c r="A34" t="s">
        <v>59</v>
      </c>
      <c r="B34" t="s">
        <v>515</v>
      </c>
      <c r="C34" t="s">
        <v>17</v>
      </c>
      <c r="D34" t="s">
        <v>14</v>
      </c>
      <c r="E34" t="s">
        <v>17</v>
      </c>
      <c r="F34" t="s">
        <v>515</v>
      </c>
      <c r="G34" t="s">
        <v>17</v>
      </c>
      <c r="H34" t="s">
        <v>515</v>
      </c>
      <c r="I34" t="s">
        <v>17</v>
      </c>
      <c r="J34" t="s">
        <v>14</v>
      </c>
      <c r="K34" t="s">
        <v>515</v>
      </c>
      <c r="L34" t="s">
        <v>14</v>
      </c>
      <c r="Q34" t="s">
        <v>515</v>
      </c>
      <c r="Z34">
        <v>0</v>
      </c>
    </row>
    <row r="35" spans="1:26" x14ac:dyDescent="0.25">
      <c r="A35" t="s">
        <v>60</v>
      </c>
      <c r="B35" t="s">
        <v>19</v>
      </c>
      <c r="C35">
        <v>2011</v>
      </c>
      <c r="D35" t="s">
        <v>14</v>
      </c>
      <c r="E35" t="s">
        <v>19</v>
      </c>
      <c r="F35" t="s">
        <v>515</v>
      </c>
      <c r="G35" t="s">
        <v>17</v>
      </c>
      <c r="H35" t="s">
        <v>327</v>
      </c>
      <c r="I35">
        <v>5254</v>
      </c>
      <c r="J35" t="s">
        <v>14</v>
      </c>
      <c r="K35">
        <v>2006</v>
      </c>
      <c r="L35" t="s">
        <v>14</v>
      </c>
      <c r="Q35" t="s">
        <v>515</v>
      </c>
      <c r="Z35">
        <v>0</v>
      </c>
    </row>
    <row r="36" spans="1:26" x14ac:dyDescent="0.25">
      <c r="A36" t="s">
        <v>61</v>
      </c>
      <c r="B36" t="s">
        <v>515</v>
      </c>
      <c r="C36" t="s">
        <v>17</v>
      </c>
      <c r="D36" t="s">
        <v>14</v>
      </c>
      <c r="E36" t="s">
        <v>17</v>
      </c>
      <c r="F36" t="s">
        <v>515</v>
      </c>
      <c r="G36" t="s">
        <v>17</v>
      </c>
      <c r="H36" t="s">
        <v>515</v>
      </c>
      <c r="I36" t="s">
        <v>17</v>
      </c>
      <c r="J36" t="s">
        <v>14</v>
      </c>
      <c r="K36">
        <v>2013</v>
      </c>
      <c r="L36" t="s">
        <v>14</v>
      </c>
      <c r="M36" t="s">
        <v>62</v>
      </c>
      <c r="N36" t="s">
        <v>25</v>
      </c>
      <c r="O36" t="s">
        <v>26</v>
      </c>
      <c r="P36">
        <v>50</v>
      </c>
      <c r="Q36" t="s">
        <v>515</v>
      </c>
      <c r="R36">
        <v>4</v>
      </c>
      <c r="S36" t="s">
        <v>63</v>
      </c>
      <c r="T36">
        <v>1900</v>
      </c>
      <c r="U36">
        <v>100000</v>
      </c>
      <c r="V36">
        <v>196000</v>
      </c>
      <c r="W36" s="2">
        <v>225660</v>
      </c>
      <c r="X36" t="s">
        <v>43</v>
      </c>
      <c r="Y36" t="s">
        <v>64</v>
      </c>
      <c r="Z36" t="s">
        <v>328</v>
      </c>
    </row>
    <row r="37" spans="1:26" x14ac:dyDescent="0.25">
      <c r="A37" t="s">
        <v>65</v>
      </c>
      <c r="B37" t="s">
        <v>14</v>
      </c>
      <c r="C37" t="s">
        <v>15</v>
      </c>
      <c r="D37" t="s">
        <v>14</v>
      </c>
      <c r="E37" t="s">
        <v>15</v>
      </c>
      <c r="F37" t="s">
        <v>15</v>
      </c>
      <c r="G37" t="s">
        <v>15</v>
      </c>
      <c r="H37" t="s">
        <v>15</v>
      </c>
      <c r="I37" t="s">
        <v>15</v>
      </c>
      <c r="J37" t="s">
        <v>19</v>
      </c>
      <c r="K37" t="s">
        <v>15</v>
      </c>
      <c r="L37" t="s">
        <v>14</v>
      </c>
      <c r="Q37" t="s">
        <v>515</v>
      </c>
      <c r="Z37" t="s">
        <v>329</v>
      </c>
    </row>
    <row r="38" spans="1:26" x14ac:dyDescent="0.25">
      <c r="A38" t="s">
        <v>66</v>
      </c>
      <c r="B38" t="s">
        <v>515</v>
      </c>
      <c r="C38" t="s">
        <v>515</v>
      </c>
      <c r="D38" t="s">
        <v>515</v>
      </c>
      <c r="E38" t="s">
        <v>515</v>
      </c>
      <c r="F38" t="s">
        <v>515</v>
      </c>
      <c r="G38" t="s">
        <v>515</v>
      </c>
      <c r="H38" t="s">
        <v>515</v>
      </c>
      <c r="I38" t="s">
        <v>17</v>
      </c>
      <c r="J38" t="s">
        <v>515</v>
      </c>
      <c r="K38" t="s">
        <v>515</v>
      </c>
      <c r="L38" t="s">
        <v>515</v>
      </c>
      <c r="Q38" t="s">
        <v>515</v>
      </c>
      <c r="Z38" t="s">
        <v>515</v>
      </c>
    </row>
    <row r="39" spans="1:26" x14ac:dyDescent="0.25">
      <c r="A39" t="s">
        <v>67</v>
      </c>
      <c r="B39" t="s">
        <v>515</v>
      </c>
      <c r="C39" t="s">
        <v>17</v>
      </c>
      <c r="D39" t="s">
        <v>14</v>
      </c>
      <c r="E39" t="s">
        <v>17</v>
      </c>
      <c r="F39" t="s">
        <v>515</v>
      </c>
      <c r="G39" t="s">
        <v>17</v>
      </c>
      <c r="H39" t="s">
        <v>515</v>
      </c>
      <c r="I39" t="s">
        <v>17</v>
      </c>
      <c r="J39" t="s">
        <v>14</v>
      </c>
      <c r="K39" t="s">
        <v>515</v>
      </c>
      <c r="L39" t="s">
        <v>14</v>
      </c>
      <c r="Q39" t="s">
        <v>515</v>
      </c>
      <c r="Z39">
        <v>0</v>
      </c>
    </row>
    <row r="40" spans="1:26" x14ac:dyDescent="0.25">
      <c r="A40" t="s">
        <v>68</v>
      </c>
      <c r="B40" t="s">
        <v>19</v>
      </c>
      <c r="C40" t="s">
        <v>17</v>
      </c>
      <c r="D40" t="s">
        <v>14</v>
      </c>
      <c r="E40" t="s">
        <v>17</v>
      </c>
      <c r="F40" t="s">
        <v>515</v>
      </c>
      <c r="G40" t="s">
        <v>17</v>
      </c>
      <c r="H40" t="s">
        <v>330</v>
      </c>
      <c r="I40" t="s">
        <v>17</v>
      </c>
      <c r="J40" t="s">
        <v>14</v>
      </c>
      <c r="K40" t="s">
        <v>515</v>
      </c>
      <c r="L40" t="s">
        <v>19</v>
      </c>
      <c r="M40" t="s">
        <v>69</v>
      </c>
      <c r="N40" t="s">
        <v>70</v>
      </c>
      <c r="O40" t="s">
        <v>26</v>
      </c>
      <c r="P40">
        <v>1900</v>
      </c>
      <c r="Q40" t="s">
        <v>515</v>
      </c>
      <c r="R40">
        <v>4</v>
      </c>
      <c r="S40" t="s">
        <v>71</v>
      </c>
      <c r="T40">
        <v>25942</v>
      </c>
      <c r="U40">
        <v>0</v>
      </c>
      <c r="V40">
        <v>199926</v>
      </c>
      <c r="W40" s="2">
        <v>199926</v>
      </c>
      <c r="X40" t="s">
        <v>72</v>
      </c>
      <c r="Y40" t="s">
        <v>73</v>
      </c>
      <c r="Z40" t="s">
        <v>331</v>
      </c>
    </row>
    <row r="41" spans="1:26" x14ac:dyDescent="0.25">
      <c r="A41" t="s">
        <v>74</v>
      </c>
      <c r="B41" t="s">
        <v>515</v>
      </c>
      <c r="C41" t="s">
        <v>515</v>
      </c>
      <c r="D41" t="s">
        <v>515</v>
      </c>
      <c r="E41" t="s">
        <v>515</v>
      </c>
      <c r="F41" t="s">
        <v>515</v>
      </c>
      <c r="G41" t="s">
        <v>515</v>
      </c>
      <c r="H41" t="s">
        <v>515</v>
      </c>
      <c r="I41" t="s">
        <v>17</v>
      </c>
      <c r="J41" t="s">
        <v>515</v>
      </c>
      <c r="K41" t="s">
        <v>515</v>
      </c>
      <c r="L41" t="s">
        <v>515</v>
      </c>
      <c r="Q41" t="s">
        <v>515</v>
      </c>
      <c r="Z41" t="s">
        <v>515</v>
      </c>
    </row>
    <row r="42" spans="1:26" x14ac:dyDescent="0.25">
      <c r="A42" t="s">
        <v>75</v>
      </c>
      <c r="B42" t="s">
        <v>515</v>
      </c>
      <c r="C42" t="s">
        <v>515</v>
      </c>
      <c r="D42" t="s">
        <v>515</v>
      </c>
      <c r="E42" t="s">
        <v>515</v>
      </c>
      <c r="F42" t="s">
        <v>515</v>
      </c>
      <c r="G42" t="s">
        <v>515</v>
      </c>
      <c r="H42" t="s">
        <v>515</v>
      </c>
      <c r="I42" t="s">
        <v>17</v>
      </c>
      <c r="J42" t="s">
        <v>515</v>
      </c>
      <c r="K42" t="s">
        <v>515</v>
      </c>
      <c r="L42" t="s">
        <v>515</v>
      </c>
      <c r="Q42" t="s">
        <v>515</v>
      </c>
      <c r="Z42" t="s">
        <v>515</v>
      </c>
    </row>
    <row r="43" spans="1:26" x14ac:dyDescent="0.25">
      <c r="A43" t="s">
        <v>76</v>
      </c>
      <c r="B43" t="s">
        <v>19</v>
      </c>
      <c r="C43" t="s">
        <v>17</v>
      </c>
      <c r="D43" t="s">
        <v>14</v>
      </c>
      <c r="E43" t="s">
        <v>19</v>
      </c>
      <c r="F43" t="s">
        <v>515</v>
      </c>
      <c r="G43" t="s">
        <v>17</v>
      </c>
      <c r="H43" t="s">
        <v>289</v>
      </c>
      <c r="I43">
        <v>3489</v>
      </c>
      <c r="J43" t="s">
        <v>14</v>
      </c>
      <c r="K43" t="s">
        <v>515</v>
      </c>
      <c r="L43" t="s">
        <v>14</v>
      </c>
      <c r="Q43" t="s">
        <v>515</v>
      </c>
      <c r="Z43" t="s">
        <v>332</v>
      </c>
    </row>
    <row r="44" spans="1:26" x14ac:dyDescent="0.25">
      <c r="A44" t="s">
        <v>77</v>
      </c>
      <c r="B44" t="s">
        <v>19</v>
      </c>
      <c r="C44" t="s">
        <v>17</v>
      </c>
      <c r="D44" t="s">
        <v>14</v>
      </c>
      <c r="E44" t="s">
        <v>19</v>
      </c>
      <c r="F44" t="s">
        <v>515</v>
      </c>
      <c r="G44" t="s">
        <v>17</v>
      </c>
      <c r="H44" t="s">
        <v>289</v>
      </c>
      <c r="I44">
        <v>8083</v>
      </c>
      <c r="J44" t="s">
        <v>14</v>
      </c>
      <c r="K44" t="s">
        <v>515</v>
      </c>
      <c r="L44" t="s">
        <v>14</v>
      </c>
      <c r="Q44" t="s">
        <v>515</v>
      </c>
      <c r="Z44" t="s">
        <v>333</v>
      </c>
    </row>
    <row r="45" spans="1:26" x14ac:dyDescent="0.25">
      <c r="A45" t="s">
        <v>78</v>
      </c>
      <c r="B45" t="s">
        <v>19</v>
      </c>
      <c r="C45" t="s">
        <v>17</v>
      </c>
      <c r="D45" t="s">
        <v>14</v>
      </c>
      <c r="E45" t="s">
        <v>19</v>
      </c>
      <c r="F45" t="s">
        <v>515</v>
      </c>
      <c r="G45" t="s">
        <v>17</v>
      </c>
      <c r="H45" t="s">
        <v>334</v>
      </c>
      <c r="I45" t="s">
        <v>17</v>
      </c>
      <c r="J45" t="s">
        <v>14</v>
      </c>
      <c r="K45" t="s">
        <v>515</v>
      </c>
      <c r="L45" t="s">
        <v>14</v>
      </c>
      <c r="Q45" t="s">
        <v>515</v>
      </c>
      <c r="Z45" t="s">
        <v>335</v>
      </c>
    </row>
    <row r="46" spans="1:26" x14ac:dyDescent="0.25">
      <c r="A46" t="s">
        <v>79</v>
      </c>
      <c r="B46" t="s">
        <v>19</v>
      </c>
      <c r="C46">
        <v>2013</v>
      </c>
      <c r="D46" t="s">
        <v>14</v>
      </c>
      <c r="E46" t="s">
        <v>17</v>
      </c>
      <c r="F46" t="s">
        <v>515</v>
      </c>
      <c r="G46" t="s">
        <v>17</v>
      </c>
      <c r="H46" t="s">
        <v>336</v>
      </c>
      <c r="J46" t="s">
        <v>14</v>
      </c>
      <c r="K46" t="s">
        <v>515</v>
      </c>
      <c r="L46" t="s">
        <v>14</v>
      </c>
      <c r="Q46" t="s">
        <v>515</v>
      </c>
      <c r="Z46" t="s">
        <v>337</v>
      </c>
    </row>
    <row r="47" spans="1:26" x14ac:dyDescent="0.25">
      <c r="A47" t="s">
        <v>80</v>
      </c>
      <c r="B47" t="s">
        <v>19</v>
      </c>
      <c r="C47" t="s">
        <v>17</v>
      </c>
      <c r="D47" t="s">
        <v>14</v>
      </c>
      <c r="E47" t="s">
        <v>19</v>
      </c>
      <c r="F47" t="s">
        <v>515</v>
      </c>
      <c r="G47" t="s">
        <v>17</v>
      </c>
      <c r="H47" t="s">
        <v>515</v>
      </c>
      <c r="I47" t="s">
        <v>17</v>
      </c>
      <c r="J47" t="s">
        <v>14</v>
      </c>
      <c r="K47" t="s">
        <v>515</v>
      </c>
      <c r="L47" t="s">
        <v>14</v>
      </c>
      <c r="Q47" t="s">
        <v>515</v>
      </c>
      <c r="Z47">
        <v>0</v>
      </c>
    </row>
    <row r="48" spans="1:26" x14ac:dyDescent="0.25">
      <c r="A48" t="s">
        <v>81</v>
      </c>
      <c r="B48" t="s">
        <v>19</v>
      </c>
      <c r="C48" t="s">
        <v>17</v>
      </c>
      <c r="D48" t="s">
        <v>14</v>
      </c>
      <c r="E48" t="s">
        <v>17</v>
      </c>
      <c r="F48" t="s">
        <v>515</v>
      </c>
      <c r="G48" t="s">
        <v>17</v>
      </c>
      <c r="H48" t="s">
        <v>338</v>
      </c>
      <c r="I48" t="s">
        <v>17</v>
      </c>
      <c r="J48" t="s">
        <v>14</v>
      </c>
      <c r="K48">
        <v>2014</v>
      </c>
      <c r="L48" t="s">
        <v>14</v>
      </c>
      <c r="M48" t="s">
        <v>82</v>
      </c>
      <c r="N48" t="s">
        <v>25</v>
      </c>
      <c r="O48" t="s">
        <v>26</v>
      </c>
      <c r="P48">
        <v>2500</v>
      </c>
      <c r="Q48" t="s">
        <v>515</v>
      </c>
      <c r="R48">
        <v>2</v>
      </c>
      <c r="S48" t="s">
        <v>83</v>
      </c>
      <c r="T48">
        <v>4000</v>
      </c>
      <c r="U48">
        <v>20000</v>
      </c>
      <c r="V48">
        <v>231845</v>
      </c>
      <c r="W48" s="2">
        <v>296766</v>
      </c>
      <c r="X48" t="s">
        <v>43</v>
      </c>
      <c r="Y48" t="s">
        <v>84</v>
      </c>
      <c r="Z48" t="s">
        <v>339</v>
      </c>
    </row>
    <row r="49" spans="1:26" x14ac:dyDescent="0.25">
      <c r="A49" t="s">
        <v>85</v>
      </c>
      <c r="B49" t="s">
        <v>19</v>
      </c>
      <c r="C49">
        <v>2014</v>
      </c>
      <c r="D49" t="s">
        <v>14</v>
      </c>
      <c r="E49" t="s">
        <v>17</v>
      </c>
      <c r="F49" t="s">
        <v>515</v>
      </c>
      <c r="G49" t="s">
        <v>17</v>
      </c>
      <c r="H49" t="s">
        <v>340</v>
      </c>
      <c r="I49" t="s">
        <v>17</v>
      </c>
      <c r="J49" t="s">
        <v>14</v>
      </c>
      <c r="K49" t="s">
        <v>515</v>
      </c>
      <c r="L49" t="s">
        <v>14</v>
      </c>
      <c r="Q49" t="s">
        <v>515</v>
      </c>
      <c r="Z49" t="s">
        <v>50</v>
      </c>
    </row>
    <row r="50" spans="1:26" x14ac:dyDescent="0.25">
      <c r="A50" t="s">
        <v>86</v>
      </c>
      <c r="B50" t="s">
        <v>19</v>
      </c>
      <c r="C50" t="s">
        <v>17</v>
      </c>
      <c r="D50" t="s">
        <v>14</v>
      </c>
      <c r="E50" t="s">
        <v>17</v>
      </c>
      <c r="F50" t="s">
        <v>515</v>
      </c>
      <c r="G50" t="s">
        <v>17</v>
      </c>
      <c r="H50" t="s">
        <v>50</v>
      </c>
      <c r="I50" t="s">
        <v>17</v>
      </c>
      <c r="J50" t="s">
        <v>14</v>
      </c>
      <c r="K50" t="s">
        <v>515</v>
      </c>
      <c r="L50" t="s">
        <v>14</v>
      </c>
      <c r="Q50" t="s">
        <v>515</v>
      </c>
      <c r="Z50" t="s">
        <v>341</v>
      </c>
    </row>
    <row r="51" spans="1:26" x14ac:dyDescent="0.25">
      <c r="A51" t="s">
        <v>87</v>
      </c>
      <c r="B51" t="s">
        <v>19</v>
      </c>
      <c r="C51">
        <v>2010</v>
      </c>
      <c r="D51" t="s">
        <v>14</v>
      </c>
      <c r="E51" t="s">
        <v>19</v>
      </c>
      <c r="F51" t="s">
        <v>515</v>
      </c>
      <c r="G51" t="s">
        <v>17</v>
      </c>
      <c r="H51" t="s">
        <v>342</v>
      </c>
      <c r="I51">
        <v>4420</v>
      </c>
      <c r="J51" t="s">
        <v>14</v>
      </c>
      <c r="K51" t="s">
        <v>515</v>
      </c>
      <c r="L51" t="s">
        <v>14</v>
      </c>
      <c r="Q51" t="s">
        <v>515</v>
      </c>
      <c r="Z51">
        <v>0</v>
      </c>
    </row>
    <row r="52" spans="1:26" x14ac:dyDescent="0.25">
      <c r="A52" t="s">
        <v>88</v>
      </c>
      <c r="B52" t="s">
        <v>515</v>
      </c>
      <c r="C52" t="s">
        <v>17</v>
      </c>
      <c r="D52" t="s">
        <v>14</v>
      </c>
      <c r="E52" t="s">
        <v>17</v>
      </c>
      <c r="F52" t="s">
        <v>515</v>
      </c>
      <c r="G52" t="s">
        <v>17</v>
      </c>
      <c r="H52" t="s">
        <v>515</v>
      </c>
      <c r="I52" t="s">
        <v>17</v>
      </c>
      <c r="J52" t="s">
        <v>14</v>
      </c>
      <c r="K52" t="s">
        <v>515</v>
      </c>
      <c r="L52" t="s">
        <v>14</v>
      </c>
      <c r="Q52" t="s">
        <v>515</v>
      </c>
      <c r="Z52" t="s">
        <v>323</v>
      </c>
    </row>
    <row r="53" spans="1:26" x14ac:dyDescent="0.25">
      <c r="A53" t="s">
        <v>89</v>
      </c>
      <c r="B53" t="s">
        <v>19</v>
      </c>
      <c r="C53">
        <v>2016</v>
      </c>
      <c r="D53" t="s">
        <v>14</v>
      </c>
      <c r="E53" t="s">
        <v>17</v>
      </c>
      <c r="F53" t="s">
        <v>515</v>
      </c>
      <c r="G53" t="s">
        <v>17</v>
      </c>
      <c r="H53" t="s">
        <v>343</v>
      </c>
      <c r="I53">
        <v>18887</v>
      </c>
      <c r="J53" t="s">
        <v>14</v>
      </c>
      <c r="K53">
        <v>2013</v>
      </c>
      <c r="L53" t="s">
        <v>14</v>
      </c>
      <c r="Q53" t="s">
        <v>515</v>
      </c>
    </row>
    <row r="54" spans="1:26" x14ac:dyDescent="0.25">
      <c r="A54" t="s">
        <v>90</v>
      </c>
      <c r="B54" t="s">
        <v>515</v>
      </c>
      <c r="C54" t="s">
        <v>515</v>
      </c>
      <c r="D54" t="s">
        <v>515</v>
      </c>
      <c r="E54" t="s">
        <v>515</v>
      </c>
      <c r="F54" t="s">
        <v>515</v>
      </c>
      <c r="G54" t="s">
        <v>515</v>
      </c>
      <c r="H54" t="s">
        <v>515</v>
      </c>
      <c r="I54" t="s">
        <v>17</v>
      </c>
      <c r="J54" t="s">
        <v>515</v>
      </c>
      <c r="K54" t="s">
        <v>515</v>
      </c>
      <c r="L54" t="s">
        <v>515</v>
      </c>
      <c r="M54" t="s">
        <v>272</v>
      </c>
      <c r="N54" t="s">
        <v>25</v>
      </c>
      <c r="O54" t="s">
        <v>26</v>
      </c>
      <c r="P54">
        <v>6020</v>
      </c>
      <c r="Q54" t="s">
        <v>515</v>
      </c>
      <c r="R54">
        <v>5</v>
      </c>
      <c r="S54" t="s">
        <v>274</v>
      </c>
      <c r="T54">
        <v>5273</v>
      </c>
      <c r="V54">
        <v>234000</v>
      </c>
      <c r="W54">
        <v>234000</v>
      </c>
      <c r="X54" t="s">
        <v>273</v>
      </c>
      <c r="Y54" t="s">
        <v>275</v>
      </c>
      <c r="Z54" t="s">
        <v>515</v>
      </c>
    </row>
    <row r="55" spans="1:26" x14ac:dyDescent="0.25">
      <c r="A55" t="s">
        <v>91</v>
      </c>
      <c r="B55" t="s">
        <v>14</v>
      </c>
      <c r="C55">
        <v>2017</v>
      </c>
      <c r="D55" t="s">
        <v>19</v>
      </c>
      <c r="E55" t="s">
        <v>15</v>
      </c>
      <c r="F55" t="s">
        <v>515</v>
      </c>
      <c r="G55" t="s">
        <v>15</v>
      </c>
      <c r="H55" t="s">
        <v>15</v>
      </c>
      <c r="I55" t="s">
        <v>15</v>
      </c>
      <c r="J55" t="s">
        <v>14</v>
      </c>
      <c r="K55">
        <v>2013</v>
      </c>
      <c r="L55" t="s">
        <v>14</v>
      </c>
      <c r="M55" t="s">
        <v>277</v>
      </c>
      <c r="N55" t="s">
        <v>70</v>
      </c>
      <c r="O55" t="s">
        <v>26</v>
      </c>
      <c r="Q55" t="s">
        <v>515</v>
      </c>
      <c r="R55">
        <v>15</v>
      </c>
      <c r="S55" t="s">
        <v>278</v>
      </c>
      <c r="T55">
        <v>145000</v>
      </c>
      <c r="V55">
        <v>10760067</v>
      </c>
      <c r="W55">
        <v>10760067</v>
      </c>
      <c r="X55" t="s">
        <v>276</v>
      </c>
      <c r="Y55" t="s">
        <v>279</v>
      </c>
      <c r="Z55" t="s">
        <v>349</v>
      </c>
    </row>
    <row r="56" spans="1:26" x14ac:dyDescent="0.25">
      <c r="A56" t="s">
        <v>92</v>
      </c>
      <c r="B56" t="s">
        <v>19</v>
      </c>
      <c r="C56" t="s">
        <v>515</v>
      </c>
      <c r="D56" t="s">
        <v>14</v>
      </c>
      <c r="E56" t="s">
        <v>17</v>
      </c>
      <c r="F56" t="s">
        <v>515</v>
      </c>
      <c r="G56" t="s">
        <v>17</v>
      </c>
      <c r="I56">
        <v>36500</v>
      </c>
      <c r="J56" t="s">
        <v>14</v>
      </c>
      <c r="K56">
        <v>2011</v>
      </c>
      <c r="L56" t="s">
        <v>14</v>
      </c>
      <c r="M56" t="s">
        <v>93</v>
      </c>
      <c r="N56" t="s">
        <v>25</v>
      </c>
      <c r="O56" t="s">
        <v>26</v>
      </c>
      <c r="P56">
        <v>3000</v>
      </c>
      <c r="Q56" t="s">
        <v>515</v>
      </c>
      <c r="R56">
        <v>7</v>
      </c>
      <c r="S56" t="s">
        <v>94</v>
      </c>
      <c r="T56">
        <v>86286</v>
      </c>
      <c r="U56">
        <v>100000</v>
      </c>
      <c r="V56">
        <v>839701</v>
      </c>
      <c r="W56" s="2">
        <v>839701</v>
      </c>
      <c r="X56" t="s">
        <v>43</v>
      </c>
      <c r="Y56" t="s">
        <v>95</v>
      </c>
      <c r="Z56" t="s">
        <v>351</v>
      </c>
    </row>
    <row r="57" spans="1:26" x14ac:dyDescent="0.25">
      <c r="A57" t="s">
        <v>96</v>
      </c>
      <c r="B57" t="s">
        <v>515</v>
      </c>
      <c r="C57" t="s">
        <v>17</v>
      </c>
      <c r="D57" t="s">
        <v>14</v>
      </c>
      <c r="E57" t="s">
        <v>17</v>
      </c>
      <c r="F57" t="s">
        <v>515</v>
      </c>
      <c r="G57" t="s">
        <v>17</v>
      </c>
      <c r="H57" t="s">
        <v>515</v>
      </c>
      <c r="I57" t="s">
        <v>17</v>
      </c>
      <c r="J57" t="s">
        <v>14</v>
      </c>
      <c r="K57" t="s">
        <v>515</v>
      </c>
      <c r="L57" t="s">
        <v>14</v>
      </c>
      <c r="Q57" t="s">
        <v>515</v>
      </c>
      <c r="Z57" t="s">
        <v>352</v>
      </c>
    </row>
    <row r="58" spans="1:26" x14ac:dyDescent="0.25">
      <c r="A58" t="s">
        <v>97</v>
      </c>
      <c r="B58" t="s">
        <v>515</v>
      </c>
      <c r="C58" t="s">
        <v>17</v>
      </c>
      <c r="D58" t="s">
        <v>14</v>
      </c>
      <c r="E58" t="s">
        <v>17</v>
      </c>
      <c r="F58" t="s">
        <v>515</v>
      </c>
      <c r="G58" t="s">
        <v>17</v>
      </c>
      <c r="H58" t="s">
        <v>515</v>
      </c>
      <c r="I58" t="s">
        <v>17</v>
      </c>
      <c r="J58" t="s">
        <v>19</v>
      </c>
      <c r="K58" t="s">
        <v>515</v>
      </c>
      <c r="L58" t="s">
        <v>14</v>
      </c>
      <c r="M58" t="s">
        <v>98</v>
      </c>
      <c r="N58" t="s">
        <v>25</v>
      </c>
      <c r="O58" t="s">
        <v>26</v>
      </c>
      <c r="P58">
        <v>6000</v>
      </c>
      <c r="Q58" t="s">
        <v>515</v>
      </c>
      <c r="R58">
        <v>4</v>
      </c>
      <c r="S58" t="s">
        <v>99</v>
      </c>
      <c r="T58">
        <v>69839</v>
      </c>
      <c r="U58">
        <v>100000</v>
      </c>
      <c r="V58">
        <v>1493572</v>
      </c>
      <c r="W58">
        <v>1493572</v>
      </c>
      <c r="X58" t="s">
        <v>100</v>
      </c>
      <c r="Y58" t="s">
        <v>101</v>
      </c>
      <c r="Z58" t="s">
        <v>353</v>
      </c>
    </row>
    <row r="59" spans="1:26" x14ac:dyDescent="0.25">
      <c r="A59" t="s">
        <v>102</v>
      </c>
      <c r="B59" t="s">
        <v>299</v>
      </c>
      <c r="C59">
        <v>2004</v>
      </c>
      <c r="D59" t="s">
        <v>14</v>
      </c>
      <c r="E59" t="s">
        <v>19</v>
      </c>
      <c r="F59" t="s">
        <v>515</v>
      </c>
      <c r="G59" t="s">
        <v>17</v>
      </c>
      <c r="H59" t="s">
        <v>354</v>
      </c>
      <c r="I59">
        <v>8999</v>
      </c>
      <c r="J59" t="s">
        <v>14</v>
      </c>
      <c r="K59" t="s">
        <v>515</v>
      </c>
      <c r="L59" t="s">
        <v>14</v>
      </c>
      <c r="Q59" t="s">
        <v>515</v>
      </c>
      <c r="Z59" t="s">
        <v>355</v>
      </c>
    </row>
    <row r="60" spans="1:26" x14ac:dyDescent="0.25">
      <c r="A60" t="s">
        <v>103</v>
      </c>
      <c r="B60" t="s">
        <v>19</v>
      </c>
      <c r="C60">
        <v>2013</v>
      </c>
      <c r="D60" t="s">
        <v>14</v>
      </c>
      <c r="E60" t="s">
        <v>17</v>
      </c>
      <c r="F60" t="s">
        <v>515</v>
      </c>
      <c r="G60" t="s">
        <v>17</v>
      </c>
      <c r="H60" t="s">
        <v>356</v>
      </c>
      <c r="I60" t="s">
        <v>17</v>
      </c>
      <c r="J60" t="s">
        <v>14</v>
      </c>
      <c r="K60" t="s">
        <v>515</v>
      </c>
      <c r="L60" t="s">
        <v>14</v>
      </c>
      <c r="Q60" t="s">
        <v>515</v>
      </c>
      <c r="Z60" t="s">
        <v>50</v>
      </c>
    </row>
    <row r="61" spans="1:26" x14ac:dyDescent="0.25">
      <c r="A61" t="s">
        <v>104</v>
      </c>
      <c r="B61" t="s">
        <v>19</v>
      </c>
      <c r="C61" t="s">
        <v>17</v>
      </c>
      <c r="D61" t="s">
        <v>14</v>
      </c>
      <c r="E61" t="s">
        <v>17</v>
      </c>
      <c r="F61" t="s">
        <v>515</v>
      </c>
      <c r="G61" t="s">
        <v>17</v>
      </c>
      <c r="I61" t="s">
        <v>17</v>
      </c>
      <c r="J61" t="s">
        <v>14</v>
      </c>
      <c r="K61">
        <v>2014</v>
      </c>
      <c r="L61" t="s">
        <v>14</v>
      </c>
      <c r="M61" t="s">
        <v>105</v>
      </c>
      <c r="N61" t="s">
        <v>25</v>
      </c>
      <c r="O61" t="s">
        <v>26</v>
      </c>
      <c r="P61">
        <v>500</v>
      </c>
      <c r="Q61" t="s">
        <v>515</v>
      </c>
      <c r="R61">
        <v>1</v>
      </c>
      <c r="S61" t="s">
        <v>106</v>
      </c>
      <c r="T61">
        <v>8004</v>
      </c>
      <c r="U61">
        <v>100000</v>
      </c>
      <c r="V61">
        <v>322904</v>
      </c>
      <c r="W61" s="2">
        <v>448287</v>
      </c>
      <c r="X61" t="s">
        <v>43</v>
      </c>
      <c r="Y61" t="s">
        <v>107</v>
      </c>
      <c r="Z61" t="s">
        <v>357</v>
      </c>
    </row>
    <row r="62" spans="1:26" x14ac:dyDescent="0.25">
      <c r="A62" t="s">
        <v>108</v>
      </c>
      <c r="B62" t="s">
        <v>515</v>
      </c>
      <c r="C62" t="s">
        <v>17</v>
      </c>
      <c r="D62" t="s">
        <v>14</v>
      </c>
      <c r="E62" t="s">
        <v>17</v>
      </c>
      <c r="F62" t="s">
        <v>515</v>
      </c>
      <c r="G62" t="s">
        <v>17</v>
      </c>
      <c r="H62" t="s">
        <v>515</v>
      </c>
      <c r="I62" t="s">
        <v>17</v>
      </c>
      <c r="J62" t="s">
        <v>14</v>
      </c>
      <c r="K62" t="s">
        <v>515</v>
      </c>
      <c r="L62" t="s">
        <v>14</v>
      </c>
      <c r="Q62" t="s">
        <v>515</v>
      </c>
      <c r="Z62" t="s">
        <v>359</v>
      </c>
    </row>
    <row r="63" spans="1:26" x14ac:dyDescent="0.25">
      <c r="A63" t="s">
        <v>109</v>
      </c>
      <c r="B63" t="s">
        <v>515</v>
      </c>
      <c r="C63" t="s">
        <v>17</v>
      </c>
      <c r="D63" t="s">
        <v>14</v>
      </c>
      <c r="E63" t="s">
        <v>17</v>
      </c>
      <c r="F63" t="s">
        <v>515</v>
      </c>
      <c r="G63" t="s">
        <v>17</v>
      </c>
      <c r="H63" t="s">
        <v>515</v>
      </c>
      <c r="I63" t="s">
        <v>17</v>
      </c>
      <c r="J63" t="s">
        <v>14</v>
      </c>
      <c r="K63" t="s">
        <v>515</v>
      </c>
      <c r="L63" t="s">
        <v>14</v>
      </c>
      <c r="Q63" t="s">
        <v>515</v>
      </c>
      <c r="Z63">
        <v>0</v>
      </c>
    </row>
    <row r="64" spans="1:26" x14ac:dyDescent="0.25">
      <c r="A64" t="s">
        <v>110</v>
      </c>
      <c r="B64" t="s">
        <v>14</v>
      </c>
      <c r="C64" t="s">
        <v>15</v>
      </c>
      <c r="D64" t="s">
        <v>14</v>
      </c>
      <c r="E64" t="s">
        <v>15</v>
      </c>
      <c r="F64" t="s">
        <v>15</v>
      </c>
      <c r="G64" t="s">
        <v>15</v>
      </c>
      <c r="H64" t="s">
        <v>15</v>
      </c>
      <c r="I64" t="s">
        <v>15</v>
      </c>
      <c r="J64" t="s">
        <v>14</v>
      </c>
      <c r="K64" t="s">
        <v>15</v>
      </c>
      <c r="L64" t="s">
        <v>14</v>
      </c>
      <c r="Q64" t="s">
        <v>515</v>
      </c>
      <c r="Z64" t="s">
        <v>360</v>
      </c>
    </row>
    <row r="65" spans="1:26" x14ac:dyDescent="0.25">
      <c r="A65" t="s">
        <v>111</v>
      </c>
      <c r="B65" t="s">
        <v>515</v>
      </c>
      <c r="C65" t="s">
        <v>17</v>
      </c>
      <c r="D65" t="s">
        <v>14</v>
      </c>
      <c r="E65" t="s">
        <v>17</v>
      </c>
      <c r="F65" t="s">
        <v>515</v>
      </c>
      <c r="G65" t="s">
        <v>17</v>
      </c>
      <c r="H65" t="s">
        <v>515</v>
      </c>
      <c r="I65" t="s">
        <v>17</v>
      </c>
      <c r="J65" t="s">
        <v>14</v>
      </c>
      <c r="K65" t="s">
        <v>515</v>
      </c>
      <c r="L65" t="s">
        <v>14</v>
      </c>
      <c r="Q65" t="s">
        <v>515</v>
      </c>
      <c r="Z65">
        <v>0</v>
      </c>
    </row>
    <row r="66" spans="1:26" x14ac:dyDescent="0.25">
      <c r="A66" t="s">
        <v>112</v>
      </c>
      <c r="B66" t="s">
        <v>14</v>
      </c>
      <c r="C66" t="s">
        <v>15</v>
      </c>
      <c r="D66" t="s">
        <v>14</v>
      </c>
      <c r="E66" t="s">
        <v>15</v>
      </c>
      <c r="F66" t="s">
        <v>15</v>
      </c>
      <c r="G66" t="s">
        <v>15</v>
      </c>
      <c r="I66" t="s">
        <v>15</v>
      </c>
      <c r="J66" t="s">
        <v>14</v>
      </c>
      <c r="K66" t="s">
        <v>515</v>
      </c>
      <c r="L66" t="s">
        <v>14</v>
      </c>
      <c r="M66" t="s">
        <v>113</v>
      </c>
      <c r="N66" t="s">
        <v>25</v>
      </c>
      <c r="O66" t="s">
        <v>26</v>
      </c>
      <c r="P66">
        <v>1400</v>
      </c>
      <c r="Q66" t="s">
        <v>515</v>
      </c>
      <c r="R66">
        <v>1</v>
      </c>
      <c r="S66" t="s">
        <v>361</v>
      </c>
      <c r="T66">
        <v>3800</v>
      </c>
      <c r="U66">
        <v>60000</v>
      </c>
      <c r="V66">
        <v>497773</v>
      </c>
      <c r="W66" s="2">
        <v>512705</v>
      </c>
      <c r="X66" t="s">
        <v>43</v>
      </c>
      <c r="Y66" t="s">
        <v>114</v>
      </c>
      <c r="Z66" t="s">
        <v>362</v>
      </c>
    </row>
    <row r="67" spans="1:26" x14ac:dyDescent="0.25">
      <c r="A67" t="s">
        <v>115</v>
      </c>
      <c r="B67" t="s">
        <v>19</v>
      </c>
      <c r="C67">
        <v>2012</v>
      </c>
      <c r="D67" t="s">
        <v>14</v>
      </c>
      <c r="E67" t="s">
        <v>17</v>
      </c>
      <c r="F67" t="s">
        <v>515</v>
      </c>
      <c r="G67" t="s">
        <v>17</v>
      </c>
      <c r="H67" t="s">
        <v>363</v>
      </c>
      <c r="I67">
        <v>55000</v>
      </c>
      <c r="J67" t="s">
        <v>14</v>
      </c>
      <c r="K67">
        <v>2010</v>
      </c>
      <c r="L67" t="s">
        <v>14</v>
      </c>
      <c r="Q67" t="s">
        <v>515</v>
      </c>
      <c r="W67" s="2">
        <v>1005000</v>
      </c>
      <c r="Z67" t="s">
        <v>364</v>
      </c>
    </row>
    <row r="68" spans="1:26" x14ac:dyDescent="0.25">
      <c r="A68" t="s">
        <v>116</v>
      </c>
      <c r="B68" t="s">
        <v>19</v>
      </c>
      <c r="C68">
        <v>2014</v>
      </c>
      <c r="D68" t="s">
        <v>14</v>
      </c>
      <c r="E68" t="s">
        <v>17</v>
      </c>
      <c r="F68" t="s">
        <v>515</v>
      </c>
      <c r="G68" t="s">
        <v>17</v>
      </c>
      <c r="H68" t="s">
        <v>289</v>
      </c>
      <c r="I68" t="s">
        <v>17</v>
      </c>
      <c r="J68" t="s">
        <v>14</v>
      </c>
      <c r="K68">
        <v>2014</v>
      </c>
      <c r="L68" t="s">
        <v>14</v>
      </c>
      <c r="Q68" t="s">
        <v>515</v>
      </c>
      <c r="Z68" t="s">
        <v>365</v>
      </c>
    </row>
    <row r="69" spans="1:26" x14ac:dyDescent="0.25">
      <c r="A69" t="s">
        <v>117</v>
      </c>
      <c r="B69" t="s">
        <v>19</v>
      </c>
      <c r="C69" t="s">
        <v>515</v>
      </c>
      <c r="D69" t="s">
        <v>14</v>
      </c>
      <c r="E69" t="s">
        <v>19</v>
      </c>
      <c r="F69" t="s">
        <v>515</v>
      </c>
      <c r="G69" t="s">
        <v>17</v>
      </c>
      <c r="H69" t="s">
        <v>366</v>
      </c>
      <c r="I69">
        <v>3366</v>
      </c>
      <c r="J69" t="s">
        <v>14</v>
      </c>
      <c r="K69" t="s">
        <v>515</v>
      </c>
      <c r="L69" t="s">
        <v>14</v>
      </c>
      <c r="Q69" t="s">
        <v>515</v>
      </c>
      <c r="Z69" t="s">
        <v>367</v>
      </c>
    </row>
    <row r="70" spans="1:26" x14ac:dyDescent="0.25">
      <c r="A70" t="s">
        <v>118</v>
      </c>
      <c r="B70" t="s">
        <v>19</v>
      </c>
      <c r="C70" t="s">
        <v>515</v>
      </c>
      <c r="D70" t="s">
        <v>14</v>
      </c>
      <c r="E70" t="s">
        <v>17</v>
      </c>
      <c r="F70" t="s">
        <v>515</v>
      </c>
      <c r="G70" t="s">
        <v>17</v>
      </c>
      <c r="H70" t="s">
        <v>368</v>
      </c>
      <c r="I70" t="s">
        <v>17</v>
      </c>
      <c r="J70" t="s">
        <v>14</v>
      </c>
      <c r="K70" t="s">
        <v>515</v>
      </c>
      <c r="L70" t="s">
        <v>14</v>
      </c>
      <c r="Q70" t="s">
        <v>515</v>
      </c>
      <c r="Z70" t="s">
        <v>369</v>
      </c>
    </row>
    <row r="71" spans="1:26" x14ac:dyDescent="0.25">
      <c r="A71" t="s">
        <v>119</v>
      </c>
      <c r="B71" t="s">
        <v>19</v>
      </c>
      <c r="C71" t="s">
        <v>17</v>
      </c>
      <c r="D71" t="s">
        <v>14</v>
      </c>
      <c r="E71" t="s">
        <v>17</v>
      </c>
      <c r="F71" t="s">
        <v>515</v>
      </c>
      <c r="G71" t="s">
        <v>17</v>
      </c>
      <c r="H71" t="s">
        <v>287</v>
      </c>
      <c r="I71" t="s">
        <v>17</v>
      </c>
      <c r="J71" t="s">
        <v>14</v>
      </c>
      <c r="K71" t="s">
        <v>515</v>
      </c>
      <c r="L71" t="s">
        <v>14</v>
      </c>
      <c r="Q71" t="s">
        <v>515</v>
      </c>
      <c r="Z71">
        <v>0</v>
      </c>
    </row>
    <row r="72" spans="1:26" x14ac:dyDescent="0.25">
      <c r="A72" t="s">
        <v>120</v>
      </c>
      <c r="B72" t="s">
        <v>19</v>
      </c>
      <c r="C72">
        <v>2009</v>
      </c>
      <c r="D72" t="s">
        <v>14</v>
      </c>
      <c r="E72" t="s">
        <v>19</v>
      </c>
      <c r="F72" t="s">
        <v>515</v>
      </c>
      <c r="G72" t="s">
        <v>17</v>
      </c>
      <c r="H72" t="s">
        <v>370</v>
      </c>
      <c r="I72" t="s">
        <v>17</v>
      </c>
      <c r="J72" t="s">
        <v>14</v>
      </c>
      <c r="K72">
        <v>2009</v>
      </c>
      <c r="L72" t="s">
        <v>14</v>
      </c>
      <c r="Q72" t="s">
        <v>515</v>
      </c>
      <c r="Z72" t="s">
        <v>371</v>
      </c>
    </row>
    <row r="73" spans="1:26" x14ac:dyDescent="0.25">
      <c r="A73" t="s">
        <v>121</v>
      </c>
      <c r="B73" t="s">
        <v>515</v>
      </c>
      <c r="C73" t="s">
        <v>515</v>
      </c>
      <c r="D73" t="s">
        <v>515</v>
      </c>
      <c r="E73" t="s">
        <v>515</v>
      </c>
      <c r="F73" t="s">
        <v>515</v>
      </c>
      <c r="G73" t="s">
        <v>515</v>
      </c>
      <c r="H73" t="s">
        <v>515</v>
      </c>
      <c r="I73" t="s">
        <v>17</v>
      </c>
      <c r="J73" t="s">
        <v>515</v>
      </c>
      <c r="K73" t="s">
        <v>515</v>
      </c>
      <c r="L73" t="s">
        <v>515</v>
      </c>
      <c r="Q73" t="s">
        <v>515</v>
      </c>
      <c r="Z73" t="s">
        <v>515</v>
      </c>
    </row>
    <row r="74" spans="1:26" x14ac:dyDescent="0.25">
      <c r="A74" t="s">
        <v>122</v>
      </c>
      <c r="B74" t="s">
        <v>515</v>
      </c>
      <c r="C74" t="s">
        <v>515</v>
      </c>
      <c r="D74" t="s">
        <v>515</v>
      </c>
      <c r="E74" t="s">
        <v>515</v>
      </c>
      <c r="F74" t="s">
        <v>515</v>
      </c>
      <c r="G74" t="s">
        <v>515</v>
      </c>
      <c r="H74" t="s">
        <v>515</v>
      </c>
      <c r="I74" t="s">
        <v>17</v>
      </c>
      <c r="J74" t="s">
        <v>515</v>
      </c>
      <c r="K74" t="s">
        <v>515</v>
      </c>
      <c r="L74" t="s">
        <v>515</v>
      </c>
      <c r="Q74" t="s">
        <v>515</v>
      </c>
      <c r="Z74" t="s">
        <v>515</v>
      </c>
    </row>
    <row r="75" spans="1:26" x14ac:dyDescent="0.25">
      <c r="A75" t="s">
        <v>123</v>
      </c>
      <c r="B75" t="s">
        <v>14</v>
      </c>
      <c r="C75" t="s">
        <v>15</v>
      </c>
      <c r="D75" t="s">
        <v>14</v>
      </c>
      <c r="E75" t="s">
        <v>15</v>
      </c>
      <c r="F75" t="s">
        <v>15</v>
      </c>
      <c r="G75" t="s">
        <v>15</v>
      </c>
      <c r="H75" t="s">
        <v>375</v>
      </c>
      <c r="I75" t="s">
        <v>15</v>
      </c>
      <c r="J75" t="s">
        <v>14</v>
      </c>
      <c r="K75">
        <v>2014</v>
      </c>
      <c r="L75" t="s">
        <v>14</v>
      </c>
      <c r="Q75" t="s">
        <v>515</v>
      </c>
      <c r="Z75" t="s">
        <v>376</v>
      </c>
    </row>
    <row r="76" spans="1:26" x14ac:dyDescent="0.25">
      <c r="A76" t="s">
        <v>124</v>
      </c>
      <c r="B76" t="s">
        <v>19</v>
      </c>
      <c r="C76" t="s">
        <v>515</v>
      </c>
      <c r="D76" t="s">
        <v>14</v>
      </c>
      <c r="E76" t="s">
        <v>17</v>
      </c>
      <c r="F76" t="s">
        <v>515</v>
      </c>
      <c r="G76" t="s">
        <v>17</v>
      </c>
      <c r="H76" t="s">
        <v>377</v>
      </c>
      <c r="I76" t="s">
        <v>17</v>
      </c>
      <c r="J76" t="s">
        <v>14</v>
      </c>
      <c r="K76" t="s">
        <v>515</v>
      </c>
      <c r="L76" t="s">
        <v>14</v>
      </c>
      <c r="Q76" t="s">
        <v>515</v>
      </c>
      <c r="Z76" t="s">
        <v>378</v>
      </c>
    </row>
    <row r="77" spans="1:26" x14ac:dyDescent="0.25">
      <c r="A77" t="s">
        <v>125</v>
      </c>
      <c r="B77" t="s">
        <v>299</v>
      </c>
      <c r="C77">
        <v>2005</v>
      </c>
      <c r="D77" t="s">
        <v>14</v>
      </c>
      <c r="E77" t="s">
        <v>17</v>
      </c>
      <c r="F77" t="s">
        <v>515</v>
      </c>
      <c r="G77" t="s">
        <v>17</v>
      </c>
      <c r="H77" t="s">
        <v>381</v>
      </c>
      <c r="I77" t="s">
        <v>17</v>
      </c>
      <c r="J77" t="s">
        <v>19</v>
      </c>
      <c r="K77" t="s">
        <v>515</v>
      </c>
      <c r="L77" t="s">
        <v>14</v>
      </c>
      <c r="Q77" t="s">
        <v>515</v>
      </c>
      <c r="Z77" t="s">
        <v>382</v>
      </c>
    </row>
    <row r="78" spans="1:26" x14ac:dyDescent="0.25">
      <c r="A78" t="s">
        <v>126</v>
      </c>
      <c r="B78" t="s">
        <v>515</v>
      </c>
      <c r="C78" t="s">
        <v>17</v>
      </c>
      <c r="D78" t="s">
        <v>14</v>
      </c>
      <c r="E78" t="s">
        <v>17</v>
      </c>
      <c r="F78" t="s">
        <v>515</v>
      </c>
      <c r="G78" t="s">
        <v>17</v>
      </c>
      <c r="H78" t="s">
        <v>515</v>
      </c>
      <c r="I78" t="s">
        <v>17</v>
      </c>
      <c r="J78" t="s">
        <v>14</v>
      </c>
      <c r="K78" t="s">
        <v>515</v>
      </c>
      <c r="L78" t="s">
        <v>14</v>
      </c>
      <c r="Q78" t="s">
        <v>515</v>
      </c>
      <c r="Z78" t="s">
        <v>383</v>
      </c>
    </row>
    <row r="79" spans="1:26" x14ac:dyDescent="0.25">
      <c r="A79" t="s">
        <v>127</v>
      </c>
      <c r="B79" t="s">
        <v>515</v>
      </c>
      <c r="C79" t="s">
        <v>515</v>
      </c>
      <c r="D79" t="s">
        <v>515</v>
      </c>
      <c r="E79" t="s">
        <v>515</v>
      </c>
      <c r="F79" t="s">
        <v>515</v>
      </c>
      <c r="G79" t="s">
        <v>515</v>
      </c>
      <c r="H79" t="s">
        <v>515</v>
      </c>
      <c r="I79" t="s">
        <v>17</v>
      </c>
      <c r="J79" t="s">
        <v>515</v>
      </c>
      <c r="K79" t="s">
        <v>515</v>
      </c>
      <c r="L79" t="s">
        <v>515</v>
      </c>
      <c r="Q79" t="s">
        <v>515</v>
      </c>
      <c r="Z79" t="s">
        <v>515</v>
      </c>
    </row>
    <row r="80" spans="1:26" x14ac:dyDescent="0.25">
      <c r="A80" t="s">
        <v>128</v>
      </c>
      <c r="B80" t="s">
        <v>19</v>
      </c>
      <c r="C80">
        <v>2015</v>
      </c>
      <c r="D80" t="s">
        <v>14</v>
      </c>
      <c r="E80" t="s">
        <v>19</v>
      </c>
      <c r="F80" t="s">
        <v>515</v>
      </c>
      <c r="G80" t="s">
        <v>17</v>
      </c>
      <c r="H80" t="s">
        <v>384</v>
      </c>
      <c r="I80" t="s">
        <v>17</v>
      </c>
      <c r="J80" t="s">
        <v>14</v>
      </c>
      <c r="K80">
        <v>2015</v>
      </c>
      <c r="L80" t="s">
        <v>14</v>
      </c>
      <c r="Q80" t="s">
        <v>515</v>
      </c>
      <c r="Z80" t="s">
        <v>385</v>
      </c>
    </row>
    <row r="81" spans="1:26" x14ac:dyDescent="0.25">
      <c r="A81" t="s">
        <v>129</v>
      </c>
      <c r="B81" t="s">
        <v>515</v>
      </c>
      <c r="C81" t="s">
        <v>515</v>
      </c>
      <c r="D81" t="s">
        <v>515</v>
      </c>
      <c r="E81" t="s">
        <v>515</v>
      </c>
      <c r="F81" t="s">
        <v>515</v>
      </c>
      <c r="G81" t="s">
        <v>515</v>
      </c>
      <c r="H81" t="s">
        <v>515</v>
      </c>
      <c r="I81" t="s">
        <v>17</v>
      </c>
      <c r="J81" t="s">
        <v>515</v>
      </c>
      <c r="K81" t="s">
        <v>515</v>
      </c>
      <c r="L81" t="s">
        <v>515</v>
      </c>
      <c r="Q81" t="s">
        <v>515</v>
      </c>
      <c r="Z81" t="s">
        <v>515</v>
      </c>
    </row>
    <row r="82" spans="1:26" x14ac:dyDescent="0.25">
      <c r="A82" t="s">
        <v>130</v>
      </c>
      <c r="B82" t="s">
        <v>19</v>
      </c>
      <c r="C82">
        <v>2013</v>
      </c>
      <c r="D82" t="s">
        <v>14</v>
      </c>
      <c r="E82" t="s">
        <v>19</v>
      </c>
      <c r="F82" t="s">
        <v>14</v>
      </c>
      <c r="G82" t="s">
        <v>14</v>
      </c>
      <c r="H82" t="s">
        <v>289</v>
      </c>
      <c r="I82" t="s">
        <v>17</v>
      </c>
      <c r="J82" t="s">
        <v>14</v>
      </c>
      <c r="K82">
        <v>2016</v>
      </c>
      <c r="L82" t="s">
        <v>14</v>
      </c>
      <c r="M82" t="s">
        <v>131</v>
      </c>
      <c r="N82" t="s">
        <v>25</v>
      </c>
      <c r="O82" t="s">
        <v>26</v>
      </c>
      <c r="Q82" t="s">
        <v>515</v>
      </c>
      <c r="R82">
        <v>8</v>
      </c>
      <c r="S82" t="s">
        <v>132</v>
      </c>
      <c r="T82">
        <v>7800</v>
      </c>
      <c r="V82">
        <v>872000</v>
      </c>
      <c r="W82">
        <v>872000</v>
      </c>
      <c r="Y82" t="s">
        <v>133</v>
      </c>
      <c r="Z82" t="s">
        <v>386</v>
      </c>
    </row>
    <row r="83" spans="1:26" x14ac:dyDescent="0.25">
      <c r="A83" t="s">
        <v>134</v>
      </c>
      <c r="B83" t="s">
        <v>19</v>
      </c>
      <c r="C83">
        <v>2013</v>
      </c>
      <c r="D83" t="s">
        <v>14</v>
      </c>
      <c r="E83" t="s">
        <v>19</v>
      </c>
      <c r="F83" t="s">
        <v>295</v>
      </c>
      <c r="G83" t="s">
        <v>17</v>
      </c>
      <c r="H83" t="s">
        <v>387</v>
      </c>
      <c r="I83">
        <v>40616</v>
      </c>
      <c r="J83" t="s">
        <v>14</v>
      </c>
      <c r="K83">
        <v>2011</v>
      </c>
      <c r="Q83" t="s">
        <v>515</v>
      </c>
      <c r="Y83" t="s">
        <v>136</v>
      </c>
      <c r="Z83" t="s">
        <v>388</v>
      </c>
    </row>
    <row r="84" spans="1:26" x14ac:dyDescent="0.25">
      <c r="A84" t="s">
        <v>137</v>
      </c>
      <c r="B84" t="s">
        <v>14</v>
      </c>
      <c r="C84">
        <v>2018</v>
      </c>
      <c r="D84" t="s">
        <v>19</v>
      </c>
      <c r="E84" t="s">
        <v>15</v>
      </c>
      <c r="F84" t="s">
        <v>515</v>
      </c>
      <c r="G84" t="s">
        <v>15</v>
      </c>
      <c r="H84" t="s">
        <v>389</v>
      </c>
      <c r="I84" t="s">
        <v>15</v>
      </c>
      <c r="J84" t="s">
        <v>14</v>
      </c>
      <c r="K84">
        <v>2007</v>
      </c>
      <c r="L84" t="s">
        <v>14</v>
      </c>
      <c r="Q84" t="s">
        <v>515</v>
      </c>
      <c r="Y84" t="s">
        <v>266</v>
      </c>
      <c r="Z84" t="s">
        <v>390</v>
      </c>
    </row>
    <row r="85" spans="1:26" x14ac:dyDescent="0.25">
      <c r="A85" t="s">
        <v>138</v>
      </c>
      <c r="B85" t="s">
        <v>19</v>
      </c>
      <c r="C85" t="s">
        <v>17</v>
      </c>
      <c r="D85" t="s">
        <v>14</v>
      </c>
      <c r="E85" t="s">
        <v>17</v>
      </c>
      <c r="F85" t="s">
        <v>515</v>
      </c>
      <c r="G85" t="s">
        <v>17</v>
      </c>
      <c r="H85" t="s">
        <v>391</v>
      </c>
      <c r="I85" t="s">
        <v>17</v>
      </c>
      <c r="J85" t="s">
        <v>19</v>
      </c>
      <c r="K85" t="s">
        <v>515</v>
      </c>
      <c r="L85" t="s">
        <v>14</v>
      </c>
      <c r="Q85" t="s">
        <v>515</v>
      </c>
      <c r="Z85" t="s">
        <v>392</v>
      </c>
    </row>
    <row r="86" spans="1:26" x14ac:dyDescent="0.25">
      <c r="A86" t="s">
        <v>139</v>
      </c>
      <c r="B86" t="s">
        <v>515</v>
      </c>
      <c r="C86" t="s">
        <v>515</v>
      </c>
      <c r="D86" t="s">
        <v>515</v>
      </c>
      <c r="E86" t="s">
        <v>515</v>
      </c>
      <c r="F86" t="s">
        <v>515</v>
      </c>
      <c r="G86" t="s">
        <v>515</v>
      </c>
      <c r="H86" t="s">
        <v>515</v>
      </c>
      <c r="I86" t="s">
        <v>17</v>
      </c>
      <c r="J86" t="s">
        <v>515</v>
      </c>
      <c r="K86" t="s">
        <v>515</v>
      </c>
      <c r="L86" t="s">
        <v>515</v>
      </c>
      <c r="Q86" t="s">
        <v>515</v>
      </c>
      <c r="Z86" t="s">
        <v>515</v>
      </c>
    </row>
    <row r="87" spans="1:26" x14ac:dyDescent="0.25">
      <c r="A87" t="s">
        <v>140</v>
      </c>
      <c r="B87" t="s">
        <v>515</v>
      </c>
      <c r="C87" t="s">
        <v>17</v>
      </c>
      <c r="D87" t="s">
        <v>14</v>
      </c>
      <c r="E87" t="s">
        <v>17</v>
      </c>
      <c r="F87" t="s">
        <v>515</v>
      </c>
      <c r="G87" t="s">
        <v>17</v>
      </c>
      <c r="H87" t="s">
        <v>515</v>
      </c>
      <c r="I87" t="s">
        <v>17</v>
      </c>
      <c r="J87" t="s">
        <v>14</v>
      </c>
      <c r="K87" t="s">
        <v>515</v>
      </c>
      <c r="L87" t="s">
        <v>14</v>
      </c>
      <c r="Q87" t="s">
        <v>515</v>
      </c>
      <c r="Z87">
        <v>0</v>
      </c>
    </row>
    <row r="88" spans="1:26" x14ac:dyDescent="0.25">
      <c r="A88" t="s">
        <v>141</v>
      </c>
      <c r="B88" t="s">
        <v>515</v>
      </c>
      <c r="C88" t="s">
        <v>515</v>
      </c>
      <c r="D88" t="s">
        <v>515</v>
      </c>
      <c r="E88" t="s">
        <v>515</v>
      </c>
      <c r="F88" t="s">
        <v>515</v>
      </c>
      <c r="G88" t="s">
        <v>515</v>
      </c>
      <c r="H88" t="s">
        <v>515</v>
      </c>
      <c r="I88" t="s">
        <v>17</v>
      </c>
      <c r="J88" t="s">
        <v>515</v>
      </c>
      <c r="K88" t="s">
        <v>515</v>
      </c>
      <c r="L88" t="s">
        <v>515</v>
      </c>
      <c r="Q88" t="s">
        <v>515</v>
      </c>
      <c r="Z88" t="s">
        <v>515</v>
      </c>
    </row>
    <row r="89" spans="1:26" x14ac:dyDescent="0.25">
      <c r="A89" t="s">
        <v>142</v>
      </c>
      <c r="B89" t="s">
        <v>19</v>
      </c>
      <c r="C89" t="s">
        <v>515</v>
      </c>
      <c r="D89" t="s">
        <v>14</v>
      </c>
      <c r="E89" t="s">
        <v>17</v>
      </c>
      <c r="F89" t="s">
        <v>515</v>
      </c>
      <c r="G89" t="s">
        <v>17</v>
      </c>
      <c r="H89" t="s">
        <v>135</v>
      </c>
      <c r="I89" t="s">
        <v>17</v>
      </c>
      <c r="J89" t="s">
        <v>14</v>
      </c>
      <c r="K89" t="s">
        <v>515</v>
      </c>
      <c r="L89" t="s">
        <v>14</v>
      </c>
      <c r="Q89" t="s">
        <v>515</v>
      </c>
      <c r="Z89" t="s">
        <v>394</v>
      </c>
    </row>
    <row r="90" spans="1:26" x14ac:dyDescent="0.25">
      <c r="A90" t="s">
        <v>143</v>
      </c>
      <c r="B90" t="s">
        <v>19</v>
      </c>
      <c r="C90" t="s">
        <v>515</v>
      </c>
      <c r="D90" t="s">
        <v>14</v>
      </c>
      <c r="E90" t="s">
        <v>17</v>
      </c>
      <c r="F90" t="s">
        <v>515</v>
      </c>
      <c r="G90" t="s">
        <v>17</v>
      </c>
      <c r="H90" t="s">
        <v>324</v>
      </c>
      <c r="I90" t="s">
        <v>17</v>
      </c>
      <c r="J90" t="s">
        <v>14</v>
      </c>
      <c r="K90" t="s">
        <v>515</v>
      </c>
      <c r="L90" t="s">
        <v>14</v>
      </c>
      <c r="Q90" t="s">
        <v>515</v>
      </c>
      <c r="S90" t="s">
        <v>395</v>
      </c>
      <c r="W90" s="2" t="s">
        <v>515</v>
      </c>
      <c r="Y90" t="s">
        <v>268</v>
      </c>
      <c r="Z90" t="s">
        <v>396</v>
      </c>
    </row>
    <row r="91" spans="1:26" x14ac:dyDescent="0.25">
      <c r="A91" t="s">
        <v>144</v>
      </c>
      <c r="B91" t="s">
        <v>19</v>
      </c>
      <c r="C91">
        <v>2005</v>
      </c>
      <c r="D91" t="s">
        <v>14</v>
      </c>
      <c r="E91" t="s">
        <v>19</v>
      </c>
      <c r="F91" t="s">
        <v>515</v>
      </c>
      <c r="G91" t="s">
        <v>17</v>
      </c>
      <c r="H91" t="s">
        <v>397</v>
      </c>
      <c r="I91">
        <v>12249</v>
      </c>
      <c r="J91" t="s">
        <v>14</v>
      </c>
      <c r="K91" t="s">
        <v>515</v>
      </c>
      <c r="L91" t="s">
        <v>14</v>
      </c>
      <c r="Q91" t="s">
        <v>515</v>
      </c>
      <c r="Z91" t="s">
        <v>398</v>
      </c>
    </row>
    <row r="92" spans="1:26" x14ac:dyDescent="0.25">
      <c r="A92" t="s">
        <v>145</v>
      </c>
      <c r="B92" t="s">
        <v>19</v>
      </c>
      <c r="C92">
        <v>2001</v>
      </c>
      <c r="D92" t="s">
        <v>14</v>
      </c>
      <c r="E92" t="s">
        <v>19</v>
      </c>
      <c r="F92" t="s">
        <v>515</v>
      </c>
      <c r="G92" t="s">
        <v>17</v>
      </c>
      <c r="H92" t="s">
        <v>289</v>
      </c>
      <c r="I92">
        <v>43545</v>
      </c>
      <c r="J92" t="s">
        <v>14</v>
      </c>
      <c r="K92" t="s">
        <v>515</v>
      </c>
      <c r="L92" t="s">
        <v>14</v>
      </c>
      <c r="Q92" t="s">
        <v>515</v>
      </c>
      <c r="Z92" t="s">
        <v>399</v>
      </c>
    </row>
    <row r="93" spans="1:26" x14ac:dyDescent="0.25">
      <c r="A93" t="s">
        <v>146</v>
      </c>
      <c r="B93" t="s">
        <v>515</v>
      </c>
      <c r="C93" t="s">
        <v>515</v>
      </c>
      <c r="D93" t="s">
        <v>515</v>
      </c>
      <c r="E93" t="s">
        <v>515</v>
      </c>
      <c r="F93" t="s">
        <v>515</v>
      </c>
      <c r="G93" t="s">
        <v>515</v>
      </c>
      <c r="H93" t="s">
        <v>515</v>
      </c>
      <c r="I93" t="s">
        <v>17</v>
      </c>
      <c r="J93" t="s">
        <v>515</v>
      </c>
      <c r="K93" t="s">
        <v>515</v>
      </c>
      <c r="L93" t="s">
        <v>515</v>
      </c>
      <c r="Q93" t="s">
        <v>515</v>
      </c>
      <c r="Z93" t="s">
        <v>515</v>
      </c>
    </row>
    <row r="94" spans="1:26" x14ac:dyDescent="0.25">
      <c r="A94" t="s">
        <v>147</v>
      </c>
      <c r="B94" t="s">
        <v>19</v>
      </c>
      <c r="C94" t="s">
        <v>515</v>
      </c>
      <c r="D94" t="s">
        <v>14</v>
      </c>
      <c r="E94" t="s">
        <v>17</v>
      </c>
      <c r="F94" t="s">
        <v>515</v>
      </c>
      <c r="G94" t="s">
        <v>17</v>
      </c>
      <c r="H94" t="s">
        <v>287</v>
      </c>
      <c r="I94">
        <v>11971</v>
      </c>
      <c r="J94" t="s">
        <v>14</v>
      </c>
      <c r="K94">
        <v>2014</v>
      </c>
      <c r="L94" t="s">
        <v>14</v>
      </c>
      <c r="Q94" t="s">
        <v>515</v>
      </c>
      <c r="S94" t="s">
        <v>106</v>
      </c>
      <c r="W94" s="2">
        <v>511140</v>
      </c>
      <c r="Z94" t="s">
        <v>400</v>
      </c>
    </row>
    <row r="95" spans="1:26" x14ac:dyDescent="0.25">
      <c r="A95" t="s">
        <v>148</v>
      </c>
      <c r="B95" t="s">
        <v>19</v>
      </c>
      <c r="C95">
        <v>2005</v>
      </c>
      <c r="D95" t="s">
        <v>14</v>
      </c>
      <c r="E95" t="s">
        <v>19</v>
      </c>
      <c r="F95" t="s">
        <v>515</v>
      </c>
      <c r="G95" t="s">
        <v>17</v>
      </c>
      <c r="H95" t="s">
        <v>135</v>
      </c>
      <c r="I95">
        <v>18250</v>
      </c>
      <c r="J95" t="s">
        <v>19</v>
      </c>
      <c r="K95" t="s">
        <v>515</v>
      </c>
      <c r="L95" t="s">
        <v>14</v>
      </c>
      <c r="Q95" t="s">
        <v>515</v>
      </c>
      <c r="Z95" t="s">
        <v>401</v>
      </c>
    </row>
    <row r="96" spans="1:26" x14ac:dyDescent="0.25">
      <c r="A96" t="s">
        <v>149</v>
      </c>
      <c r="B96" t="s">
        <v>19</v>
      </c>
      <c r="C96" t="s">
        <v>515</v>
      </c>
      <c r="D96" t="s">
        <v>14</v>
      </c>
      <c r="E96" t="s">
        <v>17</v>
      </c>
      <c r="F96" t="s">
        <v>515</v>
      </c>
      <c r="G96" t="s">
        <v>17</v>
      </c>
      <c r="H96" t="s">
        <v>135</v>
      </c>
      <c r="I96" t="s">
        <v>17</v>
      </c>
      <c r="J96" t="s">
        <v>14</v>
      </c>
      <c r="K96" t="s">
        <v>515</v>
      </c>
      <c r="L96" t="s">
        <v>14</v>
      </c>
      <c r="Q96" t="s">
        <v>515</v>
      </c>
      <c r="Z96" t="s">
        <v>402</v>
      </c>
    </row>
    <row r="97" spans="1:26" x14ac:dyDescent="0.25">
      <c r="A97" t="s">
        <v>150</v>
      </c>
      <c r="B97" t="s">
        <v>19</v>
      </c>
      <c r="C97" t="s">
        <v>515</v>
      </c>
      <c r="D97" t="s">
        <v>14</v>
      </c>
      <c r="E97" t="s">
        <v>19</v>
      </c>
      <c r="F97" t="s">
        <v>515</v>
      </c>
      <c r="G97" t="s">
        <v>17</v>
      </c>
      <c r="H97" t="s">
        <v>403</v>
      </c>
      <c r="I97" t="s">
        <v>17</v>
      </c>
      <c r="J97" t="s">
        <v>14</v>
      </c>
      <c r="K97" t="s">
        <v>515</v>
      </c>
      <c r="L97" t="s">
        <v>14</v>
      </c>
      <c r="Q97" t="s">
        <v>515</v>
      </c>
      <c r="Z97" t="s">
        <v>404</v>
      </c>
    </row>
    <row r="98" spans="1:26" x14ac:dyDescent="0.25">
      <c r="A98" t="s">
        <v>151</v>
      </c>
      <c r="B98" t="s">
        <v>19</v>
      </c>
      <c r="C98">
        <v>2015</v>
      </c>
      <c r="D98" t="s">
        <v>14</v>
      </c>
      <c r="E98" t="s">
        <v>17</v>
      </c>
      <c r="F98" t="s">
        <v>515</v>
      </c>
      <c r="G98" t="s">
        <v>17</v>
      </c>
      <c r="H98" t="s">
        <v>324</v>
      </c>
      <c r="I98" t="s">
        <v>17</v>
      </c>
      <c r="J98" t="s">
        <v>14</v>
      </c>
      <c r="K98" t="s">
        <v>515</v>
      </c>
      <c r="L98" t="s">
        <v>14</v>
      </c>
      <c r="Q98" t="s">
        <v>515</v>
      </c>
      <c r="Z98" t="s">
        <v>408</v>
      </c>
    </row>
    <row r="99" spans="1:26" x14ac:dyDescent="0.25">
      <c r="A99" t="s">
        <v>152</v>
      </c>
      <c r="B99" t="s">
        <v>19</v>
      </c>
      <c r="C99">
        <v>2006</v>
      </c>
      <c r="D99" t="s">
        <v>14</v>
      </c>
      <c r="E99" t="s">
        <v>17</v>
      </c>
      <c r="F99" t="s">
        <v>515</v>
      </c>
      <c r="G99" t="s">
        <v>17</v>
      </c>
      <c r="H99" t="s">
        <v>324</v>
      </c>
      <c r="I99">
        <v>9300</v>
      </c>
      <c r="J99" t="s">
        <v>14</v>
      </c>
      <c r="K99">
        <v>2006</v>
      </c>
      <c r="L99" t="s">
        <v>14</v>
      </c>
      <c r="Q99" t="s">
        <v>515</v>
      </c>
      <c r="Z99" t="s">
        <v>409</v>
      </c>
    </row>
    <row r="100" spans="1:26" x14ac:dyDescent="0.25">
      <c r="A100" t="s">
        <v>153</v>
      </c>
      <c r="B100" t="s">
        <v>14</v>
      </c>
      <c r="C100" t="s">
        <v>15</v>
      </c>
      <c r="D100" t="s">
        <v>14</v>
      </c>
      <c r="E100" t="s">
        <v>15</v>
      </c>
      <c r="F100" t="s">
        <v>15</v>
      </c>
      <c r="G100" t="s">
        <v>15</v>
      </c>
      <c r="H100" t="s">
        <v>15</v>
      </c>
      <c r="I100" t="s">
        <v>15</v>
      </c>
      <c r="J100" t="s">
        <v>14</v>
      </c>
      <c r="K100" t="s">
        <v>15</v>
      </c>
      <c r="L100" t="s">
        <v>14</v>
      </c>
      <c r="Q100" t="s">
        <v>515</v>
      </c>
      <c r="Z100" t="s">
        <v>410</v>
      </c>
    </row>
    <row r="101" spans="1:26" x14ac:dyDescent="0.25">
      <c r="A101" t="s">
        <v>154</v>
      </c>
      <c r="B101" t="s">
        <v>19</v>
      </c>
      <c r="C101" t="s">
        <v>515</v>
      </c>
      <c r="D101" t="s">
        <v>14</v>
      </c>
      <c r="E101" t="s">
        <v>17</v>
      </c>
      <c r="F101" t="s">
        <v>515</v>
      </c>
      <c r="G101" t="s">
        <v>17</v>
      </c>
      <c r="H101" t="s">
        <v>413</v>
      </c>
      <c r="I101" t="s">
        <v>17</v>
      </c>
      <c r="J101" t="s">
        <v>14</v>
      </c>
      <c r="K101" t="s">
        <v>515</v>
      </c>
      <c r="L101" t="s">
        <v>14</v>
      </c>
      <c r="Q101" t="s">
        <v>515</v>
      </c>
      <c r="Z101" t="s">
        <v>414</v>
      </c>
    </row>
    <row r="102" spans="1:26" x14ac:dyDescent="0.25">
      <c r="A102" t="s">
        <v>155</v>
      </c>
      <c r="B102" t="s">
        <v>19</v>
      </c>
      <c r="C102" t="s">
        <v>515</v>
      </c>
      <c r="D102" t="s">
        <v>14</v>
      </c>
      <c r="E102" t="s">
        <v>19</v>
      </c>
      <c r="F102" t="s">
        <v>515</v>
      </c>
      <c r="G102" t="s">
        <v>17</v>
      </c>
      <c r="H102" t="s">
        <v>415</v>
      </c>
      <c r="I102" t="s">
        <v>17</v>
      </c>
      <c r="J102" t="s">
        <v>14</v>
      </c>
      <c r="K102" t="s">
        <v>515</v>
      </c>
      <c r="L102" t="s">
        <v>14</v>
      </c>
      <c r="Q102" t="s">
        <v>515</v>
      </c>
      <c r="Z102" t="s">
        <v>416</v>
      </c>
    </row>
    <row r="103" spans="1:26" x14ac:dyDescent="0.25">
      <c r="A103" t="s">
        <v>156</v>
      </c>
      <c r="B103" t="s">
        <v>19</v>
      </c>
      <c r="C103">
        <v>2015</v>
      </c>
      <c r="D103" t="s">
        <v>14</v>
      </c>
      <c r="E103" t="s">
        <v>19</v>
      </c>
      <c r="F103" t="s">
        <v>515</v>
      </c>
      <c r="G103" t="s">
        <v>17</v>
      </c>
      <c r="H103" t="s">
        <v>417</v>
      </c>
      <c r="I103">
        <v>7700</v>
      </c>
      <c r="J103" t="s">
        <v>14</v>
      </c>
      <c r="K103">
        <v>2012</v>
      </c>
      <c r="L103" t="s">
        <v>14</v>
      </c>
      <c r="Q103" t="s">
        <v>515</v>
      </c>
      <c r="W103" s="2">
        <v>189200</v>
      </c>
      <c r="Z103" t="s">
        <v>418</v>
      </c>
    </row>
    <row r="104" spans="1:26" x14ac:dyDescent="0.25">
      <c r="A104" t="s">
        <v>158</v>
      </c>
      <c r="B104" t="s">
        <v>19</v>
      </c>
      <c r="C104">
        <v>2010</v>
      </c>
      <c r="D104" t="s">
        <v>14</v>
      </c>
      <c r="E104" t="s">
        <v>19</v>
      </c>
      <c r="F104" t="s">
        <v>295</v>
      </c>
      <c r="G104" t="s">
        <v>19</v>
      </c>
      <c r="H104" t="s">
        <v>419</v>
      </c>
      <c r="I104">
        <v>60000</v>
      </c>
      <c r="J104" t="s">
        <v>14</v>
      </c>
      <c r="K104">
        <v>2008</v>
      </c>
      <c r="L104" t="s">
        <v>14</v>
      </c>
      <c r="Q104" t="s">
        <v>515</v>
      </c>
      <c r="Z104" t="s">
        <v>50</v>
      </c>
    </row>
    <row r="105" spans="1:26" x14ac:dyDescent="0.25">
      <c r="A105" t="s">
        <v>159</v>
      </c>
      <c r="B105" t="s">
        <v>14</v>
      </c>
      <c r="C105" t="s">
        <v>15</v>
      </c>
      <c r="D105" t="s">
        <v>14</v>
      </c>
      <c r="E105" t="s">
        <v>15</v>
      </c>
      <c r="F105" t="s">
        <v>15</v>
      </c>
      <c r="G105" t="s">
        <v>15</v>
      </c>
      <c r="H105" t="s">
        <v>15</v>
      </c>
      <c r="I105" t="s">
        <v>15</v>
      </c>
      <c r="J105" t="s">
        <v>14</v>
      </c>
      <c r="K105" t="s">
        <v>15</v>
      </c>
      <c r="L105" t="s">
        <v>14</v>
      </c>
      <c r="Q105" t="s">
        <v>515</v>
      </c>
      <c r="Z105" t="s">
        <v>420</v>
      </c>
    </row>
    <row r="106" spans="1:26" x14ac:dyDescent="0.25">
      <c r="A106" t="s">
        <v>160</v>
      </c>
      <c r="B106" t="s">
        <v>515</v>
      </c>
      <c r="C106" t="s">
        <v>515</v>
      </c>
      <c r="D106" t="s">
        <v>515</v>
      </c>
      <c r="E106" t="s">
        <v>515</v>
      </c>
      <c r="F106" t="s">
        <v>515</v>
      </c>
      <c r="G106" t="s">
        <v>515</v>
      </c>
      <c r="H106" t="s">
        <v>515</v>
      </c>
      <c r="I106" t="s">
        <v>17</v>
      </c>
      <c r="J106" t="s">
        <v>515</v>
      </c>
      <c r="K106" t="s">
        <v>515</v>
      </c>
      <c r="L106" t="s">
        <v>515</v>
      </c>
      <c r="Q106" t="s">
        <v>515</v>
      </c>
      <c r="Z106" t="s">
        <v>515</v>
      </c>
    </row>
    <row r="107" spans="1:26" x14ac:dyDescent="0.25">
      <c r="A107" t="s">
        <v>161</v>
      </c>
      <c r="B107" t="s">
        <v>19</v>
      </c>
      <c r="C107" t="s">
        <v>515</v>
      </c>
      <c r="D107" t="s">
        <v>19</v>
      </c>
      <c r="E107" t="s">
        <v>17</v>
      </c>
      <c r="F107" t="s">
        <v>515</v>
      </c>
      <c r="G107" t="s">
        <v>17</v>
      </c>
      <c r="H107" t="s">
        <v>289</v>
      </c>
      <c r="I107" t="s">
        <v>17</v>
      </c>
      <c r="J107" t="s">
        <v>19</v>
      </c>
      <c r="K107" t="s">
        <v>515</v>
      </c>
      <c r="L107" t="s">
        <v>14</v>
      </c>
      <c r="Q107" t="s">
        <v>515</v>
      </c>
      <c r="Z107">
        <v>0</v>
      </c>
    </row>
    <row r="108" spans="1:26" x14ac:dyDescent="0.25">
      <c r="A108" t="s">
        <v>162</v>
      </c>
      <c r="B108" t="s">
        <v>19</v>
      </c>
      <c r="C108" t="s">
        <v>17</v>
      </c>
      <c r="D108" t="s">
        <v>14</v>
      </c>
      <c r="E108" t="s">
        <v>19</v>
      </c>
      <c r="F108" t="s">
        <v>515</v>
      </c>
      <c r="G108" t="s">
        <v>17</v>
      </c>
      <c r="H108" t="s">
        <v>330</v>
      </c>
      <c r="I108" t="s">
        <v>17</v>
      </c>
      <c r="J108" t="s">
        <v>14</v>
      </c>
      <c r="K108" t="s">
        <v>515</v>
      </c>
      <c r="L108" t="s">
        <v>14</v>
      </c>
      <c r="Q108" t="s">
        <v>515</v>
      </c>
      <c r="Z108" t="s">
        <v>421</v>
      </c>
    </row>
    <row r="109" spans="1:26" x14ac:dyDescent="0.25">
      <c r="A109" t="s">
        <v>163</v>
      </c>
      <c r="B109" t="s">
        <v>19</v>
      </c>
      <c r="C109" t="s">
        <v>516</v>
      </c>
      <c r="D109" t="s">
        <v>14</v>
      </c>
      <c r="E109" t="s">
        <v>19</v>
      </c>
      <c r="F109" t="s">
        <v>515</v>
      </c>
      <c r="G109" t="s">
        <v>17</v>
      </c>
      <c r="H109" t="s">
        <v>287</v>
      </c>
      <c r="I109" t="s">
        <v>17</v>
      </c>
      <c r="J109" t="s">
        <v>14</v>
      </c>
      <c r="K109" t="s">
        <v>515</v>
      </c>
      <c r="L109" t="s">
        <v>14</v>
      </c>
      <c r="Q109" t="s">
        <v>515</v>
      </c>
      <c r="Z109" t="s">
        <v>422</v>
      </c>
    </row>
    <row r="110" spans="1:26" x14ac:dyDescent="0.25">
      <c r="A110" t="s">
        <v>164</v>
      </c>
      <c r="B110" t="s">
        <v>15</v>
      </c>
      <c r="C110" t="s">
        <v>15</v>
      </c>
      <c r="D110" t="s">
        <v>14</v>
      </c>
      <c r="E110" t="s">
        <v>15</v>
      </c>
      <c r="F110" t="s">
        <v>15</v>
      </c>
      <c r="G110" t="s">
        <v>15</v>
      </c>
      <c r="H110" t="s">
        <v>15</v>
      </c>
      <c r="I110" t="s">
        <v>15</v>
      </c>
      <c r="J110" t="s">
        <v>14</v>
      </c>
      <c r="K110" t="s">
        <v>515</v>
      </c>
      <c r="L110" t="s">
        <v>14</v>
      </c>
      <c r="Q110" t="s">
        <v>515</v>
      </c>
      <c r="Z110" t="s">
        <v>423</v>
      </c>
    </row>
    <row r="111" spans="1:26" x14ac:dyDescent="0.25">
      <c r="A111" t="s">
        <v>165</v>
      </c>
      <c r="B111" t="s">
        <v>515</v>
      </c>
      <c r="C111" t="s">
        <v>17</v>
      </c>
      <c r="D111" t="s">
        <v>14</v>
      </c>
      <c r="E111" t="s">
        <v>17</v>
      </c>
      <c r="F111" t="s">
        <v>515</v>
      </c>
      <c r="G111" t="s">
        <v>17</v>
      </c>
      <c r="H111" t="s">
        <v>515</v>
      </c>
      <c r="I111" t="s">
        <v>17</v>
      </c>
      <c r="J111" t="s">
        <v>14</v>
      </c>
      <c r="K111">
        <v>2011</v>
      </c>
      <c r="L111" t="s">
        <v>14</v>
      </c>
      <c r="M111" t="s">
        <v>166</v>
      </c>
      <c r="N111" t="s">
        <v>25</v>
      </c>
      <c r="O111" t="s">
        <v>26</v>
      </c>
      <c r="P111">
        <v>1550</v>
      </c>
      <c r="Q111" t="s">
        <v>515</v>
      </c>
      <c r="R111">
        <v>4</v>
      </c>
      <c r="S111" t="s">
        <v>167</v>
      </c>
      <c r="T111">
        <v>6699</v>
      </c>
      <c r="V111">
        <v>532717</v>
      </c>
      <c r="W111">
        <v>532717</v>
      </c>
      <c r="X111" t="s">
        <v>43</v>
      </c>
      <c r="Y111" t="s">
        <v>168</v>
      </c>
      <c r="Z111" t="s">
        <v>424</v>
      </c>
    </row>
    <row r="112" spans="1:26" x14ac:dyDescent="0.25">
      <c r="A112" t="s">
        <v>169</v>
      </c>
      <c r="B112" t="s">
        <v>515</v>
      </c>
      <c r="C112" t="s">
        <v>515</v>
      </c>
      <c r="D112" t="s">
        <v>515</v>
      </c>
      <c r="E112" t="s">
        <v>515</v>
      </c>
      <c r="F112" t="s">
        <v>515</v>
      </c>
      <c r="G112" t="s">
        <v>515</v>
      </c>
      <c r="H112" t="s">
        <v>515</v>
      </c>
      <c r="I112" t="s">
        <v>17</v>
      </c>
      <c r="J112" t="s">
        <v>515</v>
      </c>
      <c r="K112" t="s">
        <v>515</v>
      </c>
      <c r="L112" t="s">
        <v>515</v>
      </c>
      <c r="Q112" t="s">
        <v>515</v>
      </c>
      <c r="Z112" t="s">
        <v>515</v>
      </c>
    </row>
    <row r="113" spans="1:26" x14ac:dyDescent="0.25">
      <c r="A113" t="s">
        <v>170</v>
      </c>
      <c r="B113" t="s">
        <v>19</v>
      </c>
      <c r="C113" t="s">
        <v>515</v>
      </c>
      <c r="D113" t="s">
        <v>14</v>
      </c>
      <c r="E113" t="s">
        <v>17</v>
      </c>
      <c r="F113" t="s">
        <v>515</v>
      </c>
      <c r="G113" t="s">
        <v>17</v>
      </c>
      <c r="H113" t="s">
        <v>330</v>
      </c>
      <c r="I113" t="s">
        <v>17</v>
      </c>
      <c r="J113" t="s">
        <v>14</v>
      </c>
      <c r="K113" t="s">
        <v>515</v>
      </c>
      <c r="L113" t="s">
        <v>14</v>
      </c>
      <c r="Q113" t="s">
        <v>515</v>
      </c>
      <c r="Z113" t="s">
        <v>427</v>
      </c>
    </row>
    <row r="114" spans="1:26" x14ac:dyDescent="0.25">
      <c r="A114" t="s">
        <v>171</v>
      </c>
      <c r="B114" t="s">
        <v>19</v>
      </c>
      <c r="C114">
        <v>2016</v>
      </c>
      <c r="D114" t="s">
        <v>14</v>
      </c>
      <c r="E114" t="s">
        <v>14</v>
      </c>
      <c r="F114" t="s">
        <v>515</v>
      </c>
      <c r="G114" t="s">
        <v>17</v>
      </c>
      <c r="H114" t="s">
        <v>135</v>
      </c>
      <c r="I114">
        <v>27000</v>
      </c>
      <c r="J114" t="s">
        <v>14</v>
      </c>
      <c r="K114">
        <v>2012</v>
      </c>
      <c r="L114" t="s">
        <v>14</v>
      </c>
      <c r="Q114" t="s">
        <v>515</v>
      </c>
      <c r="Z114" t="s">
        <v>428</v>
      </c>
    </row>
    <row r="115" spans="1:26" x14ac:dyDescent="0.25">
      <c r="A115" t="s">
        <v>172</v>
      </c>
      <c r="B115" t="s">
        <v>19</v>
      </c>
      <c r="C115" t="s">
        <v>515</v>
      </c>
      <c r="D115" t="s">
        <v>14</v>
      </c>
      <c r="E115" t="s">
        <v>17</v>
      </c>
      <c r="F115" t="s">
        <v>515</v>
      </c>
      <c r="G115" t="s">
        <v>17</v>
      </c>
      <c r="H115">
        <v>0</v>
      </c>
      <c r="I115">
        <v>5000</v>
      </c>
      <c r="J115" t="s">
        <v>14</v>
      </c>
      <c r="K115" t="s">
        <v>515</v>
      </c>
      <c r="L115" t="s">
        <v>14</v>
      </c>
      <c r="Q115" t="s">
        <v>515</v>
      </c>
      <c r="Z115" t="s">
        <v>429</v>
      </c>
    </row>
    <row r="116" spans="1:26" x14ac:dyDescent="0.25">
      <c r="A116" t="s">
        <v>173</v>
      </c>
      <c r="B116" t="s">
        <v>299</v>
      </c>
      <c r="C116" t="s">
        <v>515</v>
      </c>
      <c r="D116" t="s">
        <v>14</v>
      </c>
      <c r="E116" t="s">
        <v>19</v>
      </c>
      <c r="F116" t="s">
        <v>515</v>
      </c>
      <c r="G116" t="s">
        <v>17</v>
      </c>
      <c r="H116" t="s">
        <v>430</v>
      </c>
      <c r="I116">
        <v>1000</v>
      </c>
      <c r="J116" t="s">
        <v>14</v>
      </c>
      <c r="K116" t="s">
        <v>515</v>
      </c>
      <c r="L116" t="s">
        <v>14</v>
      </c>
      <c r="Q116" t="s">
        <v>515</v>
      </c>
      <c r="Z116" t="s">
        <v>431</v>
      </c>
    </row>
    <row r="117" spans="1:26" x14ac:dyDescent="0.25">
      <c r="A117" t="s">
        <v>174</v>
      </c>
      <c r="B117" t="s">
        <v>14</v>
      </c>
      <c r="C117" t="s">
        <v>15</v>
      </c>
      <c r="D117" t="s">
        <v>14</v>
      </c>
      <c r="E117" t="s">
        <v>15</v>
      </c>
      <c r="F117" t="s">
        <v>15</v>
      </c>
      <c r="G117" t="s">
        <v>15</v>
      </c>
      <c r="H117" t="s">
        <v>15</v>
      </c>
      <c r="I117" t="s">
        <v>15</v>
      </c>
      <c r="J117" t="s">
        <v>14</v>
      </c>
      <c r="K117" t="s">
        <v>515</v>
      </c>
      <c r="L117" t="s">
        <v>14</v>
      </c>
      <c r="Q117" t="s">
        <v>515</v>
      </c>
      <c r="Z117" t="s">
        <v>432</v>
      </c>
    </row>
    <row r="118" spans="1:26" x14ac:dyDescent="0.25">
      <c r="A118" t="s">
        <v>175</v>
      </c>
      <c r="B118" t="s">
        <v>19</v>
      </c>
      <c r="C118" t="s">
        <v>515</v>
      </c>
      <c r="D118" t="s">
        <v>19</v>
      </c>
      <c r="E118" t="s">
        <v>17</v>
      </c>
      <c r="F118" t="s">
        <v>515</v>
      </c>
      <c r="G118" t="s">
        <v>17</v>
      </c>
      <c r="H118" t="s">
        <v>518</v>
      </c>
      <c r="I118" t="s">
        <v>17</v>
      </c>
      <c r="J118" t="s">
        <v>14</v>
      </c>
      <c r="K118" t="s">
        <v>515</v>
      </c>
      <c r="L118" t="s">
        <v>14</v>
      </c>
      <c r="Q118" t="s">
        <v>515</v>
      </c>
      <c r="Z118" t="s">
        <v>433</v>
      </c>
    </row>
    <row r="119" spans="1:26" x14ac:dyDescent="0.25">
      <c r="A119" t="s">
        <v>176</v>
      </c>
      <c r="B119" t="s">
        <v>515</v>
      </c>
      <c r="C119" t="s">
        <v>17</v>
      </c>
      <c r="D119" t="s">
        <v>14</v>
      </c>
      <c r="E119" t="s">
        <v>17</v>
      </c>
      <c r="F119" t="s">
        <v>515</v>
      </c>
      <c r="G119" t="s">
        <v>17</v>
      </c>
      <c r="H119" t="s">
        <v>515</v>
      </c>
      <c r="I119">
        <v>660</v>
      </c>
      <c r="J119" t="s">
        <v>14</v>
      </c>
      <c r="K119" t="s">
        <v>515</v>
      </c>
      <c r="L119" t="s">
        <v>14</v>
      </c>
      <c r="Q119" t="s">
        <v>515</v>
      </c>
      <c r="Z119" t="s">
        <v>414</v>
      </c>
    </row>
    <row r="120" spans="1:26" x14ac:dyDescent="0.25">
      <c r="A120" t="s">
        <v>177</v>
      </c>
      <c r="B120" t="s">
        <v>299</v>
      </c>
      <c r="C120">
        <v>2012</v>
      </c>
      <c r="D120" t="s">
        <v>14</v>
      </c>
      <c r="E120" t="s">
        <v>299</v>
      </c>
      <c r="F120" t="s">
        <v>295</v>
      </c>
      <c r="G120" t="s">
        <v>17</v>
      </c>
      <c r="H120" t="s">
        <v>343</v>
      </c>
      <c r="I120" t="s">
        <v>17</v>
      </c>
      <c r="J120" t="s">
        <v>19</v>
      </c>
      <c r="K120" t="s">
        <v>515</v>
      </c>
      <c r="L120" t="s">
        <v>14</v>
      </c>
      <c r="Q120" t="s">
        <v>515</v>
      </c>
      <c r="Z120" t="s">
        <v>434</v>
      </c>
    </row>
    <row r="121" spans="1:26" x14ac:dyDescent="0.25">
      <c r="A121" t="s">
        <v>178</v>
      </c>
      <c r="B121" t="s">
        <v>515</v>
      </c>
      <c r="C121" t="s">
        <v>515</v>
      </c>
      <c r="D121" t="s">
        <v>515</v>
      </c>
      <c r="E121" t="s">
        <v>515</v>
      </c>
      <c r="F121" t="s">
        <v>515</v>
      </c>
      <c r="G121" t="s">
        <v>515</v>
      </c>
      <c r="H121" t="s">
        <v>515</v>
      </c>
      <c r="I121" t="s">
        <v>17</v>
      </c>
      <c r="J121" t="s">
        <v>515</v>
      </c>
      <c r="K121" t="s">
        <v>515</v>
      </c>
      <c r="L121" t="s">
        <v>515</v>
      </c>
      <c r="Q121" t="s">
        <v>515</v>
      </c>
      <c r="Z121" t="s">
        <v>515</v>
      </c>
    </row>
    <row r="122" spans="1:26" x14ac:dyDescent="0.25">
      <c r="A122" t="s">
        <v>179</v>
      </c>
      <c r="B122" t="s">
        <v>19</v>
      </c>
      <c r="C122">
        <v>2016</v>
      </c>
      <c r="D122" t="s">
        <v>14</v>
      </c>
      <c r="E122" t="s">
        <v>17</v>
      </c>
      <c r="F122" t="s">
        <v>295</v>
      </c>
      <c r="G122" t="s">
        <v>17</v>
      </c>
      <c r="H122" t="s">
        <v>287</v>
      </c>
      <c r="I122">
        <v>18600</v>
      </c>
      <c r="J122" t="s">
        <v>14</v>
      </c>
      <c r="K122" t="s">
        <v>515</v>
      </c>
      <c r="L122" t="s">
        <v>14</v>
      </c>
      <c r="Q122" t="s">
        <v>515</v>
      </c>
      <c r="W122" s="2">
        <v>1015580</v>
      </c>
      <c r="Z122" t="s">
        <v>435</v>
      </c>
    </row>
    <row r="123" spans="1:26" x14ac:dyDescent="0.25">
      <c r="A123" t="s">
        <v>180</v>
      </c>
      <c r="B123" t="s">
        <v>515</v>
      </c>
      <c r="C123" t="s">
        <v>515</v>
      </c>
      <c r="D123" t="s">
        <v>14</v>
      </c>
      <c r="E123" t="s">
        <v>17</v>
      </c>
      <c r="F123" t="s">
        <v>515</v>
      </c>
      <c r="G123" t="s">
        <v>17</v>
      </c>
      <c r="H123" t="s">
        <v>515</v>
      </c>
      <c r="I123" t="s">
        <v>17</v>
      </c>
      <c r="J123" t="s">
        <v>14</v>
      </c>
      <c r="K123" t="s">
        <v>515</v>
      </c>
      <c r="L123" t="s">
        <v>14</v>
      </c>
      <c r="Q123" t="s">
        <v>515</v>
      </c>
      <c r="Z123" t="s">
        <v>436</v>
      </c>
    </row>
    <row r="124" spans="1:26" x14ac:dyDescent="0.25">
      <c r="A124" t="s">
        <v>181</v>
      </c>
      <c r="B124" t="s">
        <v>19</v>
      </c>
      <c r="C124" t="s">
        <v>515</v>
      </c>
      <c r="D124" t="s">
        <v>14</v>
      </c>
      <c r="E124" t="s">
        <v>17</v>
      </c>
      <c r="F124" t="s">
        <v>515</v>
      </c>
      <c r="G124" t="s">
        <v>17</v>
      </c>
      <c r="H124" t="s">
        <v>377</v>
      </c>
      <c r="I124" t="s">
        <v>17</v>
      </c>
      <c r="J124" t="s">
        <v>14</v>
      </c>
      <c r="K124" t="s">
        <v>515</v>
      </c>
      <c r="L124" t="s">
        <v>14</v>
      </c>
      <c r="Q124" t="s">
        <v>515</v>
      </c>
      <c r="Z124" t="s">
        <v>437</v>
      </c>
    </row>
    <row r="125" spans="1:26" x14ac:dyDescent="0.25">
      <c r="A125" t="s">
        <v>182</v>
      </c>
      <c r="B125" t="s">
        <v>515</v>
      </c>
      <c r="C125" t="s">
        <v>515</v>
      </c>
      <c r="D125" t="s">
        <v>14</v>
      </c>
      <c r="E125" t="s">
        <v>17</v>
      </c>
      <c r="F125" t="s">
        <v>515</v>
      </c>
      <c r="G125" t="s">
        <v>17</v>
      </c>
      <c r="H125" t="s">
        <v>515</v>
      </c>
      <c r="I125">
        <v>7300</v>
      </c>
      <c r="J125" t="s">
        <v>14</v>
      </c>
      <c r="K125" t="s">
        <v>515</v>
      </c>
      <c r="L125" t="s">
        <v>14</v>
      </c>
      <c r="Q125" t="s">
        <v>515</v>
      </c>
      <c r="Z125" t="s">
        <v>438</v>
      </c>
    </row>
    <row r="126" spans="1:26" x14ac:dyDescent="0.25">
      <c r="A126" t="s">
        <v>183</v>
      </c>
      <c r="B126" t="s">
        <v>19</v>
      </c>
      <c r="C126">
        <v>2015</v>
      </c>
      <c r="D126" t="s">
        <v>14</v>
      </c>
      <c r="E126" t="s">
        <v>17</v>
      </c>
      <c r="F126" t="s">
        <v>515</v>
      </c>
      <c r="G126" t="s">
        <v>17</v>
      </c>
      <c r="H126" t="s">
        <v>439</v>
      </c>
      <c r="I126">
        <v>18000</v>
      </c>
      <c r="J126" t="s">
        <v>14</v>
      </c>
      <c r="K126">
        <v>2013</v>
      </c>
      <c r="L126" t="s">
        <v>14</v>
      </c>
      <c r="Q126" t="s">
        <v>515</v>
      </c>
      <c r="W126" s="2">
        <v>603000</v>
      </c>
      <c r="Z126" t="s">
        <v>50</v>
      </c>
    </row>
    <row r="127" spans="1:26" x14ac:dyDescent="0.25">
      <c r="A127" t="s">
        <v>184</v>
      </c>
      <c r="B127" t="s">
        <v>515</v>
      </c>
      <c r="C127" t="s">
        <v>515</v>
      </c>
      <c r="D127" t="s">
        <v>515</v>
      </c>
      <c r="E127" t="s">
        <v>515</v>
      </c>
      <c r="F127" t="s">
        <v>515</v>
      </c>
      <c r="G127" t="s">
        <v>515</v>
      </c>
      <c r="H127" t="s">
        <v>515</v>
      </c>
      <c r="I127" t="s">
        <v>17</v>
      </c>
      <c r="J127" t="s">
        <v>515</v>
      </c>
      <c r="K127" t="s">
        <v>515</v>
      </c>
      <c r="L127" t="s">
        <v>515</v>
      </c>
      <c r="Q127" t="s">
        <v>515</v>
      </c>
      <c r="Z127" t="s">
        <v>515</v>
      </c>
    </row>
    <row r="128" spans="1:26" x14ac:dyDescent="0.25">
      <c r="A128" t="s">
        <v>185</v>
      </c>
      <c r="B128" t="s">
        <v>14</v>
      </c>
      <c r="C128" t="s">
        <v>15</v>
      </c>
      <c r="D128" t="s">
        <v>14</v>
      </c>
      <c r="E128" t="s">
        <v>15</v>
      </c>
      <c r="F128" t="s">
        <v>15</v>
      </c>
      <c r="G128" t="s">
        <v>15</v>
      </c>
      <c r="H128" t="s">
        <v>15</v>
      </c>
      <c r="I128" t="s">
        <v>15</v>
      </c>
      <c r="J128" t="s">
        <v>14</v>
      </c>
      <c r="K128" t="s">
        <v>15</v>
      </c>
      <c r="L128" t="s">
        <v>14</v>
      </c>
      <c r="Q128" t="s">
        <v>515</v>
      </c>
      <c r="Z128" t="s">
        <v>440</v>
      </c>
    </row>
    <row r="129" spans="1:26" x14ac:dyDescent="0.25">
      <c r="A129" t="s">
        <v>186</v>
      </c>
      <c r="B129" t="s">
        <v>19</v>
      </c>
      <c r="C129" t="s">
        <v>17</v>
      </c>
      <c r="D129" t="s">
        <v>14</v>
      </c>
      <c r="E129" t="s">
        <v>17</v>
      </c>
      <c r="F129" t="s">
        <v>515</v>
      </c>
      <c r="G129" t="s">
        <v>17</v>
      </c>
      <c r="H129" t="s">
        <v>515</v>
      </c>
      <c r="I129">
        <v>4835</v>
      </c>
      <c r="J129" t="s">
        <v>14</v>
      </c>
      <c r="K129" t="s">
        <v>515</v>
      </c>
      <c r="L129" t="s">
        <v>14</v>
      </c>
      <c r="Q129" t="s">
        <v>515</v>
      </c>
      <c r="Z129" t="s">
        <v>441</v>
      </c>
    </row>
    <row r="130" spans="1:26" x14ac:dyDescent="0.25">
      <c r="A130" t="s">
        <v>187</v>
      </c>
      <c r="B130" t="s">
        <v>19</v>
      </c>
      <c r="C130">
        <v>2005</v>
      </c>
      <c r="D130" t="s">
        <v>14</v>
      </c>
      <c r="E130" t="s">
        <v>17</v>
      </c>
      <c r="F130" t="s">
        <v>515</v>
      </c>
      <c r="G130" t="s">
        <v>17</v>
      </c>
      <c r="H130" t="s">
        <v>442</v>
      </c>
      <c r="I130" t="s">
        <v>17</v>
      </c>
      <c r="J130" t="s">
        <v>14</v>
      </c>
      <c r="K130" t="s">
        <v>515</v>
      </c>
      <c r="L130" t="s">
        <v>14</v>
      </c>
      <c r="Q130" t="s">
        <v>515</v>
      </c>
      <c r="Z130" t="s">
        <v>50</v>
      </c>
    </row>
    <row r="131" spans="1:26" x14ac:dyDescent="0.25">
      <c r="A131" t="s">
        <v>188</v>
      </c>
      <c r="B131" t="s">
        <v>515</v>
      </c>
      <c r="C131" t="s">
        <v>515</v>
      </c>
      <c r="D131" t="s">
        <v>515</v>
      </c>
      <c r="E131" t="s">
        <v>515</v>
      </c>
      <c r="F131" t="s">
        <v>515</v>
      </c>
      <c r="G131" t="s">
        <v>515</v>
      </c>
      <c r="H131" t="s">
        <v>515</v>
      </c>
      <c r="I131" t="s">
        <v>17</v>
      </c>
      <c r="J131" t="s">
        <v>515</v>
      </c>
      <c r="K131" t="s">
        <v>515</v>
      </c>
      <c r="L131" t="s">
        <v>515</v>
      </c>
      <c r="Q131" t="s">
        <v>515</v>
      </c>
      <c r="Z131" t="s">
        <v>515</v>
      </c>
    </row>
    <row r="132" spans="1:26" x14ac:dyDescent="0.25">
      <c r="A132" t="s">
        <v>189</v>
      </c>
      <c r="B132" t="s">
        <v>14</v>
      </c>
      <c r="C132" t="s">
        <v>17</v>
      </c>
      <c r="D132" t="s">
        <v>19</v>
      </c>
      <c r="E132" t="s">
        <v>19</v>
      </c>
      <c r="F132" t="s">
        <v>515</v>
      </c>
      <c r="G132" t="s">
        <v>17</v>
      </c>
      <c r="H132" t="s">
        <v>324</v>
      </c>
      <c r="I132">
        <v>10950</v>
      </c>
      <c r="J132" t="s">
        <v>14</v>
      </c>
      <c r="K132" t="s">
        <v>515</v>
      </c>
      <c r="L132" t="s">
        <v>14</v>
      </c>
      <c r="Q132" t="s">
        <v>515</v>
      </c>
      <c r="Y132" t="s">
        <v>266</v>
      </c>
      <c r="Z132" t="s">
        <v>443</v>
      </c>
    </row>
    <row r="133" spans="1:26" x14ac:dyDescent="0.25">
      <c r="A133" t="s">
        <v>190</v>
      </c>
      <c r="B133" t="s">
        <v>515</v>
      </c>
      <c r="C133" t="s">
        <v>515</v>
      </c>
      <c r="D133" t="s">
        <v>515</v>
      </c>
      <c r="E133" t="s">
        <v>515</v>
      </c>
      <c r="F133" t="s">
        <v>515</v>
      </c>
      <c r="G133" t="s">
        <v>515</v>
      </c>
      <c r="H133" t="s">
        <v>515</v>
      </c>
      <c r="I133" t="s">
        <v>17</v>
      </c>
      <c r="J133" t="s">
        <v>515</v>
      </c>
      <c r="K133" t="s">
        <v>515</v>
      </c>
      <c r="L133" t="s">
        <v>515</v>
      </c>
      <c r="Q133" t="s">
        <v>515</v>
      </c>
      <c r="Z133" t="s">
        <v>515</v>
      </c>
    </row>
    <row r="134" spans="1:26" x14ac:dyDescent="0.25">
      <c r="A134" t="s">
        <v>191</v>
      </c>
      <c r="B134" t="s">
        <v>19</v>
      </c>
      <c r="C134">
        <v>2008</v>
      </c>
      <c r="D134" t="s">
        <v>14</v>
      </c>
      <c r="E134" t="s">
        <v>19</v>
      </c>
      <c r="F134" t="s">
        <v>515</v>
      </c>
      <c r="G134" t="s">
        <v>17</v>
      </c>
      <c r="H134" t="s">
        <v>135</v>
      </c>
      <c r="I134">
        <v>2845</v>
      </c>
      <c r="J134" t="s">
        <v>14</v>
      </c>
      <c r="K134" t="s">
        <v>515</v>
      </c>
      <c r="L134" t="s">
        <v>14</v>
      </c>
      <c r="Q134" t="s">
        <v>515</v>
      </c>
      <c r="Z134">
        <v>0</v>
      </c>
    </row>
    <row r="135" spans="1:26" x14ac:dyDescent="0.25">
      <c r="A135" t="s">
        <v>192</v>
      </c>
      <c r="B135" t="s">
        <v>19</v>
      </c>
      <c r="C135" t="s">
        <v>515</v>
      </c>
      <c r="D135" t="s">
        <v>14</v>
      </c>
      <c r="E135" t="s">
        <v>19</v>
      </c>
      <c r="F135" t="s">
        <v>515</v>
      </c>
      <c r="G135" t="s">
        <v>17</v>
      </c>
      <c r="H135" t="s">
        <v>330</v>
      </c>
      <c r="I135" t="s">
        <v>17</v>
      </c>
      <c r="J135" t="s">
        <v>14</v>
      </c>
      <c r="K135" t="s">
        <v>515</v>
      </c>
      <c r="L135" t="s">
        <v>14</v>
      </c>
      <c r="Q135" t="s">
        <v>515</v>
      </c>
      <c r="Z135" t="s">
        <v>444</v>
      </c>
    </row>
    <row r="136" spans="1:26" x14ac:dyDescent="0.25">
      <c r="A136" t="s">
        <v>193</v>
      </c>
      <c r="B136" t="s">
        <v>515</v>
      </c>
      <c r="C136" t="s">
        <v>515</v>
      </c>
      <c r="D136" t="s">
        <v>515</v>
      </c>
      <c r="E136" t="s">
        <v>515</v>
      </c>
      <c r="F136" t="s">
        <v>515</v>
      </c>
      <c r="G136" t="s">
        <v>515</v>
      </c>
      <c r="H136" t="s">
        <v>515</v>
      </c>
      <c r="I136" t="s">
        <v>17</v>
      </c>
      <c r="J136" t="s">
        <v>515</v>
      </c>
      <c r="K136" t="s">
        <v>515</v>
      </c>
      <c r="L136" t="s">
        <v>515</v>
      </c>
      <c r="Q136" t="s">
        <v>515</v>
      </c>
      <c r="Z136" t="s">
        <v>515</v>
      </c>
    </row>
    <row r="137" spans="1:26" x14ac:dyDescent="0.25">
      <c r="A137" t="s">
        <v>194</v>
      </c>
      <c r="B137" t="s">
        <v>19</v>
      </c>
      <c r="C137" t="s">
        <v>515</v>
      </c>
      <c r="D137" t="s">
        <v>14</v>
      </c>
      <c r="E137" t="s">
        <v>17</v>
      </c>
      <c r="F137" t="s">
        <v>515</v>
      </c>
      <c r="G137" t="s">
        <v>17</v>
      </c>
      <c r="H137" t="s">
        <v>287</v>
      </c>
      <c r="I137" t="s">
        <v>17</v>
      </c>
      <c r="J137" t="s">
        <v>14</v>
      </c>
      <c r="K137" t="s">
        <v>515</v>
      </c>
      <c r="L137" t="s">
        <v>14</v>
      </c>
      <c r="Q137" t="s">
        <v>515</v>
      </c>
      <c r="Z137" t="s">
        <v>414</v>
      </c>
    </row>
    <row r="138" spans="1:26" x14ac:dyDescent="0.25">
      <c r="A138" t="s">
        <v>195</v>
      </c>
      <c r="B138" t="s">
        <v>19</v>
      </c>
      <c r="C138" t="s">
        <v>515</v>
      </c>
      <c r="D138" t="s">
        <v>14</v>
      </c>
      <c r="E138" t="s">
        <v>19</v>
      </c>
      <c r="F138" t="s">
        <v>515</v>
      </c>
      <c r="G138" t="s">
        <v>17</v>
      </c>
      <c r="H138" t="s">
        <v>445</v>
      </c>
      <c r="I138" t="s">
        <v>17</v>
      </c>
      <c r="J138" t="s">
        <v>14</v>
      </c>
      <c r="K138" t="s">
        <v>515</v>
      </c>
      <c r="L138" t="s">
        <v>14</v>
      </c>
      <c r="Q138" t="s">
        <v>515</v>
      </c>
      <c r="Z138" t="s">
        <v>446</v>
      </c>
    </row>
    <row r="139" spans="1:26" x14ac:dyDescent="0.25">
      <c r="A139" t="s">
        <v>196</v>
      </c>
      <c r="B139" t="s">
        <v>19</v>
      </c>
      <c r="C139">
        <v>2013</v>
      </c>
      <c r="D139" t="s">
        <v>14</v>
      </c>
      <c r="E139" t="s">
        <v>17</v>
      </c>
      <c r="F139" t="s">
        <v>515</v>
      </c>
      <c r="G139" t="s">
        <v>19</v>
      </c>
      <c r="H139" t="s">
        <v>447</v>
      </c>
      <c r="I139" t="s">
        <v>17</v>
      </c>
      <c r="J139" t="s">
        <v>14</v>
      </c>
      <c r="K139" t="s">
        <v>515</v>
      </c>
      <c r="L139" t="s">
        <v>14</v>
      </c>
      <c r="Q139" t="s">
        <v>515</v>
      </c>
      <c r="Z139" t="s">
        <v>50</v>
      </c>
    </row>
    <row r="140" spans="1:26" x14ac:dyDescent="0.25">
      <c r="A140" t="s">
        <v>197</v>
      </c>
      <c r="B140" t="s">
        <v>19</v>
      </c>
      <c r="C140" t="s">
        <v>515</v>
      </c>
      <c r="D140" t="s">
        <v>14</v>
      </c>
      <c r="E140" t="s">
        <v>17</v>
      </c>
      <c r="F140" t="s">
        <v>515</v>
      </c>
      <c r="G140" t="s">
        <v>17</v>
      </c>
      <c r="H140" t="s">
        <v>135</v>
      </c>
      <c r="I140">
        <v>14600</v>
      </c>
      <c r="J140" t="s">
        <v>14</v>
      </c>
      <c r="K140" t="s">
        <v>515</v>
      </c>
      <c r="L140" t="s">
        <v>14</v>
      </c>
      <c r="Q140" t="s">
        <v>515</v>
      </c>
      <c r="Z140" t="s">
        <v>448</v>
      </c>
    </row>
    <row r="141" spans="1:26" x14ac:dyDescent="0.25">
      <c r="A141" t="s">
        <v>198</v>
      </c>
      <c r="B141" t="s">
        <v>19</v>
      </c>
      <c r="C141" t="s">
        <v>515</v>
      </c>
      <c r="D141" t="s">
        <v>14</v>
      </c>
      <c r="E141" t="s">
        <v>17</v>
      </c>
      <c r="F141" t="s">
        <v>515</v>
      </c>
      <c r="G141" t="s">
        <v>17</v>
      </c>
      <c r="H141" t="s">
        <v>449</v>
      </c>
      <c r="I141" t="s">
        <v>17</v>
      </c>
      <c r="J141" t="s">
        <v>14</v>
      </c>
      <c r="K141" t="s">
        <v>515</v>
      </c>
      <c r="L141" t="s">
        <v>19</v>
      </c>
      <c r="Q141" t="s">
        <v>515</v>
      </c>
      <c r="Z141" t="s">
        <v>450</v>
      </c>
    </row>
    <row r="142" spans="1:26" x14ac:dyDescent="0.25">
      <c r="A142" t="s">
        <v>199</v>
      </c>
      <c r="B142" t="s">
        <v>515</v>
      </c>
      <c r="C142" t="s">
        <v>515</v>
      </c>
      <c r="D142" t="s">
        <v>515</v>
      </c>
      <c r="E142" t="s">
        <v>515</v>
      </c>
      <c r="F142" t="s">
        <v>515</v>
      </c>
      <c r="G142" t="s">
        <v>515</v>
      </c>
      <c r="H142" t="s">
        <v>515</v>
      </c>
      <c r="I142" t="s">
        <v>17</v>
      </c>
      <c r="J142" t="s">
        <v>515</v>
      </c>
      <c r="K142" t="s">
        <v>515</v>
      </c>
      <c r="L142" t="s">
        <v>515</v>
      </c>
      <c r="M142" t="s">
        <v>200</v>
      </c>
      <c r="N142" t="s">
        <v>25</v>
      </c>
      <c r="O142" t="s">
        <v>26</v>
      </c>
      <c r="P142">
        <v>7800</v>
      </c>
      <c r="Q142" t="s">
        <v>515</v>
      </c>
      <c r="R142">
        <v>2</v>
      </c>
      <c r="S142" t="s">
        <v>201</v>
      </c>
      <c r="T142">
        <v>14200</v>
      </c>
      <c r="U142">
        <v>165000</v>
      </c>
      <c r="V142">
        <v>630000</v>
      </c>
      <c r="W142">
        <v>630000</v>
      </c>
      <c r="X142" t="s">
        <v>100</v>
      </c>
      <c r="Y142" t="s">
        <v>202</v>
      </c>
      <c r="Z142" t="s">
        <v>515</v>
      </c>
    </row>
    <row r="143" spans="1:26" x14ac:dyDescent="0.25">
      <c r="A143" t="s">
        <v>203</v>
      </c>
      <c r="B143" t="s">
        <v>515</v>
      </c>
      <c r="C143" t="s">
        <v>17</v>
      </c>
      <c r="D143" t="s">
        <v>14</v>
      </c>
      <c r="E143" t="s">
        <v>17</v>
      </c>
      <c r="F143" t="s">
        <v>515</v>
      </c>
      <c r="G143" t="s">
        <v>17</v>
      </c>
      <c r="H143" t="s">
        <v>515</v>
      </c>
      <c r="I143" t="s">
        <v>17</v>
      </c>
      <c r="J143" t="s">
        <v>14</v>
      </c>
      <c r="K143" t="s">
        <v>515</v>
      </c>
      <c r="L143" t="s">
        <v>14</v>
      </c>
      <c r="Q143" t="s">
        <v>515</v>
      </c>
      <c r="Z143" t="s">
        <v>451</v>
      </c>
    </row>
    <row r="144" spans="1:26" x14ac:dyDescent="0.25">
      <c r="A144" t="s">
        <v>204</v>
      </c>
      <c r="B144" t="s">
        <v>515</v>
      </c>
      <c r="C144" t="s">
        <v>17</v>
      </c>
      <c r="D144" t="s">
        <v>14</v>
      </c>
      <c r="E144" t="s">
        <v>17</v>
      </c>
      <c r="F144" t="s">
        <v>515</v>
      </c>
      <c r="G144" t="s">
        <v>17</v>
      </c>
      <c r="H144" t="s">
        <v>515</v>
      </c>
      <c r="I144" t="s">
        <v>17</v>
      </c>
      <c r="J144" t="s">
        <v>14</v>
      </c>
      <c r="K144" t="s">
        <v>515</v>
      </c>
      <c r="L144" t="s">
        <v>14</v>
      </c>
      <c r="Q144" t="s">
        <v>515</v>
      </c>
      <c r="Z144" t="s">
        <v>452</v>
      </c>
    </row>
    <row r="145" spans="1:26" x14ac:dyDescent="0.25">
      <c r="A145" t="s">
        <v>205</v>
      </c>
      <c r="B145" t="s">
        <v>19</v>
      </c>
      <c r="C145">
        <v>2011</v>
      </c>
      <c r="D145" t="s">
        <v>14</v>
      </c>
      <c r="E145" t="s">
        <v>17</v>
      </c>
      <c r="F145" t="s">
        <v>515</v>
      </c>
      <c r="G145" t="s">
        <v>17</v>
      </c>
      <c r="H145" t="s">
        <v>453</v>
      </c>
      <c r="I145">
        <v>14600</v>
      </c>
      <c r="J145" t="s">
        <v>14</v>
      </c>
      <c r="K145">
        <v>2009</v>
      </c>
      <c r="L145" t="s">
        <v>14</v>
      </c>
      <c r="Q145" t="s">
        <v>515</v>
      </c>
      <c r="Z145" t="s">
        <v>454</v>
      </c>
    </row>
    <row r="146" spans="1:26" x14ac:dyDescent="0.25">
      <c r="A146" t="s">
        <v>206</v>
      </c>
      <c r="B146" t="s">
        <v>14</v>
      </c>
      <c r="C146">
        <v>2017</v>
      </c>
      <c r="D146" t="s">
        <v>19</v>
      </c>
      <c r="E146" t="s">
        <v>14</v>
      </c>
      <c r="F146" t="s">
        <v>15</v>
      </c>
      <c r="G146" t="s">
        <v>15</v>
      </c>
      <c r="I146" t="s">
        <v>15</v>
      </c>
      <c r="J146" t="s">
        <v>14</v>
      </c>
      <c r="K146">
        <v>2011</v>
      </c>
      <c r="L146" t="s">
        <v>14</v>
      </c>
      <c r="Q146" t="s">
        <v>515</v>
      </c>
      <c r="S146" t="s">
        <v>455</v>
      </c>
      <c r="T146">
        <v>2200</v>
      </c>
      <c r="W146" s="2">
        <v>351929</v>
      </c>
      <c r="Z146" t="s">
        <v>456</v>
      </c>
    </row>
    <row r="147" spans="1:26" x14ac:dyDescent="0.25">
      <c r="A147" t="s">
        <v>207</v>
      </c>
      <c r="B147" t="s">
        <v>19</v>
      </c>
      <c r="C147">
        <v>2014</v>
      </c>
      <c r="D147" t="s">
        <v>14</v>
      </c>
      <c r="E147" t="s">
        <v>19</v>
      </c>
      <c r="F147" t="s">
        <v>515</v>
      </c>
      <c r="G147" t="s">
        <v>17</v>
      </c>
      <c r="H147" t="s">
        <v>457</v>
      </c>
      <c r="I147" t="s">
        <v>17</v>
      </c>
      <c r="J147" t="s">
        <v>14</v>
      </c>
      <c r="K147">
        <v>2012</v>
      </c>
      <c r="L147" t="s">
        <v>14</v>
      </c>
      <c r="Q147" t="s">
        <v>515</v>
      </c>
      <c r="Z147" t="s">
        <v>50</v>
      </c>
    </row>
    <row r="148" spans="1:26" x14ac:dyDescent="0.25">
      <c r="A148" t="s">
        <v>208</v>
      </c>
      <c r="B148" t="s">
        <v>14</v>
      </c>
      <c r="C148" t="s">
        <v>15</v>
      </c>
      <c r="D148" t="s">
        <v>19</v>
      </c>
      <c r="E148" t="s">
        <v>19</v>
      </c>
      <c r="F148" t="s">
        <v>15</v>
      </c>
      <c r="G148" t="s">
        <v>15</v>
      </c>
      <c r="I148" t="s">
        <v>15</v>
      </c>
      <c r="J148" t="s">
        <v>14</v>
      </c>
      <c r="K148">
        <v>2013</v>
      </c>
      <c r="L148" t="s">
        <v>14</v>
      </c>
      <c r="M148" t="s">
        <v>209</v>
      </c>
      <c r="N148" t="s">
        <v>25</v>
      </c>
      <c r="O148" t="s">
        <v>26</v>
      </c>
      <c r="P148">
        <v>1600</v>
      </c>
      <c r="Q148" t="s">
        <v>515</v>
      </c>
      <c r="R148">
        <v>4</v>
      </c>
      <c r="S148" t="s">
        <v>210</v>
      </c>
      <c r="T148">
        <v>15726</v>
      </c>
      <c r="U148">
        <v>510000</v>
      </c>
      <c r="V148">
        <v>715243</v>
      </c>
      <c r="W148" s="2">
        <v>757299</v>
      </c>
      <c r="X148" t="s">
        <v>43</v>
      </c>
      <c r="Y148" t="s">
        <v>211</v>
      </c>
      <c r="Z148" t="s">
        <v>459</v>
      </c>
    </row>
    <row r="149" spans="1:26" x14ac:dyDescent="0.25">
      <c r="A149" t="s">
        <v>212</v>
      </c>
      <c r="B149" t="s">
        <v>14</v>
      </c>
      <c r="C149" t="s">
        <v>15</v>
      </c>
      <c r="D149" t="s">
        <v>14</v>
      </c>
      <c r="E149" t="s">
        <v>15</v>
      </c>
      <c r="F149" t="s">
        <v>15</v>
      </c>
      <c r="G149" t="s">
        <v>15</v>
      </c>
      <c r="H149" t="s">
        <v>15</v>
      </c>
      <c r="I149" t="s">
        <v>15</v>
      </c>
      <c r="J149" t="s">
        <v>14</v>
      </c>
      <c r="K149" t="s">
        <v>15</v>
      </c>
      <c r="L149" t="s">
        <v>14</v>
      </c>
      <c r="Q149" t="s">
        <v>515</v>
      </c>
      <c r="Z149" t="s">
        <v>460</v>
      </c>
    </row>
    <row r="150" spans="1:26" x14ac:dyDescent="0.25">
      <c r="A150" t="s">
        <v>213</v>
      </c>
      <c r="B150" t="s">
        <v>19</v>
      </c>
      <c r="C150">
        <v>2016</v>
      </c>
      <c r="D150" t="s">
        <v>14</v>
      </c>
      <c r="E150" t="s">
        <v>17</v>
      </c>
      <c r="F150" t="s">
        <v>515</v>
      </c>
      <c r="G150" t="s">
        <v>17</v>
      </c>
      <c r="H150" t="s">
        <v>461</v>
      </c>
      <c r="I150" t="s">
        <v>17</v>
      </c>
      <c r="J150" t="s">
        <v>14</v>
      </c>
      <c r="K150" t="s">
        <v>515</v>
      </c>
      <c r="L150" t="s">
        <v>14</v>
      </c>
      <c r="Q150" t="s">
        <v>515</v>
      </c>
      <c r="Z150">
        <v>0</v>
      </c>
    </row>
    <row r="151" spans="1:26" x14ac:dyDescent="0.25">
      <c r="A151" t="s">
        <v>214</v>
      </c>
      <c r="B151" t="s">
        <v>19</v>
      </c>
      <c r="C151" t="s">
        <v>515</v>
      </c>
      <c r="D151" t="s">
        <v>14</v>
      </c>
      <c r="E151" t="s">
        <v>17</v>
      </c>
      <c r="F151" t="s">
        <v>515</v>
      </c>
      <c r="G151" t="s">
        <v>17</v>
      </c>
      <c r="H151" t="s">
        <v>462</v>
      </c>
      <c r="I151">
        <v>3650</v>
      </c>
      <c r="J151" t="s">
        <v>14</v>
      </c>
      <c r="K151" t="s">
        <v>515</v>
      </c>
      <c r="L151" t="s">
        <v>14</v>
      </c>
      <c r="Q151" t="s">
        <v>515</v>
      </c>
      <c r="Z151" t="s">
        <v>463</v>
      </c>
    </row>
    <row r="152" spans="1:26" x14ac:dyDescent="0.25">
      <c r="A152" t="s">
        <v>215</v>
      </c>
      <c r="B152" t="s">
        <v>19</v>
      </c>
      <c r="C152">
        <v>2014</v>
      </c>
      <c r="D152" t="s">
        <v>14</v>
      </c>
      <c r="E152" t="s">
        <v>17</v>
      </c>
      <c r="F152" t="s">
        <v>515</v>
      </c>
      <c r="G152" t="s">
        <v>17</v>
      </c>
      <c r="H152" t="s">
        <v>106</v>
      </c>
      <c r="I152">
        <v>7641</v>
      </c>
      <c r="J152" t="s">
        <v>14</v>
      </c>
      <c r="K152">
        <v>2011</v>
      </c>
      <c r="L152" t="s">
        <v>14</v>
      </c>
      <c r="Q152" t="s">
        <v>515</v>
      </c>
      <c r="W152" s="2">
        <v>317305</v>
      </c>
      <c r="Z152" t="s">
        <v>50</v>
      </c>
    </row>
    <row r="153" spans="1:26" x14ac:dyDescent="0.25">
      <c r="A153" t="s">
        <v>216</v>
      </c>
      <c r="B153" t="s">
        <v>19</v>
      </c>
      <c r="C153" t="s">
        <v>515</v>
      </c>
      <c r="D153" t="s">
        <v>14</v>
      </c>
      <c r="E153" t="s">
        <v>299</v>
      </c>
      <c r="F153" t="s">
        <v>515</v>
      </c>
      <c r="G153" t="s">
        <v>17</v>
      </c>
      <c r="H153" t="s">
        <v>50</v>
      </c>
      <c r="I153" t="s">
        <v>17</v>
      </c>
      <c r="J153" t="s">
        <v>14</v>
      </c>
      <c r="K153">
        <v>2014</v>
      </c>
      <c r="L153" t="s">
        <v>14</v>
      </c>
      <c r="M153" t="s">
        <v>217</v>
      </c>
      <c r="N153" t="s">
        <v>25</v>
      </c>
      <c r="O153" t="s">
        <v>26</v>
      </c>
      <c r="P153">
        <v>600</v>
      </c>
      <c r="Q153" t="s">
        <v>515</v>
      </c>
      <c r="R153">
        <v>4</v>
      </c>
      <c r="S153" t="s">
        <v>218</v>
      </c>
      <c r="T153">
        <v>11578</v>
      </c>
      <c r="U153">
        <v>150000</v>
      </c>
      <c r="V153">
        <v>606355</v>
      </c>
      <c r="W153">
        <v>606355</v>
      </c>
      <c r="X153" t="s">
        <v>43</v>
      </c>
      <c r="Y153" t="s">
        <v>219</v>
      </c>
      <c r="Z153" t="s">
        <v>464</v>
      </c>
    </row>
    <row r="154" spans="1:26" x14ac:dyDescent="0.25">
      <c r="A154" t="s">
        <v>220</v>
      </c>
      <c r="B154" t="s">
        <v>19</v>
      </c>
      <c r="C154" t="s">
        <v>515</v>
      </c>
      <c r="D154" t="s">
        <v>14</v>
      </c>
      <c r="E154" t="s">
        <v>465</v>
      </c>
      <c r="F154" t="s">
        <v>14</v>
      </c>
      <c r="G154" t="s">
        <v>17</v>
      </c>
      <c r="H154" t="s">
        <v>517</v>
      </c>
      <c r="I154">
        <v>1935</v>
      </c>
      <c r="J154" t="s">
        <v>14</v>
      </c>
      <c r="K154">
        <v>2014</v>
      </c>
      <c r="L154" t="s">
        <v>14</v>
      </c>
      <c r="M154" t="s">
        <v>270</v>
      </c>
      <c r="N154" t="s">
        <v>25</v>
      </c>
      <c r="O154" t="s">
        <v>26</v>
      </c>
      <c r="P154">
        <v>1800</v>
      </c>
      <c r="Q154" t="s">
        <v>515</v>
      </c>
      <c r="R154">
        <v>1</v>
      </c>
      <c r="S154" t="s">
        <v>106</v>
      </c>
      <c r="T154">
        <v>1935</v>
      </c>
      <c r="U154">
        <v>83000</v>
      </c>
      <c r="V154">
        <v>187323</v>
      </c>
      <c r="W154" s="2">
        <v>198731</v>
      </c>
      <c r="X154" t="s">
        <v>43</v>
      </c>
      <c r="Y154" t="s">
        <v>271</v>
      </c>
      <c r="Z154" t="s">
        <v>467</v>
      </c>
    </row>
    <row r="155" spans="1:26" x14ac:dyDescent="0.25">
      <c r="A155" t="s">
        <v>221</v>
      </c>
      <c r="B155" t="s">
        <v>515</v>
      </c>
      <c r="C155" t="s">
        <v>17</v>
      </c>
      <c r="D155" t="s">
        <v>14</v>
      </c>
      <c r="E155" t="s">
        <v>17</v>
      </c>
      <c r="F155" t="s">
        <v>515</v>
      </c>
      <c r="G155" t="s">
        <v>17</v>
      </c>
      <c r="H155" t="s">
        <v>515</v>
      </c>
      <c r="I155" t="s">
        <v>17</v>
      </c>
      <c r="J155" t="s">
        <v>14</v>
      </c>
      <c r="K155" t="s">
        <v>515</v>
      </c>
      <c r="L155" t="s">
        <v>14</v>
      </c>
      <c r="Q155" t="s">
        <v>515</v>
      </c>
      <c r="Z155" t="s">
        <v>468</v>
      </c>
    </row>
    <row r="156" spans="1:26" x14ac:dyDescent="0.25">
      <c r="A156" t="s">
        <v>222</v>
      </c>
      <c r="B156" t="s">
        <v>19</v>
      </c>
      <c r="C156">
        <v>2015</v>
      </c>
      <c r="D156" t="s">
        <v>14</v>
      </c>
      <c r="E156" t="s">
        <v>19</v>
      </c>
      <c r="F156" t="s">
        <v>515</v>
      </c>
      <c r="G156" t="s">
        <v>17</v>
      </c>
      <c r="H156" t="s">
        <v>469</v>
      </c>
      <c r="I156" t="s">
        <v>17</v>
      </c>
      <c r="J156" t="s">
        <v>14</v>
      </c>
      <c r="K156" t="s">
        <v>515</v>
      </c>
      <c r="L156" t="s">
        <v>14</v>
      </c>
      <c r="Q156" t="s">
        <v>515</v>
      </c>
      <c r="Z156" t="s">
        <v>470</v>
      </c>
    </row>
    <row r="157" spans="1:26" x14ac:dyDescent="0.25">
      <c r="A157" t="s">
        <v>223</v>
      </c>
      <c r="B157" t="s">
        <v>14</v>
      </c>
      <c r="C157">
        <v>2017</v>
      </c>
      <c r="D157" t="s">
        <v>19</v>
      </c>
      <c r="E157" t="s">
        <v>17</v>
      </c>
      <c r="F157" t="s">
        <v>15</v>
      </c>
      <c r="G157" t="s">
        <v>15</v>
      </c>
      <c r="I157" t="s">
        <v>15</v>
      </c>
      <c r="J157" t="s">
        <v>14</v>
      </c>
      <c r="K157">
        <v>2011</v>
      </c>
      <c r="L157" t="s">
        <v>14</v>
      </c>
      <c r="Q157" t="s">
        <v>515</v>
      </c>
      <c r="S157" t="s">
        <v>471</v>
      </c>
      <c r="T157">
        <v>7900</v>
      </c>
      <c r="W157" s="2">
        <v>327201</v>
      </c>
      <c r="Z157" t="s">
        <v>472</v>
      </c>
    </row>
    <row r="158" spans="1:26" x14ac:dyDescent="0.25">
      <c r="A158" t="s">
        <v>224</v>
      </c>
      <c r="B158" t="s">
        <v>19</v>
      </c>
      <c r="C158">
        <v>2012</v>
      </c>
      <c r="D158" t="s">
        <v>14</v>
      </c>
      <c r="E158" t="s">
        <v>17</v>
      </c>
      <c r="F158" t="s">
        <v>14</v>
      </c>
      <c r="G158" t="s">
        <v>17</v>
      </c>
      <c r="H158" t="s">
        <v>473</v>
      </c>
      <c r="I158" t="s">
        <v>17</v>
      </c>
      <c r="J158" t="s">
        <v>14</v>
      </c>
      <c r="K158" t="s">
        <v>515</v>
      </c>
      <c r="L158" t="s">
        <v>14</v>
      </c>
      <c r="Q158" t="s">
        <v>515</v>
      </c>
      <c r="Z158" t="s">
        <v>474</v>
      </c>
    </row>
    <row r="159" spans="1:26" x14ac:dyDescent="0.25">
      <c r="A159" t="s">
        <v>225</v>
      </c>
      <c r="B159" t="s">
        <v>515</v>
      </c>
      <c r="C159" t="s">
        <v>515</v>
      </c>
      <c r="D159" t="s">
        <v>515</v>
      </c>
      <c r="E159" t="s">
        <v>515</v>
      </c>
      <c r="F159" t="s">
        <v>515</v>
      </c>
      <c r="G159" t="s">
        <v>515</v>
      </c>
      <c r="H159" t="s">
        <v>515</v>
      </c>
      <c r="I159" t="s">
        <v>17</v>
      </c>
      <c r="J159" t="s">
        <v>515</v>
      </c>
      <c r="K159" t="s">
        <v>515</v>
      </c>
      <c r="L159" t="s">
        <v>515</v>
      </c>
      <c r="Q159" t="s">
        <v>515</v>
      </c>
      <c r="Z159" t="s">
        <v>515</v>
      </c>
    </row>
    <row r="160" spans="1:26" x14ac:dyDescent="0.25">
      <c r="A160" t="s">
        <v>226</v>
      </c>
      <c r="B160" t="s">
        <v>515</v>
      </c>
      <c r="C160" t="s">
        <v>515</v>
      </c>
      <c r="D160" t="s">
        <v>515</v>
      </c>
      <c r="E160" t="s">
        <v>515</v>
      </c>
      <c r="F160" t="s">
        <v>515</v>
      </c>
      <c r="G160" t="s">
        <v>515</v>
      </c>
      <c r="H160" t="s">
        <v>515</v>
      </c>
      <c r="I160" t="s">
        <v>17</v>
      </c>
      <c r="J160" t="s">
        <v>515</v>
      </c>
      <c r="K160" t="s">
        <v>515</v>
      </c>
      <c r="L160" t="s">
        <v>515</v>
      </c>
      <c r="Q160" t="s">
        <v>515</v>
      </c>
      <c r="Z160" t="s">
        <v>515</v>
      </c>
    </row>
    <row r="161" spans="1:26" x14ac:dyDescent="0.25">
      <c r="A161" t="s">
        <v>227</v>
      </c>
      <c r="B161" t="s">
        <v>515</v>
      </c>
      <c r="C161" t="s">
        <v>515</v>
      </c>
      <c r="D161" t="s">
        <v>515</v>
      </c>
      <c r="E161" t="s">
        <v>515</v>
      </c>
      <c r="F161" t="s">
        <v>515</v>
      </c>
      <c r="G161" t="s">
        <v>515</v>
      </c>
      <c r="H161" t="s">
        <v>515</v>
      </c>
      <c r="I161" t="s">
        <v>17</v>
      </c>
      <c r="J161" t="s">
        <v>515</v>
      </c>
      <c r="K161" t="s">
        <v>515</v>
      </c>
      <c r="L161" t="s">
        <v>515</v>
      </c>
      <c r="Q161" t="s">
        <v>515</v>
      </c>
      <c r="Z161" t="s">
        <v>515</v>
      </c>
    </row>
    <row r="162" spans="1:26" x14ac:dyDescent="0.25">
      <c r="A162" t="s">
        <v>228</v>
      </c>
      <c r="B162" t="s">
        <v>19</v>
      </c>
      <c r="C162">
        <v>2014</v>
      </c>
      <c r="D162" t="s">
        <v>14</v>
      </c>
      <c r="E162" t="s">
        <v>17</v>
      </c>
      <c r="F162" t="s">
        <v>515</v>
      </c>
      <c r="G162" t="s">
        <v>17</v>
      </c>
      <c r="H162" t="s">
        <v>475</v>
      </c>
      <c r="I162">
        <v>1779</v>
      </c>
      <c r="J162" t="s">
        <v>14</v>
      </c>
      <c r="K162">
        <v>2011</v>
      </c>
      <c r="L162" t="s">
        <v>14</v>
      </c>
      <c r="Q162" t="s">
        <v>515</v>
      </c>
      <c r="Z162" t="s">
        <v>476</v>
      </c>
    </row>
    <row r="163" spans="1:26" x14ac:dyDescent="0.25">
      <c r="A163" t="s">
        <v>229</v>
      </c>
      <c r="B163" t="s">
        <v>19</v>
      </c>
      <c r="C163">
        <v>2016</v>
      </c>
      <c r="D163" t="s">
        <v>14</v>
      </c>
      <c r="E163" t="s">
        <v>17</v>
      </c>
      <c r="F163" t="s">
        <v>515</v>
      </c>
      <c r="G163" t="s">
        <v>17</v>
      </c>
      <c r="H163" t="s">
        <v>477</v>
      </c>
      <c r="I163">
        <v>57000</v>
      </c>
      <c r="J163" t="s">
        <v>14</v>
      </c>
      <c r="K163">
        <v>2012</v>
      </c>
      <c r="L163" t="s">
        <v>14</v>
      </c>
      <c r="Q163" t="s">
        <v>515</v>
      </c>
      <c r="W163" s="2">
        <v>1341063</v>
      </c>
      <c r="Z163" t="s">
        <v>478</v>
      </c>
    </row>
    <row r="164" spans="1:26" x14ac:dyDescent="0.25">
      <c r="A164" t="s">
        <v>230</v>
      </c>
      <c r="B164" t="s">
        <v>19</v>
      </c>
      <c r="C164" t="s">
        <v>515</v>
      </c>
      <c r="D164" t="s">
        <v>14</v>
      </c>
      <c r="E164" t="s">
        <v>17</v>
      </c>
      <c r="F164" t="s">
        <v>515</v>
      </c>
      <c r="G164" t="s">
        <v>17</v>
      </c>
      <c r="H164" t="s">
        <v>343</v>
      </c>
      <c r="I164" t="s">
        <v>17</v>
      </c>
      <c r="J164" t="s">
        <v>14</v>
      </c>
      <c r="K164">
        <v>2004</v>
      </c>
      <c r="L164" t="s">
        <v>14</v>
      </c>
      <c r="Q164" t="s">
        <v>515</v>
      </c>
      <c r="Z164" t="s">
        <v>414</v>
      </c>
    </row>
    <row r="165" spans="1:26" x14ac:dyDescent="0.25">
      <c r="A165" t="s">
        <v>231</v>
      </c>
      <c r="B165" t="s">
        <v>19</v>
      </c>
      <c r="C165" t="s">
        <v>515</v>
      </c>
      <c r="D165" t="s">
        <v>14</v>
      </c>
      <c r="E165" t="s">
        <v>17</v>
      </c>
      <c r="F165" t="s">
        <v>515</v>
      </c>
      <c r="G165" t="s">
        <v>17</v>
      </c>
      <c r="H165" t="s">
        <v>287</v>
      </c>
      <c r="I165" t="s">
        <v>17</v>
      </c>
      <c r="J165" t="s">
        <v>14</v>
      </c>
      <c r="K165" t="s">
        <v>515</v>
      </c>
      <c r="L165" t="s">
        <v>14</v>
      </c>
      <c r="Q165" t="s">
        <v>515</v>
      </c>
      <c r="Z165" t="s">
        <v>479</v>
      </c>
    </row>
    <row r="166" spans="1:26" x14ac:dyDescent="0.25">
      <c r="A166" t="s">
        <v>232</v>
      </c>
      <c r="B166" t="s">
        <v>19</v>
      </c>
      <c r="C166" t="s">
        <v>515</v>
      </c>
      <c r="D166" t="s">
        <v>14</v>
      </c>
      <c r="E166" t="s">
        <v>17</v>
      </c>
      <c r="F166" t="s">
        <v>515</v>
      </c>
      <c r="G166" t="s">
        <v>17</v>
      </c>
      <c r="H166" t="s">
        <v>480</v>
      </c>
      <c r="I166" t="s">
        <v>17</v>
      </c>
      <c r="J166" t="s">
        <v>14</v>
      </c>
      <c r="K166" t="s">
        <v>515</v>
      </c>
      <c r="L166" t="s">
        <v>14</v>
      </c>
      <c r="Q166" t="s">
        <v>515</v>
      </c>
      <c r="Z166" t="s">
        <v>481</v>
      </c>
    </row>
    <row r="167" spans="1:26" x14ac:dyDescent="0.25">
      <c r="A167" t="s">
        <v>233</v>
      </c>
      <c r="B167" t="s">
        <v>19</v>
      </c>
      <c r="C167" t="s">
        <v>515</v>
      </c>
      <c r="D167" t="s">
        <v>14</v>
      </c>
      <c r="E167" t="s">
        <v>17</v>
      </c>
      <c r="F167" t="s">
        <v>515</v>
      </c>
      <c r="G167" t="s">
        <v>17</v>
      </c>
      <c r="H167" t="s">
        <v>330</v>
      </c>
      <c r="I167" t="s">
        <v>17</v>
      </c>
      <c r="J167" t="s">
        <v>14</v>
      </c>
      <c r="K167" t="s">
        <v>515</v>
      </c>
      <c r="L167" t="s">
        <v>14</v>
      </c>
      <c r="Q167" t="s">
        <v>515</v>
      </c>
      <c r="Z167" t="s">
        <v>482</v>
      </c>
    </row>
    <row r="168" spans="1:26" x14ac:dyDescent="0.25">
      <c r="A168" t="s">
        <v>234</v>
      </c>
      <c r="B168" t="s">
        <v>19</v>
      </c>
      <c r="C168">
        <v>2015</v>
      </c>
      <c r="D168" t="s">
        <v>14</v>
      </c>
      <c r="E168" t="s">
        <v>17</v>
      </c>
      <c r="F168" t="s">
        <v>515</v>
      </c>
      <c r="G168" t="s">
        <v>17</v>
      </c>
      <c r="H168" t="s">
        <v>483</v>
      </c>
      <c r="I168">
        <v>6000</v>
      </c>
      <c r="J168" t="s">
        <v>14</v>
      </c>
      <c r="K168">
        <v>2011</v>
      </c>
      <c r="L168" t="s">
        <v>14</v>
      </c>
      <c r="Q168" t="s">
        <v>515</v>
      </c>
      <c r="W168" s="2">
        <v>295800</v>
      </c>
      <c r="Z168" t="s">
        <v>50</v>
      </c>
    </row>
    <row r="169" spans="1:26" x14ac:dyDescent="0.25">
      <c r="A169" t="s">
        <v>235</v>
      </c>
      <c r="B169" t="s">
        <v>515</v>
      </c>
      <c r="C169" t="s">
        <v>515</v>
      </c>
      <c r="D169" t="s">
        <v>515</v>
      </c>
      <c r="E169" t="s">
        <v>515</v>
      </c>
      <c r="F169" t="s">
        <v>515</v>
      </c>
      <c r="G169" t="s">
        <v>515</v>
      </c>
      <c r="H169" t="s">
        <v>515</v>
      </c>
      <c r="I169" t="s">
        <v>17</v>
      </c>
      <c r="J169" t="s">
        <v>515</v>
      </c>
      <c r="K169" t="s">
        <v>515</v>
      </c>
      <c r="L169" t="s">
        <v>515</v>
      </c>
      <c r="Q169" t="s">
        <v>515</v>
      </c>
      <c r="Z169" t="s">
        <v>515</v>
      </c>
    </row>
    <row r="170" spans="1:26" x14ac:dyDescent="0.25">
      <c r="A170" t="s">
        <v>236</v>
      </c>
      <c r="B170" t="s">
        <v>19</v>
      </c>
      <c r="C170" t="s">
        <v>515</v>
      </c>
      <c r="D170" t="s">
        <v>14</v>
      </c>
      <c r="E170" t="s">
        <v>17</v>
      </c>
      <c r="F170" t="s">
        <v>515</v>
      </c>
      <c r="G170" t="s">
        <v>17</v>
      </c>
      <c r="H170" t="s">
        <v>287</v>
      </c>
      <c r="I170" t="s">
        <v>17</v>
      </c>
      <c r="J170" t="s">
        <v>14</v>
      </c>
      <c r="K170" t="s">
        <v>515</v>
      </c>
      <c r="L170" t="s">
        <v>14</v>
      </c>
      <c r="Q170" t="s">
        <v>515</v>
      </c>
      <c r="Z170" t="s">
        <v>484</v>
      </c>
    </row>
    <row r="171" spans="1:26" x14ac:dyDescent="0.25">
      <c r="A171" t="s">
        <v>237</v>
      </c>
      <c r="B171" t="s">
        <v>19</v>
      </c>
      <c r="C171" t="s">
        <v>515</v>
      </c>
      <c r="D171" t="s">
        <v>14</v>
      </c>
      <c r="E171" t="s">
        <v>19</v>
      </c>
      <c r="F171" t="s">
        <v>515</v>
      </c>
      <c r="G171" t="s">
        <v>17</v>
      </c>
      <c r="H171" t="s">
        <v>366</v>
      </c>
      <c r="I171">
        <v>8091</v>
      </c>
      <c r="J171" t="s">
        <v>19</v>
      </c>
      <c r="K171" t="s">
        <v>515</v>
      </c>
      <c r="L171" t="s">
        <v>14</v>
      </c>
      <c r="Q171" t="s">
        <v>515</v>
      </c>
      <c r="Z171" t="s">
        <v>485</v>
      </c>
    </row>
    <row r="172" spans="1:26" x14ac:dyDescent="0.25">
      <c r="A172" t="s">
        <v>238</v>
      </c>
      <c r="B172" t="s">
        <v>515</v>
      </c>
      <c r="C172" t="s">
        <v>515</v>
      </c>
      <c r="D172" t="s">
        <v>515</v>
      </c>
      <c r="E172" t="s">
        <v>515</v>
      </c>
      <c r="F172" t="s">
        <v>515</v>
      </c>
      <c r="G172" t="s">
        <v>515</v>
      </c>
      <c r="H172" t="s">
        <v>515</v>
      </c>
      <c r="I172" t="s">
        <v>17</v>
      </c>
      <c r="J172" t="s">
        <v>515</v>
      </c>
      <c r="K172" t="s">
        <v>515</v>
      </c>
      <c r="L172" t="s">
        <v>515</v>
      </c>
      <c r="Q172" t="s">
        <v>515</v>
      </c>
      <c r="Z172" t="s">
        <v>515</v>
      </c>
    </row>
    <row r="173" spans="1:26" x14ac:dyDescent="0.25">
      <c r="A173" t="s">
        <v>239</v>
      </c>
      <c r="B173" t="s">
        <v>14</v>
      </c>
      <c r="D173" t="s">
        <v>19</v>
      </c>
      <c r="E173" t="s">
        <v>17</v>
      </c>
      <c r="F173" t="s">
        <v>515</v>
      </c>
      <c r="G173" t="s">
        <v>17</v>
      </c>
      <c r="I173" t="s">
        <v>15</v>
      </c>
      <c r="J173" t="s">
        <v>14</v>
      </c>
      <c r="K173">
        <v>2011</v>
      </c>
      <c r="L173" t="s">
        <v>14</v>
      </c>
      <c r="M173" t="s">
        <v>240</v>
      </c>
      <c r="N173" t="s">
        <v>25</v>
      </c>
      <c r="O173" t="s">
        <v>157</v>
      </c>
      <c r="P173">
        <v>1200</v>
      </c>
      <c r="Q173" t="s">
        <v>515</v>
      </c>
      <c r="R173">
        <v>5</v>
      </c>
      <c r="S173" t="s">
        <v>241</v>
      </c>
      <c r="T173">
        <v>13700</v>
      </c>
      <c r="U173">
        <v>523000</v>
      </c>
      <c r="V173">
        <v>486180</v>
      </c>
      <c r="W173" s="2">
        <v>486180</v>
      </c>
      <c r="X173" t="s">
        <v>43</v>
      </c>
      <c r="Y173" t="s">
        <v>242</v>
      </c>
      <c r="Z173" t="s">
        <v>488</v>
      </c>
    </row>
    <row r="174" spans="1:26" x14ac:dyDescent="0.25">
      <c r="A174" t="s">
        <v>243</v>
      </c>
      <c r="B174" t="s">
        <v>19</v>
      </c>
      <c r="C174" t="s">
        <v>515</v>
      </c>
      <c r="D174" t="s">
        <v>14</v>
      </c>
      <c r="E174" t="s">
        <v>17</v>
      </c>
      <c r="F174" t="s">
        <v>515</v>
      </c>
      <c r="G174" t="s">
        <v>17</v>
      </c>
      <c r="H174" t="s">
        <v>287</v>
      </c>
      <c r="I174" t="s">
        <v>17</v>
      </c>
      <c r="J174" t="s">
        <v>14</v>
      </c>
      <c r="K174" t="s">
        <v>515</v>
      </c>
      <c r="L174" t="s">
        <v>14</v>
      </c>
      <c r="Q174" t="s">
        <v>515</v>
      </c>
      <c r="Z174">
        <v>0</v>
      </c>
    </row>
    <row r="175" spans="1:26" x14ac:dyDescent="0.25">
      <c r="A175" t="s">
        <v>244</v>
      </c>
      <c r="B175" t="s">
        <v>19</v>
      </c>
      <c r="C175">
        <v>2015</v>
      </c>
      <c r="D175" t="s">
        <v>14</v>
      </c>
      <c r="E175" t="s">
        <v>19</v>
      </c>
      <c r="F175" t="s">
        <v>515</v>
      </c>
      <c r="G175" t="s">
        <v>17</v>
      </c>
      <c r="H175" t="s">
        <v>106</v>
      </c>
      <c r="I175" t="s">
        <v>17</v>
      </c>
      <c r="J175" t="s">
        <v>14</v>
      </c>
      <c r="K175" t="s">
        <v>515</v>
      </c>
      <c r="L175" t="s">
        <v>14</v>
      </c>
      <c r="Q175" t="s">
        <v>515</v>
      </c>
      <c r="Z175" t="s">
        <v>489</v>
      </c>
    </row>
    <row r="176" spans="1:26" x14ac:dyDescent="0.25">
      <c r="A176" t="s">
        <v>245</v>
      </c>
      <c r="B176" t="s">
        <v>19</v>
      </c>
      <c r="C176" t="s">
        <v>515</v>
      </c>
      <c r="D176" t="s">
        <v>14</v>
      </c>
      <c r="E176" t="s">
        <v>17</v>
      </c>
      <c r="F176" t="s">
        <v>515</v>
      </c>
      <c r="G176" t="s">
        <v>17</v>
      </c>
      <c r="H176" t="s">
        <v>287</v>
      </c>
      <c r="I176" t="s">
        <v>17</v>
      </c>
      <c r="J176" t="s">
        <v>14</v>
      </c>
      <c r="K176" t="s">
        <v>515</v>
      </c>
      <c r="L176" t="s">
        <v>14</v>
      </c>
      <c r="Q176" t="s">
        <v>515</v>
      </c>
      <c r="Z176" t="s">
        <v>490</v>
      </c>
    </row>
    <row r="177" spans="1:26" x14ac:dyDescent="0.25">
      <c r="A177" t="s">
        <v>246</v>
      </c>
      <c r="B177" t="s">
        <v>14</v>
      </c>
      <c r="C177" t="s">
        <v>17</v>
      </c>
      <c r="D177" t="s">
        <v>19</v>
      </c>
      <c r="E177" t="s">
        <v>19</v>
      </c>
      <c r="F177" t="s">
        <v>515</v>
      </c>
      <c r="G177" t="s">
        <v>17</v>
      </c>
      <c r="I177" t="s">
        <v>15</v>
      </c>
      <c r="J177" t="s">
        <v>14</v>
      </c>
      <c r="K177">
        <v>2013</v>
      </c>
      <c r="L177" t="s">
        <v>14</v>
      </c>
      <c r="M177" t="s">
        <v>247</v>
      </c>
      <c r="N177" t="s">
        <v>25</v>
      </c>
      <c r="O177" t="s">
        <v>26</v>
      </c>
      <c r="P177">
        <v>1400</v>
      </c>
      <c r="Q177" t="s">
        <v>515</v>
      </c>
      <c r="R177">
        <v>1</v>
      </c>
      <c r="S177" t="s">
        <v>248</v>
      </c>
      <c r="T177">
        <v>6145</v>
      </c>
      <c r="U177">
        <v>300000</v>
      </c>
      <c r="V177">
        <v>429000</v>
      </c>
      <c r="W177" s="2">
        <v>469311</v>
      </c>
      <c r="X177" t="s">
        <v>43</v>
      </c>
      <c r="Y177" t="s">
        <v>249</v>
      </c>
      <c r="Z177" t="s">
        <v>492</v>
      </c>
    </row>
    <row r="178" spans="1:26" x14ac:dyDescent="0.25">
      <c r="A178" t="s">
        <v>250</v>
      </c>
      <c r="B178" t="s">
        <v>14</v>
      </c>
      <c r="C178" t="s">
        <v>15</v>
      </c>
      <c r="D178" t="s">
        <v>14</v>
      </c>
      <c r="E178" t="s">
        <v>15</v>
      </c>
      <c r="F178" t="s">
        <v>15</v>
      </c>
      <c r="G178" t="s">
        <v>15</v>
      </c>
      <c r="H178" t="s">
        <v>15</v>
      </c>
      <c r="I178" t="s">
        <v>15</v>
      </c>
      <c r="J178" t="s">
        <v>14</v>
      </c>
      <c r="K178" t="s">
        <v>515</v>
      </c>
      <c r="L178" t="s">
        <v>14</v>
      </c>
      <c r="Q178" t="s">
        <v>515</v>
      </c>
      <c r="Z178" t="s">
        <v>493</v>
      </c>
    </row>
    <row r="179" spans="1:26" x14ac:dyDescent="0.25">
      <c r="A179" t="s">
        <v>251</v>
      </c>
      <c r="B179" t="s">
        <v>19</v>
      </c>
      <c r="C179" t="s">
        <v>17</v>
      </c>
      <c r="D179" t="s">
        <v>14</v>
      </c>
      <c r="E179" t="s">
        <v>17</v>
      </c>
      <c r="F179" t="s">
        <v>515</v>
      </c>
      <c r="G179" t="s">
        <v>17</v>
      </c>
      <c r="H179" t="s">
        <v>330</v>
      </c>
      <c r="I179" t="s">
        <v>17</v>
      </c>
      <c r="J179" t="s">
        <v>14</v>
      </c>
      <c r="K179">
        <v>2011</v>
      </c>
      <c r="L179" t="s">
        <v>14</v>
      </c>
      <c r="M179" t="s">
        <v>252</v>
      </c>
      <c r="N179" t="s">
        <v>25</v>
      </c>
      <c r="O179" t="s">
        <v>26</v>
      </c>
      <c r="P179">
        <v>700</v>
      </c>
      <c r="Q179" t="s">
        <v>515</v>
      </c>
      <c r="R179">
        <v>3</v>
      </c>
      <c r="S179" t="s">
        <v>253</v>
      </c>
      <c r="T179">
        <v>4500</v>
      </c>
      <c r="V179">
        <v>381562</v>
      </c>
      <c r="W179">
        <v>381562</v>
      </c>
      <c r="X179" t="s">
        <v>43</v>
      </c>
      <c r="Y179" t="s">
        <v>254</v>
      </c>
      <c r="Z179" t="s">
        <v>494</v>
      </c>
    </row>
    <row r="180" spans="1:26" x14ac:dyDescent="0.25">
      <c r="A180" t="s">
        <v>255</v>
      </c>
      <c r="B180" t="s">
        <v>19</v>
      </c>
      <c r="C180">
        <v>2010</v>
      </c>
      <c r="D180" t="s">
        <v>14</v>
      </c>
      <c r="E180" t="s">
        <v>19</v>
      </c>
      <c r="F180" t="s">
        <v>515</v>
      </c>
      <c r="G180" t="s">
        <v>17</v>
      </c>
      <c r="H180" t="s">
        <v>495</v>
      </c>
      <c r="I180" t="s">
        <v>17</v>
      </c>
      <c r="J180" t="s">
        <v>14</v>
      </c>
      <c r="K180">
        <v>2007</v>
      </c>
      <c r="L180" t="s">
        <v>14</v>
      </c>
      <c r="Q180" t="s">
        <v>515</v>
      </c>
      <c r="Z180" t="s">
        <v>496</v>
      </c>
    </row>
    <row r="181" spans="1:26" x14ac:dyDescent="0.25">
      <c r="A181" t="s">
        <v>256</v>
      </c>
      <c r="B181" t="s">
        <v>515</v>
      </c>
      <c r="C181" t="s">
        <v>515</v>
      </c>
      <c r="D181" t="s">
        <v>515</v>
      </c>
      <c r="E181" t="s">
        <v>515</v>
      </c>
      <c r="F181" t="s">
        <v>515</v>
      </c>
      <c r="G181" t="s">
        <v>515</v>
      </c>
      <c r="H181" t="s">
        <v>515</v>
      </c>
      <c r="I181" t="s">
        <v>17</v>
      </c>
      <c r="J181" t="s">
        <v>515</v>
      </c>
      <c r="K181" t="s">
        <v>515</v>
      </c>
      <c r="L181" t="s">
        <v>515</v>
      </c>
      <c r="Q181" t="s">
        <v>515</v>
      </c>
      <c r="Z181" t="s">
        <v>515</v>
      </c>
    </row>
    <row r="182" spans="1:26" x14ac:dyDescent="0.25">
      <c r="A182" t="s">
        <v>257</v>
      </c>
      <c r="B182" t="s">
        <v>515</v>
      </c>
      <c r="C182" t="s">
        <v>515</v>
      </c>
      <c r="D182" t="s">
        <v>515</v>
      </c>
      <c r="E182" t="s">
        <v>515</v>
      </c>
      <c r="F182" t="s">
        <v>515</v>
      </c>
      <c r="G182" t="s">
        <v>515</v>
      </c>
      <c r="H182" t="s">
        <v>515</v>
      </c>
      <c r="I182" t="s">
        <v>17</v>
      </c>
      <c r="J182" t="s">
        <v>515</v>
      </c>
      <c r="K182" t="s">
        <v>515</v>
      </c>
      <c r="L182" t="s">
        <v>515</v>
      </c>
      <c r="Q182" t="s">
        <v>515</v>
      </c>
      <c r="Z182" t="s">
        <v>515</v>
      </c>
    </row>
    <row r="183" spans="1:26" x14ac:dyDescent="0.25">
      <c r="A183" t="s">
        <v>258</v>
      </c>
      <c r="B183" t="s">
        <v>515</v>
      </c>
      <c r="C183" t="s">
        <v>515</v>
      </c>
      <c r="D183" t="s">
        <v>515</v>
      </c>
      <c r="E183" t="s">
        <v>515</v>
      </c>
      <c r="F183" t="s">
        <v>515</v>
      </c>
      <c r="G183" t="s">
        <v>515</v>
      </c>
      <c r="H183" t="s">
        <v>515</v>
      </c>
      <c r="I183" t="s">
        <v>17</v>
      </c>
      <c r="J183" t="s">
        <v>515</v>
      </c>
      <c r="K183" t="s">
        <v>515</v>
      </c>
      <c r="L183" t="s">
        <v>515</v>
      </c>
      <c r="Q183" t="s">
        <v>515</v>
      </c>
      <c r="Z183" t="s">
        <v>515</v>
      </c>
    </row>
    <row r="184" spans="1:26" x14ac:dyDescent="0.25">
      <c r="A184" t="s">
        <v>259</v>
      </c>
      <c r="B184" t="s">
        <v>19</v>
      </c>
      <c r="C184">
        <v>2016</v>
      </c>
      <c r="D184" t="s">
        <v>14</v>
      </c>
      <c r="E184" t="s">
        <v>17</v>
      </c>
      <c r="F184" t="s">
        <v>515</v>
      </c>
      <c r="G184" t="s">
        <v>17</v>
      </c>
      <c r="H184" t="s">
        <v>497</v>
      </c>
      <c r="I184">
        <v>2300</v>
      </c>
      <c r="J184" t="s">
        <v>14</v>
      </c>
      <c r="K184">
        <v>2013</v>
      </c>
      <c r="L184" t="s">
        <v>14</v>
      </c>
      <c r="Q184" t="s">
        <v>515</v>
      </c>
      <c r="W184" s="2">
        <v>204428</v>
      </c>
      <c r="Z184" t="s">
        <v>50</v>
      </c>
    </row>
    <row r="185" spans="1:26" x14ac:dyDescent="0.25">
      <c r="A185" t="s">
        <v>260</v>
      </c>
      <c r="B185" t="s">
        <v>19</v>
      </c>
      <c r="C185" t="s">
        <v>17</v>
      </c>
      <c r="D185" t="s">
        <v>14</v>
      </c>
      <c r="E185" t="s">
        <v>17</v>
      </c>
      <c r="F185" t="s">
        <v>515</v>
      </c>
      <c r="G185" t="s">
        <v>17</v>
      </c>
      <c r="H185" t="s">
        <v>498</v>
      </c>
      <c r="I185" t="s">
        <v>17</v>
      </c>
      <c r="J185" t="s">
        <v>14</v>
      </c>
      <c r="K185">
        <v>2012</v>
      </c>
      <c r="L185" t="s">
        <v>14</v>
      </c>
      <c r="Q185" t="s">
        <v>515</v>
      </c>
      <c r="Z185" t="s">
        <v>499</v>
      </c>
    </row>
    <row r="186" spans="1:26" x14ac:dyDescent="0.25">
      <c r="A186" t="s">
        <v>261</v>
      </c>
      <c r="B186" t="s">
        <v>19</v>
      </c>
      <c r="C186" t="s">
        <v>17</v>
      </c>
      <c r="D186" t="s">
        <v>14</v>
      </c>
      <c r="E186" t="s">
        <v>17</v>
      </c>
      <c r="F186" t="s">
        <v>515</v>
      </c>
      <c r="G186" t="s">
        <v>17</v>
      </c>
      <c r="H186" t="s">
        <v>287</v>
      </c>
      <c r="I186" t="s">
        <v>17</v>
      </c>
      <c r="J186" t="s">
        <v>19</v>
      </c>
      <c r="K186" t="s">
        <v>515</v>
      </c>
      <c r="L186" t="s">
        <v>14</v>
      </c>
      <c r="Q186" t="s">
        <v>515</v>
      </c>
      <c r="Y186" t="s">
        <v>519</v>
      </c>
      <c r="Z186" t="s">
        <v>500</v>
      </c>
    </row>
    <row r="187" spans="1:26" x14ac:dyDescent="0.25">
      <c r="A187" t="s">
        <v>262</v>
      </c>
      <c r="B187" t="s">
        <v>19</v>
      </c>
      <c r="C187" t="s">
        <v>515</v>
      </c>
      <c r="D187" t="s">
        <v>14</v>
      </c>
      <c r="E187" t="s">
        <v>17</v>
      </c>
      <c r="F187" t="s">
        <v>515</v>
      </c>
      <c r="G187" t="s">
        <v>17</v>
      </c>
      <c r="H187" t="s">
        <v>330</v>
      </c>
      <c r="I187" t="s">
        <v>17</v>
      </c>
      <c r="J187" t="s">
        <v>14</v>
      </c>
      <c r="K187" t="s">
        <v>515</v>
      </c>
      <c r="L187" t="s">
        <v>14</v>
      </c>
      <c r="Q187" t="s">
        <v>515</v>
      </c>
      <c r="Y187" t="s">
        <v>269</v>
      </c>
      <c r="Z187" t="s">
        <v>501</v>
      </c>
    </row>
    <row r="188" spans="1:26" x14ac:dyDescent="0.25">
      <c r="A188" t="s">
        <v>263</v>
      </c>
      <c r="B188" t="s">
        <v>19</v>
      </c>
      <c r="C188" t="s">
        <v>515</v>
      </c>
      <c r="D188" t="s">
        <v>14</v>
      </c>
      <c r="E188" t="s">
        <v>17</v>
      </c>
      <c r="F188" t="s">
        <v>515</v>
      </c>
      <c r="G188" t="s">
        <v>17</v>
      </c>
      <c r="H188" t="s">
        <v>502</v>
      </c>
      <c r="I188" t="s">
        <v>17</v>
      </c>
      <c r="J188" t="s">
        <v>14</v>
      </c>
      <c r="K188">
        <v>2015</v>
      </c>
      <c r="L188" t="s">
        <v>14</v>
      </c>
      <c r="Q188" t="s">
        <v>515</v>
      </c>
      <c r="Z188" t="s">
        <v>503</v>
      </c>
    </row>
    <row r="189" spans="1:26" x14ac:dyDescent="0.25">
      <c r="A189" t="s">
        <v>264</v>
      </c>
      <c r="B189" t="s">
        <v>515</v>
      </c>
      <c r="C189" t="s">
        <v>515</v>
      </c>
      <c r="D189" t="s">
        <v>515</v>
      </c>
      <c r="E189" t="s">
        <v>515</v>
      </c>
      <c r="F189" t="s">
        <v>515</v>
      </c>
      <c r="G189" t="s">
        <v>515</v>
      </c>
      <c r="H189" t="s">
        <v>515</v>
      </c>
      <c r="I189" t="s">
        <v>17</v>
      </c>
      <c r="J189" t="s">
        <v>515</v>
      </c>
      <c r="K189" t="s">
        <v>515</v>
      </c>
      <c r="L189" t="s">
        <v>515</v>
      </c>
      <c r="Q189" t="s">
        <v>515</v>
      </c>
      <c r="Z189" t="s">
        <v>515</v>
      </c>
    </row>
    <row r="190" spans="1:26" x14ac:dyDescent="0.25">
      <c r="A190" t="s">
        <v>265</v>
      </c>
      <c r="B190" t="s">
        <v>19</v>
      </c>
      <c r="C190">
        <v>2013</v>
      </c>
      <c r="D190" t="s">
        <v>14</v>
      </c>
      <c r="E190" t="s">
        <v>17</v>
      </c>
      <c r="F190" t="s">
        <v>515</v>
      </c>
      <c r="G190" t="s">
        <v>17</v>
      </c>
      <c r="H190" t="s">
        <v>504</v>
      </c>
      <c r="I190" t="s">
        <v>17</v>
      </c>
      <c r="J190" t="s">
        <v>14</v>
      </c>
      <c r="K190">
        <v>2005</v>
      </c>
      <c r="L190" t="s">
        <v>14</v>
      </c>
      <c r="Q190" t="s">
        <v>515</v>
      </c>
      <c r="Z190" t="s">
        <v>505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1"/>
  <sheetViews>
    <sheetView workbookViewId="0">
      <pane ySplit="2" topLeftCell="A3" activePane="bottomLeft" state="frozen"/>
      <selection pane="bottomLeft" sqref="A1:XFD1048576"/>
    </sheetView>
  </sheetViews>
  <sheetFormatPr defaultRowHeight="15" x14ac:dyDescent="0.25"/>
  <cols>
    <col min="1" max="1" width="14.7109375" customWidth="1"/>
    <col min="2" max="4" width="9.140625" style="54"/>
    <col min="5" max="5" width="9.140625" style="53"/>
    <col min="6" max="7" width="9.140625" style="54"/>
    <col min="8" max="8" width="36.5703125" style="55" customWidth="1"/>
    <col min="9" max="9" width="9.140625" style="54"/>
    <col min="10" max="10" width="10.85546875" style="53" customWidth="1"/>
    <col min="11" max="12" width="9.140625" style="53"/>
    <col min="17" max="17" width="9.140625" style="2"/>
    <col min="18" max="18" width="10.5703125" customWidth="1"/>
    <col min="19" max="19" width="11.7109375" style="1" customWidth="1"/>
    <col min="21" max="21" width="9.140625" style="2"/>
    <col min="24" max="24" width="9.140625" style="2"/>
    <col min="25" max="25" width="14.42578125" customWidth="1"/>
    <col min="26" max="26" width="29.140625" customWidth="1"/>
    <col min="27" max="27" width="63.5703125" style="1" customWidth="1"/>
  </cols>
  <sheetData>
    <row r="1" spans="1:27" x14ac:dyDescent="0.25">
      <c r="B1" s="54">
        <v>2</v>
      </c>
      <c r="C1" s="54">
        <v>3</v>
      </c>
      <c r="D1" s="54">
        <v>4</v>
      </c>
      <c r="E1" s="53">
        <v>5</v>
      </c>
      <c r="F1" s="54">
        <v>6</v>
      </c>
      <c r="G1" s="54">
        <v>7</v>
      </c>
      <c r="H1" s="55">
        <v>8</v>
      </c>
      <c r="J1" s="53">
        <v>9</v>
      </c>
      <c r="K1" s="53">
        <v>10</v>
      </c>
      <c r="L1" s="53">
        <v>11</v>
      </c>
      <c r="Q1" s="2">
        <v>13</v>
      </c>
      <c r="U1" s="2">
        <v>14</v>
      </c>
      <c r="X1" s="2">
        <v>15</v>
      </c>
      <c r="AA1" s="1">
        <v>16</v>
      </c>
    </row>
    <row r="2" spans="1:27" s="1" customFormat="1" ht="87" customHeight="1" x14ac:dyDescent="0.25">
      <c r="A2" s="1" t="s">
        <v>0</v>
      </c>
      <c r="B2" s="9" t="s">
        <v>509</v>
      </c>
      <c r="C2" s="38" t="s">
        <v>511</v>
      </c>
      <c r="D2" s="9" t="s">
        <v>510</v>
      </c>
      <c r="E2" s="62" t="s">
        <v>512</v>
      </c>
      <c r="F2" s="8" t="s">
        <v>514</v>
      </c>
      <c r="G2" s="8" t="s">
        <v>513</v>
      </c>
      <c r="H2" s="8" t="s">
        <v>280</v>
      </c>
      <c r="I2" s="55" t="s">
        <v>1</v>
      </c>
      <c r="J2" s="62" t="s">
        <v>507</v>
      </c>
      <c r="K2" s="62" t="s">
        <v>506</v>
      </c>
      <c r="L2" s="62" t="s">
        <v>508</v>
      </c>
      <c r="M2" s="1" t="s">
        <v>2</v>
      </c>
      <c r="N2" s="1" t="s">
        <v>3</v>
      </c>
      <c r="O2" s="1" t="s">
        <v>4</v>
      </c>
      <c r="P2" s="1" t="s">
        <v>5</v>
      </c>
      <c r="Q2" s="47" t="s">
        <v>284</v>
      </c>
      <c r="R2" s="1" t="s">
        <v>6</v>
      </c>
      <c r="S2" s="1" t="s">
        <v>7</v>
      </c>
      <c r="T2" s="1" t="s">
        <v>8</v>
      </c>
      <c r="U2" s="47" t="s">
        <v>282</v>
      </c>
      <c r="V2" s="1" t="s">
        <v>9</v>
      </c>
      <c r="W2" s="1" t="s">
        <v>10</v>
      </c>
      <c r="X2" s="46" t="s">
        <v>281</v>
      </c>
      <c r="Y2" s="1" t="s">
        <v>11</v>
      </c>
      <c r="Z2" s="1" t="s">
        <v>12</v>
      </c>
      <c r="AA2" s="8" t="s">
        <v>285</v>
      </c>
    </row>
    <row r="3" spans="1:27" ht="30" x14ac:dyDescent="0.25">
      <c r="A3" t="s">
        <v>13</v>
      </c>
      <c r="B3" s="54" t="str">
        <f>_xlfn.IFNA(VLOOKUP($A3,Sheet1!$A$2:$P$168,B$1,FALSE),"Unknown")</f>
        <v>No</v>
      </c>
      <c r="C3" s="54" t="str">
        <f>_xlfn.IFNA(VLOOKUP($A3,Sheet1!$A$2:$P$168,C$1,FALSE),"Unknown")</f>
        <v>N/A</v>
      </c>
      <c r="D3" s="54" t="str">
        <f>_xlfn.IFNA(VLOOKUP($A3,Sheet1!$A$2:$P$168,D$1,FALSE),"Unknown")</f>
        <v>No</v>
      </c>
      <c r="E3" s="53" t="str">
        <f>_xlfn.IFNA(VLOOKUP($A3,Sheet1!$A$2:$P$168,E$1,FALSE),"Unknown")</f>
        <v>N/A</v>
      </c>
      <c r="F3" s="54" t="str">
        <f>_xlfn.IFNA(VLOOKUP($A3,Sheet1!$A$2:$P$168,F$1,FALSE),"Unknown")</f>
        <v>N/A</v>
      </c>
      <c r="G3" s="54" t="str">
        <f>_xlfn.IFNA(VLOOKUP($A3,Sheet1!$A$2:$P$168,G$1,FALSE),"Unknown")</f>
        <v>N/A</v>
      </c>
      <c r="H3" s="55" t="str">
        <f>_xlfn.IFNA(VLOOKUP($A3,Sheet1!$A$2:$P$168,H$1,FALSE),"Unknown")</f>
        <v>N/A</v>
      </c>
      <c r="I3" s="54" t="s">
        <v>15</v>
      </c>
      <c r="J3" s="53" t="str">
        <f>_xlfn.IFNA(VLOOKUP($A3,Sheet1!$A$2:$P$168,J$1,FALSE),"Unknown")</f>
        <v>No</v>
      </c>
      <c r="K3" s="53" t="str">
        <f>_xlfn.IFNA(VLOOKUP($A3,Sheet1!$A$2:$P$168,K$1,FALSE),"Unknown")</f>
        <v>N/A</v>
      </c>
      <c r="L3" s="53" t="str">
        <f>_xlfn.IFNA(VLOOKUP($A3,Sheet1!$A$2:$P$168,L$1,FALSE),"Unknown")</f>
        <v>No</v>
      </c>
      <c r="Q3" s="2" t="s">
        <v>515</v>
      </c>
      <c r="AA3" s="45" t="str">
        <f>_xlfn.IFNA(VLOOKUP($A3,Sheet1!$A$2:$P$168,AA$1,FALSE),"Unknown")</f>
        <v>New power plant and all associated equipment is required.  No planned HR work until power plant is prioritized.</v>
      </c>
    </row>
    <row r="4" spans="1:27" ht="30" x14ac:dyDescent="0.25">
      <c r="A4" t="s">
        <v>16</v>
      </c>
      <c r="B4" s="54" t="str">
        <f>_xlfn.IFNA(VLOOKUP($A4,Sheet1!$A$2:$P$168,B$1,FALSE),"Unknown")</f>
        <v>No</v>
      </c>
      <c r="C4" s="54" t="str">
        <f>_xlfn.IFNA(VLOOKUP($A4,Sheet1!$A$2:$P$168,C$1,FALSE),"Unknown")</f>
        <v>N/A</v>
      </c>
      <c r="D4" s="54" t="str">
        <f>_xlfn.IFNA(VLOOKUP($A4,Sheet1!$A$2:$P$168,D$1,FALSE),"Unknown")</f>
        <v>No</v>
      </c>
      <c r="E4" s="53" t="str">
        <f>_xlfn.IFNA(VLOOKUP($A4,Sheet1!$A$2:$P$168,E$1,FALSE),"Unknown")</f>
        <v>N/A</v>
      </c>
      <c r="F4" s="54" t="str">
        <f>_xlfn.IFNA(VLOOKUP($A4,Sheet1!$A$2:$P$168,F$1,FALSE),"Unknown")</f>
        <v>N/A</v>
      </c>
      <c r="G4" s="54" t="str">
        <f>_xlfn.IFNA(VLOOKUP($A4,Sheet1!$A$2:$P$168,G$1,FALSE),"Unknown")</f>
        <v>N/A</v>
      </c>
      <c r="H4" s="55" t="str">
        <f>_xlfn.IFNA(VLOOKUP($A4,Sheet1!$A$2:$P$168,H$1,FALSE),"Unknown")</f>
        <v>N/A</v>
      </c>
      <c r="I4" s="54" t="s">
        <v>17</v>
      </c>
      <c r="J4" s="53" t="str">
        <f>_xlfn.IFNA(VLOOKUP($A4,Sheet1!$A$2:$P$168,J$1,FALSE),"Unknown")</f>
        <v>No</v>
      </c>
      <c r="K4" s="53" t="str">
        <f>_xlfn.IFNA(VLOOKUP($A4,Sheet1!$A$2:$P$168,K$1,FALSE),"Unknown")</f>
        <v>N/A</v>
      </c>
      <c r="L4" s="53" t="str">
        <f>_xlfn.IFNA(VLOOKUP($A4,Sheet1!$A$2:$P$168,L$1,FALSE),"Unknown")</f>
        <v>No</v>
      </c>
      <c r="Q4" s="2" t="s">
        <v>515</v>
      </c>
      <c r="AA4" s="45" t="str">
        <f>_xlfn.IFNA(VLOOKUP($A4,Sheet1!$A$2:$P$168,AA$1,FALSE),"Unknown")</f>
        <v>no opportunity for HR at this point - Power plant moved from near school to other side of bay, not on PCE, shutting off power at night</v>
      </c>
    </row>
    <row r="5" spans="1:27" ht="45" x14ac:dyDescent="0.25">
      <c r="A5" t="s">
        <v>18</v>
      </c>
      <c r="B5" s="54" t="str">
        <f>_xlfn.IFNA(VLOOKUP($A5,Sheet1!$A$2:$P$168,B$1,FALSE),"Unknown")</f>
        <v>Yes</v>
      </c>
      <c r="C5" s="54" t="str">
        <f>_xlfn.IFNA(VLOOKUP($A5,Sheet1!$A$2:$P$168,C$1,FALSE),"Unknown")</f>
        <v>unknown</v>
      </c>
      <c r="D5" s="54" t="str">
        <f>_xlfn.IFNA(VLOOKUP($A5,Sheet1!$A$2:$P$168,D$1,FALSE),"Unknown")</f>
        <v>No</v>
      </c>
      <c r="E5" s="53" t="str">
        <f>_xlfn.IFNA(VLOOKUP($A5,Sheet1!$A$2:$P$168,E$1,FALSE),"Unknown")</f>
        <v>unknown</v>
      </c>
      <c r="F5" s="54" t="str">
        <f>_xlfn.IFNA(VLOOKUP($A5,Sheet1!$A$2:$P$168,F$1,FALSE),"Unknown")</f>
        <v>Unknown</v>
      </c>
      <c r="G5" s="54" t="str">
        <f>_xlfn.IFNA(VLOOKUP($A5,Sheet1!$A$2:$P$168,G$1,FALSE),"Unknown")</f>
        <v>unknown</v>
      </c>
      <c r="H5" s="55" t="str">
        <f>_xlfn.IFNA(VLOOKUP($A5,Sheet1!$A$2:$P$168,H$1,FALSE),"Unknown")</f>
        <v>Water Treatment Plant</v>
      </c>
      <c r="I5" s="54" t="s">
        <v>17</v>
      </c>
      <c r="J5" s="53" t="str">
        <f>_xlfn.IFNA(VLOOKUP($A5,Sheet1!$A$2:$P$168,J$1,FALSE),"Unknown")</f>
        <v>No</v>
      </c>
      <c r="K5" s="53" t="str">
        <f>_xlfn.IFNA(VLOOKUP($A5,Sheet1!$A$2:$P$168,K$1,FALSE),"Unknown")</f>
        <v>Unknown</v>
      </c>
      <c r="L5" s="53" t="str">
        <f>_xlfn.IFNA(VLOOKUP($A5,Sheet1!$A$2:$P$168,L$1,FALSE),"Unknown")</f>
        <v>No</v>
      </c>
      <c r="Q5" s="2" t="s">
        <v>515</v>
      </c>
      <c r="AA5" s="45" t="str">
        <f>_xlfn.IFNA(VLOOKUP($A5,Sheet1!$A$2:$P$168,AA$1,FALSE),"Unknown")</f>
        <v>Potential to increase heat recovery to the Water Treatment plant.  ANTHC is waiting for community financial reporting to move expansion project forward.</v>
      </c>
    </row>
    <row r="6" spans="1:27" ht="30" x14ac:dyDescent="0.25">
      <c r="A6" t="s">
        <v>20</v>
      </c>
      <c r="B6" s="54" t="str">
        <f>_xlfn.IFNA(VLOOKUP($A6,Sheet1!$A$2:$P$168,B$1,FALSE),"Unknown")</f>
        <v>Yes</v>
      </c>
      <c r="C6" s="54">
        <f>_xlfn.IFNA(VLOOKUP($A6,Sheet1!$A$2:$P$168,C$1,FALSE),"Unknown")</f>
        <v>2012</v>
      </c>
      <c r="D6" s="54" t="str">
        <f>_xlfn.IFNA(VLOOKUP($A6,Sheet1!$A$2:$P$168,D$1,FALSE),"Unknown")</f>
        <v>No</v>
      </c>
      <c r="E6" s="53" t="str">
        <f>_xlfn.IFNA(VLOOKUP($A6,Sheet1!$A$2:$P$168,E$1,FALSE),"Unknown")</f>
        <v>unknown</v>
      </c>
      <c r="F6" s="54" t="str">
        <f>_xlfn.IFNA(VLOOKUP($A6,Sheet1!$A$2:$P$168,F$1,FALSE),"Unknown")</f>
        <v>Unknown</v>
      </c>
      <c r="G6" s="54" t="str">
        <f>_xlfn.IFNA(VLOOKUP($A6,Sheet1!$A$2:$P$168,G$1,FALSE),"Unknown")</f>
        <v>unknown</v>
      </c>
      <c r="H6" s="55" t="str">
        <f>_xlfn.IFNA(VLOOKUP($A6,Sheet1!$A$2:$P$168,H$1,FALSE),"Unknown")</f>
        <v>Tribal Council Building, water plant, washeteria</v>
      </c>
      <c r="I6" s="54" t="s">
        <v>17</v>
      </c>
      <c r="J6" s="53" t="str">
        <f>_xlfn.IFNA(VLOOKUP($A6,Sheet1!$A$2:$P$168,J$1,FALSE),"Unknown")</f>
        <v>No</v>
      </c>
      <c r="K6" s="53">
        <f>_xlfn.IFNA(VLOOKUP($A6,Sheet1!$A$2:$P$168,K$1,FALSE),"Unknown")</f>
        <v>2008</v>
      </c>
      <c r="L6" s="53" t="str">
        <f>_xlfn.IFNA(VLOOKUP($A6,Sheet1!$A$2:$P$168,L$1,FALSE),"Unknown")</f>
        <v>No</v>
      </c>
      <c r="Q6" s="2" t="s">
        <v>515</v>
      </c>
      <c r="AA6" s="45">
        <f>_xlfn.IFNA(VLOOKUP($A6,Sheet1!$A$2:$P$168,AA$1,FALSE),"Unknown")</f>
        <v>0</v>
      </c>
    </row>
    <row r="7" spans="1:27" ht="45" x14ac:dyDescent="0.25">
      <c r="A7" t="s">
        <v>21</v>
      </c>
      <c r="B7" s="54" t="str">
        <f>_xlfn.IFNA(VLOOKUP($A7,Sheet1!$A$2:$P$168,B$1,FALSE),"Unknown")</f>
        <v>Yes</v>
      </c>
      <c r="C7" s="54" t="str">
        <f>_xlfn.IFNA(VLOOKUP($A7,Sheet1!$A$2:$P$168,C$1,FALSE),"Unknown")</f>
        <v>unknown</v>
      </c>
      <c r="D7" s="54" t="str">
        <f>_xlfn.IFNA(VLOOKUP($A7,Sheet1!$A$2:$P$168,D$1,FALSE),"Unknown")</f>
        <v>No</v>
      </c>
      <c r="E7" s="53" t="str">
        <f>_xlfn.IFNA(VLOOKUP($A7,Sheet1!$A$2:$P$168,E$1,FALSE),"Unknown")</f>
        <v>unknown</v>
      </c>
      <c r="F7" s="54" t="str">
        <f>_xlfn.IFNA(VLOOKUP($A7,Sheet1!$A$2:$P$168,F$1,FALSE),"Unknown")</f>
        <v>Unknown</v>
      </c>
      <c r="G7" s="54" t="str">
        <f>_xlfn.IFNA(VLOOKUP($A7,Sheet1!$A$2:$P$168,G$1,FALSE),"Unknown")</f>
        <v>unknown</v>
      </c>
      <c r="H7" s="55">
        <f>_xlfn.IFNA(VLOOKUP($A7,Sheet1!$A$2:$P$168,H$1,FALSE),"Unknown")</f>
        <v>0</v>
      </c>
      <c r="I7" s="54" t="s">
        <v>17</v>
      </c>
      <c r="J7" s="53" t="str">
        <f>_xlfn.IFNA(VLOOKUP($A7,Sheet1!$A$2:$P$168,J$1,FALSE),"Unknown")</f>
        <v>No</v>
      </c>
      <c r="K7" s="53">
        <f>_xlfn.IFNA(VLOOKUP($A7,Sheet1!$A$2:$P$168,K$1,FALSE),"Unknown")</f>
        <v>2016</v>
      </c>
      <c r="L7" s="53" t="str">
        <f>_xlfn.IFNA(VLOOKUP($A7,Sheet1!$A$2:$P$168,L$1,FALSE),"Unknown")</f>
        <v>No</v>
      </c>
      <c r="Q7" s="2" t="s">
        <v>515</v>
      </c>
      <c r="AA7" s="45" t="str">
        <f>_xlfn.IFNA(VLOOKUP($A7,Sheet1!$A$2:$P$168,AA$1,FALSE),"Unknown")</f>
        <v xml:space="preserve">The HR system is installed in the Powerplant, but is not connected to any buildings.  There are 2 buildings near the power plant, but are currently not heated.  </v>
      </c>
    </row>
    <row r="8" spans="1:27" x14ac:dyDescent="0.25">
      <c r="A8" t="s">
        <v>22</v>
      </c>
      <c r="B8" s="54" t="str">
        <f>_xlfn.IFNA(VLOOKUP($A8,Sheet1!$A$2:$P$168,B$1,FALSE),"Unknown")</f>
        <v>No</v>
      </c>
      <c r="C8" s="54" t="str">
        <f>_xlfn.IFNA(VLOOKUP($A8,Sheet1!$A$2:$P$168,C$1,FALSE),"Unknown")</f>
        <v>N/A</v>
      </c>
      <c r="D8" s="54" t="str">
        <f>_xlfn.IFNA(VLOOKUP($A8,Sheet1!$A$2:$P$168,D$1,FALSE),"Unknown")</f>
        <v>No</v>
      </c>
      <c r="E8" s="53" t="str">
        <f>_xlfn.IFNA(VLOOKUP($A8,Sheet1!$A$2:$P$168,E$1,FALSE),"Unknown")</f>
        <v>N/A</v>
      </c>
      <c r="F8" s="54" t="str">
        <f>_xlfn.IFNA(VLOOKUP($A8,Sheet1!$A$2:$P$168,F$1,FALSE),"Unknown")</f>
        <v>N/A</v>
      </c>
      <c r="G8" s="54" t="str">
        <f>_xlfn.IFNA(VLOOKUP($A8,Sheet1!$A$2:$P$168,G$1,FALSE),"Unknown")</f>
        <v>N/A</v>
      </c>
      <c r="H8" s="55" t="str">
        <f>_xlfn.IFNA(VLOOKUP($A8,Sheet1!$A$2:$P$168,H$1,FALSE),"Unknown")</f>
        <v>N/A</v>
      </c>
      <c r="I8" s="54" t="s">
        <v>15</v>
      </c>
      <c r="J8" s="53" t="str">
        <f>_xlfn.IFNA(VLOOKUP($A8,Sheet1!$A$2:$P$168,J$1,FALSE),"Unknown")</f>
        <v>No</v>
      </c>
      <c r="K8" s="53" t="str">
        <f>_xlfn.IFNA(VLOOKUP($A8,Sheet1!$A$2:$P$168,K$1,FALSE),"Unknown")</f>
        <v>N/A</v>
      </c>
      <c r="L8" s="53" t="str">
        <f>_xlfn.IFNA(VLOOKUP($A8,Sheet1!$A$2:$P$168,L$1,FALSE),"Unknown")</f>
        <v>No</v>
      </c>
      <c r="Q8" s="2" t="s">
        <v>515</v>
      </c>
      <c r="AA8" s="45" t="str">
        <f>_xlfn.IFNA(VLOOKUP($A8,Sheet1!$A$2:$P$168,AA$1,FALSE),"Unknown")</f>
        <v>intertied with Emmonak spring 2016.</v>
      </c>
    </row>
    <row r="9" spans="1:27" x14ac:dyDescent="0.25">
      <c r="A9" t="s">
        <v>23</v>
      </c>
      <c r="B9" s="54" t="str">
        <f>_xlfn.IFNA(VLOOKUP($A9,Sheet1!$A$2:$P$168,B$1,FALSE),"Unknown")</f>
        <v>Yes</v>
      </c>
      <c r="C9" s="54">
        <f>_xlfn.IFNA(VLOOKUP($A9,Sheet1!$A$2:$P$168,C$1,FALSE),"Unknown")</f>
        <v>2012</v>
      </c>
      <c r="D9" s="54" t="str">
        <f>_xlfn.IFNA(VLOOKUP($A9,Sheet1!$A$2:$P$168,D$1,FALSE),"Unknown")</f>
        <v>No</v>
      </c>
      <c r="E9" s="53" t="str">
        <f>_xlfn.IFNA(VLOOKUP($A9,Sheet1!$A$2:$P$168,E$1,FALSE),"Unknown")</f>
        <v>unknown</v>
      </c>
      <c r="F9" s="54" t="str">
        <f>_xlfn.IFNA(VLOOKUP($A9,Sheet1!$A$2:$P$168,F$1,FALSE),"Unknown")</f>
        <v>Unknown</v>
      </c>
      <c r="G9" s="54" t="str">
        <f>_xlfn.IFNA(VLOOKUP($A9,Sheet1!$A$2:$P$168,G$1,FALSE),"Unknown")</f>
        <v>no</v>
      </c>
      <c r="H9" s="55" t="str">
        <f>_xlfn.IFNA(VLOOKUP($A9,Sheet1!$A$2:$P$168,H$1,FALSE),"Unknown")</f>
        <v>Water Treatment Plant</v>
      </c>
      <c r="I9" s="54" t="s">
        <v>17</v>
      </c>
      <c r="J9" s="53" t="str">
        <f>_xlfn.IFNA(VLOOKUP($A9,Sheet1!$A$2:$P$168,J$1,FALSE),"Unknown")</f>
        <v>No</v>
      </c>
      <c r="K9" s="53" t="str">
        <f>_xlfn.IFNA(VLOOKUP($A9,Sheet1!$A$2:$P$168,K$1,FALSE),"Unknown")</f>
        <v>Unknown</v>
      </c>
      <c r="L9" s="53" t="str">
        <f>_xlfn.IFNA(VLOOKUP($A9,Sheet1!$A$2:$P$168,L$1,FALSE),"Unknown")</f>
        <v>No</v>
      </c>
      <c r="Q9" s="2" t="s">
        <v>515</v>
      </c>
      <c r="AA9" s="45" t="str">
        <f>_xlfn.IFNA(VLOOKUP($A9,Sheet1!$A$2:$P$168,AA$1,FALSE),"Unknown")</f>
        <v xml:space="preserve"> </v>
      </c>
    </row>
    <row r="10" spans="1:27" ht="30" x14ac:dyDescent="0.25">
      <c r="A10" t="s">
        <v>24</v>
      </c>
      <c r="B10" s="54" t="str">
        <f>_xlfn.IFNA(VLOOKUP($A10,Sheet1!$A$2:$P$168,B$1,FALSE),"Unknown")</f>
        <v>Yes</v>
      </c>
      <c r="C10" s="54">
        <f>_xlfn.IFNA(VLOOKUP($A10,Sheet1!$A$2:$P$168,C$1,FALSE),"Unknown")</f>
        <v>2013</v>
      </c>
      <c r="D10" s="54" t="str">
        <f>_xlfn.IFNA(VLOOKUP($A10,Sheet1!$A$2:$P$168,D$1,FALSE),"Unknown")</f>
        <v>No</v>
      </c>
      <c r="E10" s="53" t="str">
        <f>_xlfn.IFNA(VLOOKUP($A10,Sheet1!$A$2:$P$168,E$1,FALSE),"Unknown")</f>
        <v>unknown</v>
      </c>
      <c r="F10" s="54" t="str">
        <f>_xlfn.IFNA(VLOOKUP($A10,Sheet1!$A$2:$P$168,F$1,FALSE),"Unknown")</f>
        <v xml:space="preserve">Yes  </v>
      </c>
      <c r="G10" s="54" t="str">
        <f>_xlfn.IFNA(VLOOKUP($A10,Sheet1!$A$2:$P$168,G$1,FALSE),"Unknown")</f>
        <v>Yes</v>
      </c>
      <c r="H10" s="55" t="str">
        <f>_xlfn.IFNA(VLOOKUP($A10,Sheet1!$A$2:$P$168,H$1,FALSE),"Unknown")</f>
        <v>Water Treatment Plant</v>
      </c>
      <c r="I10" s="54" t="s">
        <v>17</v>
      </c>
      <c r="J10" s="53" t="str">
        <f>_xlfn.IFNA(VLOOKUP($A10,Sheet1!$A$2:$P$168,J$1,FALSE),"Unknown")</f>
        <v>No</v>
      </c>
      <c r="K10" s="53" t="str">
        <f>_xlfn.IFNA(VLOOKUP($A10,Sheet1!$A$2:$P$168,K$1,FALSE),"Unknown")</f>
        <v>Unknown</v>
      </c>
      <c r="L10" s="53" t="str">
        <f>_xlfn.IFNA(VLOOKUP($A10,Sheet1!$A$2:$P$168,L$1,FALSE),"Unknown")</f>
        <v>No</v>
      </c>
      <c r="Q10" s="2" t="s">
        <v>515</v>
      </c>
      <c r="AA10" s="45" t="str">
        <f>_xlfn.IFNA(VLOOKUP($A10,Sheet1!$A$2:$P$168,AA$1,FALSE),"Unknown")</f>
        <v xml:space="preserve"> Potential  feasibility study for DD Series 60 expansion to VPSO and city offices.</v>
      </c>
    </row>
    <row r="11" spans="1:27" ht="45" x14ac:dyDescent="0.25">
      <c r="A11" t="s">
        <v>27</v>
      </c>
      <c r="B11" s="54" t="str">
        <f>_xlfn.IFNA(VLOOKUP($A11,Sheet1!$A$2:$P$168,B$1,FALSE),"Unknown")</f>
        <v>Yes</v>
      </c>
      <c r="C11" s="54" t="str">
        <f>_xlfn.IFNA(VLOOKUP($A11,Sheet1!$A$2:$P$168,C$1,FALSE),"Unknown")</f>
        <v>unknown</v>
      </c>
      <c r="D11" s="54" t="str">
        <f>_xlfn.IFNA(VLOOKUP($A11,Sheet1!$A$2:$P$168,D$1,FALSE),"Unknown")</f>
        <v>No</v>
      </c>
      <c r="E11" s="53" t="str">
        <f>_xlfn.IFNA(VLOOKUP($A11,Sheet1!$A$2:$P$168,E$1,FALSE),"Unknown")</f>
        <v>unknown</v>
      </c>
      <c r="F11" s="54" t="str">
        <f>_xlfn.IFNA(VLOOKUP($A11,Sheet1!$A$2:$P$168,F$1,FALSE),"Unknown")</f>
        <v>Unknown</v>
      </c>
      <c r="G11" s="54" t="str">
        <f>_xlfn.IFNA(VLOOKUP($A11,Sheet1!$A$2:$P$168,G$1,FALSE),"Unknown")</f>
        <v>unknown</v>
      </c>
      <c r="H11" s="55" t="str">
        <f>_xlfn.IFNA(VLOOKUP($A11,Sheet1!$A$2:$P$168,H$1,FALSE),"Unknown")</f>
        <v>Department of Municipal Services, Fire Station, sewer treatment plant, and Storage Building</v>
      </c>
      <c r="I11" s="54" t="s">
        <v>17</v>
      </c>
      <c r="J11" s="53" t="str">
        <f>_xlfn.IFNA(VLOOKUP($A11,Sheet1!$A$2:$P$168,J$1,FALSE),"Unknown")</f>
        <v>No</v>
      </c>
      <c r="K11" s="53" t="str">
        <f>_xlfn.IFNA(VLOOKUP($A11,Sheet1!$A$2:$P$168,K$1,FALSE),"Unknown")</f>
        <v>Unknown</v>
      </c>
      <c r="L11" s="53" t="str">
        <f>_xlfn.IFNA(VLOOKUP($A11,Sheet1!$A$2:$P$168,L$1,FALSE),"Unknown")</f>
        <v>No</v>
      </c>
      <c r="Q11" s="2" t="s">
        <v>515</v>
      </c>
      <c r="AA11" s="45" t="str">
        <f>_xlfn.IFNA(VLOOKUP($A11,Sheet1!$A$2:$P$168,AA$1,FALSE),"Unknown")</f>
        <v>Potential feasibility by ANTHC.</v>
      </c>
    </row>
    <row r="12" spans="1:27" ht="30" x14ac:dyDescent="0.25">
      <c r="A12" t="s">
        <v>28</v>
      </c>
      <c r="B12" s="54" t="str">
        <f>_xlfn.IFNA(VLOOKUP($A12,Sheet1!$A$2:$P$168,B$1,FALSE),"Unknown")</f>
        <v>Yes</v>
      </c>
      <c r="C12" s="54">
        <f>_xlfn.IFNA(VLOOKUP($A12,Sheet1!$A$2:$P$168,C$1,FALSE),"Unknown")</f>
        <v>2009</v>
      </c>
      <c r="D12" s="54" t="str">
        <f>_xlfn.IFNA(VLOOKUP($A12,Sheet1!$A$2:$P$168,D$1,FALSE),"Unknown")</f>
        <v>No</v>
      </c>
      <c r="E12" s="53" t="str">
        <f>_xlfn.IFNA(VLOOKUP($A12,Sheet1!$A$2:$P$168,E$1,FALSE),"Unknown")</f>
        <v>Yes</v>
      </c>
      <c r="F12" s="54" t="str">
        <f>_xlfn.IFNA(VLOOKUP($A12,Sheet1!$A$2:$P$168,F$1,FALSE),"Unknown")</f>
        <v xml:space="preserve">Yes  </v>
      </c>
      <c r="G12" s="54" t="str">
        <f>_xlfn.IFNA(VLOOKUP($A12,Sheet1!$A$2:$P$168,G$1,FALSE),"Unknown")</f>
        <v>yes</v>
      </c>
      <c r="H12" s="55" t="str">
        <f>_xlfn.IFNA(VLOOKUP($A12,Sheet1!$A$2:$P$168,H$1,FALSE),"Unknown")</f>
        <v>Elementary and high school, Teachers Housing, Gym</v>
      </c>
      <c r="I12" s="54">
        <v>22199</v>
      </c>
      <c r="J12" s="53" t="str">
        <f>_xlfn.IFNA(VLOOKUP($A12,Sheet1!$A$2:$P$168,J$1,FALSE),"Unknown")</f>
        <v>No</v>
      </c>
      <c r="K12" s="53">
        <f>_xlfn.IFNA(VLOOKUP($A12,Sheet1!$A$2:$P$168,K$1,FALSE),"Unknown")</f>
        <v>2008</v>
      </c>
      <c r="L12" s="53" t="str">
        <f>_xlfn.IFNA(VLOOKUP($A12,Sheet1!$A$2:$P$168,L$1,FALSE),"Unknown")</f>
        <v>No</v>
      </c>
      <c r="Q12" s="2" t="s">
        <v>515</v>
      </c>
      <c r="AA12" s="45">
        <f>_xlfn.IFNA(VLOOKUP($A12,Sheet1!$A$2:$P$168,AA$1,FALSE),"Unknown")</f>
        <v>0</v>
      </c>
    </row>
    <row r="13" spans="1:27" ht="30" x14ac:dyDescent="0.25">
      <c r="A13" t="s">
        <v>29</v>
      </c>
      <c r="B13" s="54" t="str">
        <f>_xlfn.IFNA(VLOOKUP($A13,Sheet1!$A$2:$P$168,B$1,FALSE),"Unknown")</f>
        <v>No</v>
      </c>
      <c r="C13" s="54" t="str">
        <f>_xlfn.IFNA(VLOOKUP($A13,Sheet1!$A$2:$P$168,C$1,FALSE),"Unknown")</f>
        <v>N/A</v>
      </c>
      <c r="D13" s="54" t="str">
        <f>_xlfn.IFNA(VLOOKUP($A13,Sheet1!$A$2:$P$168,D$1,FALSE),"Unknown")</f>
        <v>No</v>
      </c>
      <c r="E13" s="53" t="str">
        <f>_xlfn.IFNA(VLOOKUP($A13,Sheet1!$A$2:$P$168,E$1,FALSE),"Unknown")</f>
        <v>N/A</v>
      </c>
      <c r="F13" s="54" t="str">
        <f>_xlfn.IFNA(VLOOKUP($A13,Sheet1!$A$2:$P$168,F$1,FALSE),"Unknown")</f>
        <v>N/A</v>
      </c>
      <c r="G13" s="54" t="str">
        <f>_xlfn.IFNA(VLOOKUP($A13,Sheet1!$A$2:$P$168,G$1,FALSE),"Unknown")</f>
        <v>N/A</v>
      </c>
      <c r="H13" s="55" t="str">
        <f>_xlfn.IFNA(VLOOKUP($A13,Sheet1!$A$2:$P$168,H$1,FALSE),"Unknown")</f>
        <v>N/A</v>
      </c>
      <c r="I13" s="54" t="s">
        <v>15</v>
      </c>
      <c r="J13" s="53" t="str">
        <f>_xlfn.IFNA(VLOOKUP($A13,Sheet1!$A$2:$P$168,J$1,FALSE),"Unknown")</f>
        <v>Yes</v>
      </c>
      <c r="K13" s="53" t="str">
        <f>_xlfn.IFNA(VLOOKUP($A13,Sheet1!$A$2:$P$168,K$1,FALSE),"Unknown")</f>
        <v>N/A</v>
      </c>
      <c r="L13" s="53" t="str">
        <f>_xlfn.IFNA(VLOOKUP($A13,Sheet1!$A$2:$P$168,L$1,FALSE),"Unknown")</f>
        <v>No</v>
      </c>
      <c r="Q13" s="2" t="s">
        <v>515</v>
      </c>
      <c r="AA13" s="45" t="str">
        <f>_xlfn.IFNA(VLOOKUP($A13,Sheet1!$A$2:$P$168,AA$1,FALSE),"Unknown")</f>
        <v>Feasibility study in progress - need fuel usage from school district for elementary school and district office.</v>
      </c>
    </row>
    <row r="14" spans="1:27" s="48" customFormat="1" ht="60" x14ac:dyDescent="0.25">
      <c r="A14" s="48" t="s">
        <v>30</v>
      </c>
      <c r="B14" s="51" t="str">
        <f>_xlfn.IFNA(VLOOKUP($A14,Sheet1!$A$2:$P$168,B$1,FALSE),"Unknown")</f>
        <v>Unknown</v>
      </c>
      <c r="C14" s="51" t="str">
        <f>_xlfn.IFNA(VLOOKUP($A14,Sheet1!$A$2:$P$168,C$1,FALSE),"Unknown")</f>
        <v>unknown</v>
      </c>
      <c r="D14" s="51" t="str">
        <f>_xlfn.IFNA(VLOOKUP($A14,Sheet1!$A$2:$P$168,D$1,FALSE),"Unknown")</f>
        <v>No</v>
      </c>
      <c r="E14" s="53" t="str">
        <f>_xlfn.IFNA(VLOOKUP($A14,Sheet1!$A$2:$P$168,E$1,FALSE),"Unknown")</f>
        <v>unknown</v>
      </c>
      <c r="F14" s="51" t="str">
        <f>_xlfn.IFNA(VLOOKUP($A14,Sheet1!$A$2:$P$168,F$1,FALSE),"Unknown")</f>
        <v>Unknown</v>
      </c>
      <c r="G14" s="51" t="str">
        <f>_xlfn.IFNA(VLOOKUP($A14,Sheet1!$A$2:$P$168,G$1,FALSE),"Unknown")</f>
        <v>unknown</v>
      </c>
      <c r="H14" s="59" t="str">
        <f>_xlfn.IFNA(VLOOKUP($A14,Sheet1!$A$2:$P$168,H$1,FALSE),"Unknown")</f>
        <v>Unknown</v>
      </c>
      <c r="I14" s="51" t="s">
        <v>17</v>
      </c>
      <c r="J14" s="53" t="str">
        <f>_xlfn.IFNA(VLOOKUP($A14,Sheet1!$A$2:$P$168,J$1,FALSE),"Unknown")</f>
        <v>Yes</v>
      </c>
      <c r="K14" s="53" t="str">
        <f>_xlfn.IFNA(VLOOKUP($A14,Sheet1!$A$2:$P$168,K$1,FALSE),"Unknown")</f>
        <v>Unknown</v>
      </c>
      <c r="L14" s="53" t="str">
        <f>_xlfn.IFNA(VLOOKUP($A14,Sheet1!$A$2:$P$168,L$1,FALSE),"Unknown")</f>
        <v>No</v>
      </c>
      <c r="Q14" s="2" t="s">
        <v>515</v>
      </c>
      <c r="S14" s="56"/>
      <c r="AA14" s="56" t="str">
        <f>_xlfn.IFNA(VLOOKUP($A14,Sheet1!$A$2:$P$168,AA$1,FALSE),"Unknown")</f>
        <v>marine manifold could increase HR potential - DD Series 60 - power plant near school  - ANTHC has $70,000 from Denali Commission Funding - does not need feasibility study.  Needs more funding.  Also need to insulate connexes.</v>
      </c>
    </row>
    <row r="15" spans="1:27" x14ac:dyDescent="0.25">
      <c r="A15" t="s">
        <v>31</v>
      </c>
      <c r="B15" s="54" t="str">
        <f>_xlfn.IFNA(VLOOKUP($A15,Sheet1!$A$2:$P$168,B$1,FALSE),"Unknown")</f>
        <v>Yes</v>
      </c>
      <c r="C15" s="54" t="str">
        <f>_xlfn.IFNA(VLOOKUP($A15,Sheet1!$A$2:$P$168,C$1,FALSE),"Unknown")</f>
        <v>unknown</v>
      </c>
      <c r="D15" s="54" t="str">
        <f>_xlfn.IFNA(VLOOKUP($A15,Sheet1!$A$2:$P$168,D$1,FALSE),"Unknown")</f>
        <v>No</v>
      </c>
      <c r="E15" s="53" t="str">
        <f>_xlfn.IFNA(VLOOKUP($A15,Sheet1!$A$2:$P$168,E$1,FALSE),"Unknown")</f>
        <v>unknown</v>
      </c>
      <c r="F15" s="54" t="str">
        <f>_xlfn.IFNA(VLOOKUP($A15,Sheet1!$A$2:$P$168,F$1,FALSE),"Unknown")</f>
        <v>Unknown</v>
      </c>
      <c r="G15" s="54" t="str">
        <f>_xlfn.IFNA(VLOOKUP($A15,Sheet1!$A$2:$P$168,G$1,FALSE),"Unknown")</f>
        <v>unknown</v>
      </c>
      <c r="H15" s="55" t="str">
        <f>_xlfn.IFNA(VLOOKUP($A15,Sheet1!$A$2:$P$168,H$1,FALSE),"Unknown")</f>
        <v>DOT</v>
      </c>
      <c r="I15" s="54" t="s">
        <v>17</v>
      </c>
      <c r="J15" s="53" t="str">
        <f>_xlfn.IFNA(VLOOKUP($A15,Sheet1!$A$2:$P$168,J$1,FALSE),"Unknown")</f>
        <v>No</v>
      </c>
      <c r="K15" s="53" t="str">
        <f>_xlfn.IFNA(VLOOKUP($A15,Sheet1!$A$2:$P$168,K$1,FALSE),"Unknown")</f>
        <v>Unknown</v>
      </c>
      <c r="L15" s="53" t="str">
        <f>_xlfn.IFNA(VLOOKUP($A15,Sheet1!$A$2:$P$168,L$1,FALSE),"Unknown")</f>
        <v>No</v>
      </c>
      <c r="Q15" s="2" t="s">
        <v>515</v>
      </c>
      <c r="AA15" s="45" t="str">
        <f>_xlfn.IFNA(VLOOKUP($A15,Sheet1!$A$2:$P$168,AA$1,FALSE),"Unknown")</f>
        <v>power plant by airport - no expansion potential</v>
      </c>
    </row>
    <row r="16" spans="1:27" ht="30" x14ac:dyDescent="0.25">
      <c r="A16" t="s">
        <v>32</v>
      </c>
      <c r="B16" s="54" t="str">
        <f>_xlfn.IFNA(VLOOKUP($A16,Sheet1!$A$2:$P$168,B$1,FALSE),"Unknown")</f>
        <v>No</v>
      </c>
      <c r="C16" s="54" t="str">
        <f>_xlfn.IFNA(VLOOKUP($A16,Sheet1!$A$2:$P$168,C$1,FALSE),"Unknown")</f>
        <v>N/A</v>
      </c>
      <c r="D16" s="54" t="str">
        <f>_xlfn.IFNA(VLOOKUP($A16,Sheet1!$A$2:$P$168,D$1,FALSE),"Unknown")</f>
        <v>No</v>
      </c>
      <c r="E16" s="53" t="str">
        <f>_xlfn.IFNA(VLOOKUP($A16,Sheet1!$A$2:$P$168,E$1,FALSE),"Unknown")</f>
        <v>N/A</v>
      </c>
      <c r="F16" s="54" t="str">
        <f>_xlfn.IFNA(VLOOKUP($A16,Sheet1!$A$2:$P$168,F$1,FALSE),"Unknown")</f>
        <v>N/A</v>
      </c>
      <c r="G16" s="54" t="str">
        <f>_xlfn.IFNA(VLOOKUP($A16,Sheet1!$A$2:$P$168,G$1,FALSE),"Unknown")</f>
        <v>N/A</v>
      </c>
      <c r="H16" s="55" t="str">
        <f>_xlfn.IFNA(VLOOKUP($A16,Sheet1!$A$2:$P$168,H$1,FALSE),"Unknown")</f>
        <v>N/A</v>
      </c>
      <c r="I16" s="54" t="s">
        <v>15</v>
      </c>
      <c r="J16" s="53" t="str">
        <f>_xlfn.IFNA(VLOOKUP($A16,Sheet1!$A$2:$P$168,J$1,FALSE),"Unknown")</f>
        <v>No</v>
      </c>
      <c r="K16" s="53" t="str">
        <f>_xlfn.IFNA(VLOOKUP($A16,Sheet1!$A$2:$P$168,K$1,FALSE),"Unknown")</f>
        <v>N/A</v>
      </c>
      <c r="L16" s="53" t="str">
        <f>_xlfn.IFNA(VLOOKUP($A16,Sheet1!$A$2:$P$168,L$1,FALSE),"Unknown")</f>
        <v>No</v>
      </c>
      <c r="Q16" s="2" t="s">
        <v>515</v>
      </c>
      <c r="AA16" s="45" t="str">
        <f>_xlfn.IFNA(VLOOKUP($A16,Sheet1!$A$2:$P$168,AA$1,FALSE),"Unknown")</f>
        <v>hydroelectric funded in Round 7 - HR N/A.  Tim S.  Funding available if there is excess electric available.</v>
      </c>
    </row>
    <row r="17" spans="1:27" ht="30" x14ac:dyDescent="0.25">
      <c r="A17" t="s">
        <v>33</v>
      </c>
      <c r="B17" s="54" t="str">
        <f>_xlfn.IFNA(VLOOKUP($A17,Sheet1!$A$2:$P$168,B$1,FALSE),"Unknown")</f>
        <v>Yes</v>
      </c>
      <c r="C17" s="54">
        <f>_xlfn.IFNA(VLOOKUP($A17,Sheet1!$A$2:$P$168,C$1,FALSE),"Unknown")</f>
        <v>2015</v>
      </c>
      <c r="D17" s="54" t="str">
        <f>_xlfn.IFNA(VLOOKUP($A17,Sheet1!$A$2:$P$168,D$1,FALSE),"Unknown")</f>
        <v>No</v>
      </c>
      <c r="E17" s="53" t="str">
        <f>_xlfn.IFNA(VLOOKUP($A17,Sheet1!$A$2:$P$168,E$1,FALSE),"Unknown")</f>
        <v>unknown</v>
      </c>
      <c r="F17" s="54" t="str">
        <f>_xlfn.IFNA(VLOOKUP($A17,Sheet1!$A$2:$P$168,F$1,FALSE),"Unknown")</f>
        <v>Unknown</v>
      </c>
      <c r="G17" s="54" t="str">
        <f>_xlfn.IFNA(VLOOKUP($A17,Sheet1!$A$2:$P$168,G$1,FALSE),"Unknown")</f>
        <v>unknown</v>
      </c>
      <c r="H17" s="55" t="str">
        <f>_xlfn.IFNA(VLOOKUP($A17,Sheet1!$A$2:$P$168,H$1,FALSE),"Unknown")</f>
        <v/>
      </c>
      <c r="I17" s="54">
        <v>4395</v>
      </c>
      <c r="J17" s="53" t="str">
        <f>_xlfn.IFNA(VLOOKUP($A17,Sheet1!$A$2:$P$168,J$1,FALSE),"Unknown")</f>
        <v>No</v>
      </c>
      <c r="K17" s="53">
        <f>_xlfn.IFNA(VLOOKUP($A17,Sheet1!$A$2:$P$168,K$1,FALSE),"Unknown")</f>
        <v>2011</v>
      </c>
      <c r="L17" s="53" t="str">
        <f>_xlfn.IFNA(VLOOKUP($A17,Sheet1!$A$2:$P$168,L$1,FALSE),"Unknown")</f>
        <v>No</v>
      </c>
      <c r="Q17" s="2" t="s">
        <v>515</v>
      </c>
      <c r="AA17" s="45" t="str">
        <f>_xlfn.IFNA(VLOOKUP($A17,Sheet1!$A$2:$P$168,AA$1,FALSE),"Unknown")</f>
        <v>Plan to expand HR to lift station - funding is available. ANTHC will complete this work in 2017. Maintenance issues on the store.</v>
      </c>
    </row>
    <row r="18" spans="1:27" s="48" customFormat="1" x14ac:dyDescent="0.25">
      <c r="A18" s="48" t="s">
        <v>34</v>
      </c>
      <c r="B18" s="51" t="str">
        <f>_xlfn.IFNA(VLOOKUP($A18,Sheet1!$A$2:$P$168,B$1,FALSE),"Unknown")</f>
        <v>Unknown</v>
      </c>
      <c r="C18" s="51" t="str">
        <f>_xlfn.IFNA(VLOOKUP($A18,Sheet1!$A$2:$P$168,C$1,FALSE),"Unknown")</f>
        <v>unknown</v>
      </c>
      <c r="D18" s="51" t="str">
        <f>_xlfn.IFNA(VLOOKUP($A18,Sheet1!$A$2:$P$168,D$1,FALSE),"Unknown")</f>
        <v>No</v>
      </c>
      <c r="E18" s="53" t="str">
        <f>_xlfn.IFNA(VLOOKUP($A18,Sheet1!$A$2:$P$168,E$1,FALSE),"Unknown")</f>
        <v>unknown</v>
      </c>
      <c r="F18" s="51" t="str">
        <f>_xlfn.IFNA(VLOOKUP($A18,Sheet1!$A$2:$P$168,F$1,FALSE),"Unknown")</f>
        <v>Unknown</v>
      </c>
      <c r="G18" s="51" t="str">
        <f>_xlfn.IFNA(VLOOKUP($A18,Sheet1!$A$2:$P$168,G$1,FALSE),"Unknown")</f>
        <v>unknown</v>
      </c>
      <c r="H18" s="59" t="str">
        <f>_xlfn.IFNA(VLOOKUP($A18,Sheet1!$A$2:$P$168,H$1,FALSE),"Unknown")</f>
        <v>Unknown</v>
      </c>
      <c r="I18" s="51" t="s">
        <v>17</v>
      </c>
      <c r="J18" s="53" t="str">
        <f>_xlfn.IFNA(VLOOKUP($A18,Sheet1!$A$2:$P$168,J$1,FALSE),"Unknown")</f>
        <v>No</v>
      </c>
      <c r="K18" s="53" t="str">
        <f>_xlfn.IFNA(VLOOKUP($A18,Sheet1!$A$2:$P$168,K$1,FALSE),"Unknown")</f>
        <v>Unknown</v>
      </c>
      <c r="L18" s="53" t="str">
        <f>_xlfn.IFNA(VLOOKUP($A18,Sheet1!$A$2:$P$168,L$1,FALSE),"Unknown")</f>
        <v>No</v>
      </c>
      <c r="Q18" s="2" t="s">
        <v>515</v>
      </c>
      <c r="S18" s="56"/>
      <c r="AA18" s="56" t="str">
        <f>_xlfn.IFNA(VLOOKUP($A18,Sheet1!$A$2:$P$168,AA$1,FALSE),"Unknown")</f>
        <v>pursuing funding for a transmission line</v>
      </c>
    </row>
    <row r="19" spans="1:27" x14ac:dyDescent="0.25">
      <c r="A19" t="s">
        <v>35</v>
      </c>
      <c r="B19" s="54" t="str">
        <f>_xlfn.IFNA(VLOOKUP($A19,Sheet1!$A$2:$P$168,B$1,FALSE),"Unknown")</f>
        <v>Unknown</v>
      </c>
      <c r="C19" s="54" t="str">
        <f>_xlfn.IFNA(VLOOKUP($A19,Sheet1!$A$2:$P$168,C$1,FALSE),"Unknown")</f>
        <v>Unknown</v>
      </c>
      <c r="D19" s="54" t="str">
        <f>_xlfn.IFNA(VLOOKUP($A19,Sheet1!$A$2:$P$168,D$1,FALSE),"Unknown")</f>
        <v>Unknown</v>
      </c>
      <c r="E19" s="53" t="str">
        <f>_xlfn.IFNA(VLOOKUP($A19,Sheet1!$A$2:$P$168,E$1,FALSE),"Unknown")</f>
        <v>Unknown</v>
      </c>
      <c r="F19" s="54" t="str">
        <f>_xlfn.IFNA(VLOOKUP($A19,Sheet1!$A$2:$P$168,F$1,FALSE),"Unknown")</f>
        <v>Unknown</v>
      </c>
      <c r="G19" s="54" t="str">
        <f>_xlfn.IFNA(VLOOKUP($A19,Sheet1!$A$2:$P$168,G$1,FALSE),"Unknown")</f>
        <v>Unknown</v>
      </c>
      <c r="H19" s="55" t="str">
        <f>_xlfn.IFNA(VLOOKUP($A19,Sheet1!$A$2:$P$168,H$1,FALSE),"Unknown")</f>
        <v>Unknown</v>
      </c>
      <c r="I19" s="54" t="s">
        <v>17</v>
      </c>
      <c r="J19" s="53" t="str">
        <f>_xlfn.IFNA(VLOOKUP($A19,Sheet1!$A$2:$P$168,J$1,FALSE),"Unknown")</f>
        <v>Unknown</v>
      </c>
      <c r="K19" s="53" t="str">
        <f>_xlfn.IFNA(VLOOKUP($A19,Sheet1!$A$2:$P$168,K$1,FALSE),"Unknown")</f>
        <v>Unknown</v>
      </c>
      <c r="L19" s="53" t="str">
        <f>_xlfn.IFNA(VLOOKUP($A19,Sheet1!$A$2:$P$168,L$1,FALSE),"Unknown")</f>
        <v>Unknown</v>
      </c>
      <c r="Q19" s="2" t="s">
        <v>515</v>
      </c>
      <c r="AA19" s="45" t="str">
        <f>_xlfn.IFNA(VLOOKUP($A19,Sheet1!$A$2:$P$168,AA$1,FALSE),"Unknown")</f>
        <v>Unknown</v>
      </c>
    </row>
    <row r="20" spans="1:27" s="48" customFormat="1" x14ac:dyDescent="0.25">
      <c r="A20" s="48" t="s">
        <v>36</v>
      </c>
      <c r="B20" s="51" t="str">
        <f>_xlfn.IFNA(VLOOKUP($A20,Sheet1!$A$2:$P$168,B$1,FALSE),"Unknown")</f>
        <v>Yes</v>
      </c>
      <c r="C20" s="51" t="str">
        <f>_xlfn.IFNA(VLOOKUP($A20,Sheet1!$A$2:$P$168,C$1,FALSE),"Unknown")</f>
        <v>unknown</v>
      </c>
      <c r="D20" s="51" t="str">
        <f>_xlfn.IFNA(VLOOKUP($A20,Sheet1!$A$2:$P$168,D$1,FALSE),"Unknown")</f>
        <v>No</v>
      </c>
      <c r="E20" s="53" t="str">
        <f>_xlfn.IFNA(VLOOKUP($A20,Sheet1!$A$2:$P$168,E$1,FALSE),"Unknown")</f>
        <v>unknown</v>
      </c>
      <c r="F20" s="51" t="str">
        <f>_xlfn.IFNA(VLOOKUP($A20,Sheet1!$A$2:$P$168,F$1,FALSE),"Unknown")</f>
        <v>Unknown</v>
      </c>
      <c r="G20" s="51" t="str">
        <f>_xlfn.IFNA(VLOOKUP($A20,Sheet1!$A$2:$P$168,G$1,FALSE),"Unknown")</f>
        <v>unknown</v>
      </c>
      <c r="H20" s="59" t="str">
        <f>_xlfn.IFNA(VLOOKUP($A20,Sheet1!$A$2:$P$168,H$1,FALSE),"Unknown")</f>
        <v>water treatment plant/washeteria</v>
      </c>
      <c r="I20" s="51">
        <v>18250</v>
      </c>
      <c r="J20" s="53" t="str">
        <f>_xlfn.IFNA(VLOOKUP($A20,Sheet1!$A$2:$P$168,J$1,FALSE),"Unknown")</f>
        <v>No</v>
      </c>
      <c r="K20" s="53">
        <f>_xlfn.IFNA(VLOOKUP($A20,Sheet1!$A$2:$P$168,K$1,FALSE),"Unknown")</f>
        <v>2010</v>
      </c>
      <c r="L20" s="53" t="str">
        <f>_xlfn.IFNA(VLOOKUP($A20,Sheet1!$A$2:$P$168,L$1,FALSE),"Unknown")</f>
        <v>No</v>
      </c>
      <c r="Q20" s="2" t="s">
        <v>515</v>
      </c>
      <c r="S20" s="56"/>
      <c r="AA20" s="56" t="str">
        <f>_xlfn.IFNA(VLOOKUP($A20,Sheet1!$A$2:$P$168,AA$1,FALSE),"Unknown")</f>
        <v xml:space="preserve"> </v>
      </c>
    </row>
    <row r="21" spans="1:27" s="2" customFormat="1" ht="90" x14ac:dyDescent="0.25">
      <c r="A21" s="2" t="s">
        <v>37</v>
      </c>
      <c r="B21" s="54" t="str">
        <f>_xlfn.IFNA(VLOOKUP($A21,Sheet1!$A$2:$P$168,B$1,FALSE),"Unknown")</f>
        <v>Yes</v>
      </c>
      <c r="C21" s="54" t="str">
        <f>_xlfn.IFNA(VLOOKUP($A21,Sheet1!$A$2:$P$168,C$1,FALSE),"Unknown")</f>
        <v>unknown</v>
      </c>
      <c r="D21" s="54" t="str">
        <f>_xlfn.IFNA(VLOOKUP($A21,Sheet1!$A$2:$P$168,D$1,FALSE),"Unknown")</f>
        <v>No</v>
      </c>
      <c r="E21" s="53" t="str">
        <f>_xlfn.IFNA(VLOOKUP($A21,Sheet1!$A$2:$P$168,E$1,FALSE),"Unknown")</f>
        <v>Marginal</v>
      </c>
      <c r="F21" s="54" t="str">
        <f>_xlfn.IFNA(VLOOKUP($A21,Sheet1!$A$2:$P$168,F$1,FALSE),"Unknown")</f>
        <v>Unknown</v>
      </c>
      <c r="G21" s="54" t="str">
        <f>_xlfn.IFNA(VLOOKUP($A21,Sheet1!$A$2:$P$168,G$1,FALSE),"Unknown")</f>
        <v>unknown</v>
      </c>
      <c r="H21" s="55">
        <f>_xlfn.IFNA(VLOOKUP($A21,Sheet1!$A$2:$P$168,H$1,FALSE),"Unknown")</f>
        <v>0</v>
      </c>
      <c r="I21" s="50" t="s">
        <v>17</v>
      </c>
      <c r="J21" s="53" t="str">
        <f>_xlfn.IFNA(VLOOKUP($A21,Sheet1!$A$2:$P$168,J$1,FALSE),"Unknown")</f>
        <v>No</v>
      </c>
      <c r="K21" s="53" t="str">
        <f>_xlfn.IFNA(VLOOKUP($A21,Sheet1!$A$2:$P$168,K$1,FALSE),"Unknown")</f>
        <v>Unknown</v>
      </c>
      <c r="L21" s="53" t="str">
        <f>_xlfn.IFNA(VLOOKUP($A21,Sheet1!$A$2:$P$168,L$1,FALSE),"Unknown")</f>
        <v>No</v>
      </c>
      <c r="Q21" s="2" t="s">
        <v>515</v>
      </c>
      <c r="S21" s="45"/>
      <c r="Z21" s="2" t="s">
        <v>267</v>
      </c>
      <c r="AA21" s="45" t="str">
        <f>_xlfn.IFNA(VLOOKUP($A21,Sheet1!$A$2:$P$168,AA$1,FALSE),"Unknown")</f>
        <v>Coffman completed audit.  Steel pipe in good shape.  Fittings in dire shape. Foundations failing.  Self funding a heat recovery module in 2017 to separate generator cooling system from HR distribution.  Piping to city will have to be replaced if they want to reconnect.  Looking for funding for incremental repairs to the system.  Potential CHP discussions.</v>
      </c>
    </row>
    <row r="22" spans="1:27" ht="30" x14ac:dyDescent="0.25">
      <c r="A22" t="s">
        <v>38</v>
      </c>
      <c r="B22" s="54" t="str">
        <f>_xlfn.IFNA(VLOOKUP($A22,Sheet1!$A$2:$P$168,B$1,FALSE),"Unknown")</f>
        <v>Yes</v>
      </c>
      <c r="C22" s="54" t="str">
        <f>_xlfn.IFNA(VLOOKUP($A22,Sheet1!$A$2:$P$168,C$1,FALSE),"Unknown")</f>
        <v>unknown</v>
      </c>
      <c r="D22" s="54" t="str">
        <f>_xlfn.IFNA(VLOOKUP($A22,Sheet1!$A$2:$P$168,D$1,FALSE),"Unknown")</f>
        <v>No</v>
      </c>
      <c r="E22" s="53" t="str">
        <f>_xlfn.IFNA(VLOOKUP($A22,Sheet1!$A$2:$P$168,E$1,FALSE),"Unknown")</f>
        <v>unknown</v>
      </c>
      <c r="F22" s="54" t="str">
        <f>_xlfn.IFNA(VLOOKUP($A22,Sheet1!$A$2:$P$168,F$1,FALSE),"Unknown")</f>
        <v>Unknown</v>
      </c>
      <c r="G22" s="54" t="str">
        <f>_xlfn.IFNA(VLOOKUP($A22,Sheet1!$A$2:$P$168,G$1,FALSE),"Unknown")</f>
        <v>unknown</v>
      </c>
      <c r="H22" s="55" t="str">
        <f>_xlfn.IFNA(VLOOKUP($A22,Sheet1!$A$2:$P$168,H$1,FALSE),"Unknown")</f>
        <v>power plant and local housing</v>
      </c>
      <c r="I22" s="54" t="s">
        <v>17</v>
      </c>
      <c r="J22" s="53" t="str">
        <f>_xlfn.IFNA(VLOOKUP($A22,Sheet1!$A$2:$P$168,J$1,FALSE),"Unknown")</f>
        <v>No</v>
      </c>
      <c r="K22" s="53" t="str">
        <f>_xlfn.IFNA(VLOOKUP($A22,Sheet1!$A$2:$P$168,K$1,FALSE),"Unknown")</f>
        <v>Unknown</v>
      </c>
      <c r="L22" s="53" t="str">
        <f>_xlfn.IFNA(VLOOKUP($A22,Sheet1!$A$2:$P$168,L$1,FALSE),"Unknown")</f>
        <v>No</v>
      </c>
      <c r="Q22" s="2" t="s">
        <v>515</v>
      </c>
      <c r="AA22" s="45" t="str">
        <f>_xlfn.IFNA(VLOOKUP($A22,Sheet1!$A$2:$P$168,AA$1,FALSE),"Unknown")</f>
        <v>potential expansion for AP&amp;T office and post office - declining population</v>
      </c>
    </row>
    <row r="23" spans="1:27" x14ac:dyDescent="0.25">
      <c r="A23" t="s">
        <v>39</v>
      </c>
      <c r="B23" s="54" t="str">
        <f>_xlfn.IFNA(VLOOKUP($A23,Sheet1!$A$2:$P$168,B$1,FALSE),"Unknown")</f>
        <v>Unknown</v>
      </c>
      <c r="C23" s="54" t="str">
        <f>_xlfn.IFNA(VLOOKUP($A23,Sheet1!$A$2:$P$168,C$1,FALSE),"Unknown")</f>
        <v>Unknown</v>
      </c>
      <c r="D23" s="54" t="str">
        <f>_xlfn.IFNA(VLOOKUP($A23,Sheet1!$A$2:$P$168,D$1,FALSE),"Unknown")</f>
        <v>Unknown</v>
      </c>
      <c r="E23" s="53" t="str">
        <f>_xlfn.IFNA(VLOOKUP($A23,Sheet1!$A$2:$P$168,E$1,FALSE),"Unknown")</f>
        <v>Unknown</v>
      </c>
      <c r="F23" s="54" t="str">
        <f>_xlfn.IFNA(VLOOKUP($A23,Sheet1!$A$2:$P$168,F$1,FALSE),"Unknown")</f>
        <v>Unknown</v>
      </c>
      <c r="G23" s="54" t="str">
        <f>_xlfn.IFNA(VLOOKUP($A23,Sheet1!$A$2:$P$168,G$1,FALSE),"Unknown")</f>
        <v>Unknown</v>
      </c>
      <c r="H23" s="55" t="str">
        <f>_xlfn.IFNA(VLOOKUP($A23,Sheet1!$A$2:$P$168,H$1,FALSE),"Unknown")</f>
        <v>Unknown</v>
      </c>
      <c r="I23" s="54" t="s">
        <v>17</v>
      </c>
      <c r="J23" s="53" t="str">
        <f>_xlfn.IFNA(VLOOKUP($A23,Sheet1!$A$2:$P$168,J$1,FALSE),"Unknown")</f>
        <v>Unknown</v>
      </c>
      <c r="K23" s="53" t="str">
        <f>_xlfn.IFNA(VLOOKUP($A23,Sheet1!$A$2:$P$168,K$1,FALSE),"Unknown")</f>
        <v>Unknown</v>
      </c>
      <c r="L23" s="53" t="str">
        <f>_xlfn.IFNA(VLOOKUP($A23,Sheet1!$A$2:$P$168,L$1,FALSE),"Unknown")</f>
        <v>Unknown</v>
      </c>
      <c r="Q23" s="2" t="s">
        <v>515</v>
      </c>
      <c r="AA23" s="45" t="str">
        <f>_xlfn.IFNA(VLOOKUP($A23,Sheet1!$A$2:$P$168,AA$1,FALSE),"Unknown")</f>
        <v>Unknown</v>
      </c>
    </row>
    <row r="24" spans="1:27" ht="45" x14ac:dyDescent="0.25">
      <c r="A24" t="s">
        <v>40</v>
      </c>
      <c r="B24" s="54" t="str">
        <f>_xlfn.IFNA(VLOOKUP($A24,Sheet1!$A$2:$P$168,B$1,FALSE),"Unknown")</f>
        <v>No</v>
      </c>
      <c r="C24" s="54" t="str">
        <f>_xlfn.IFNA(VLOOKUP($A24,Sheet1!$A$2:$P$168,C$1,FALSE),"Unknown")</f>
        <v>N/A</v>
      </c>
      <c r="D24" s="54" t="str">
        <f>_xlfn.IFNA(VLOOKUP($A24,Sheet1!$A$2:$P$168,D$1,FALSE),"Unknown")</f>
        <v>Yes</v>
      </c>
      <c r="E24" s="53" t="str">
        <f>_xlfn.IFNA(VLOOKUP($A24,Sheet1!$A$2:$P$168,E$1,FALSE),"Unknown")</f>
        <v>N/A</v>
      </c>
      <c r="F24" s="54" t="str">
        <f>_xlfn.IFNA(VLOOKUP($A24,Sheet1!$A$2:$P$168,F$1,FALSE),"Unknown")</f>
        <v>N/A</v>
      </c>
      <c r="G24" s="54" t="str">
        <f>_xlfn.IFNA(VLOOKUP($A24,Sheet1!$A$2:$P$168,G$1,FALSE),"Unknown")</f>
        <v>N/A</v>
      </c>
      <c r="H24" s="55" t="s">
        <v>15</v>
      </c>
      <c r="I24" s="54" t="s">
        <v>15</v>
      </c>
      <c r="J24" s="53" t="str">
        <f>_xlfn.IFNA(VLOOKUP($A24,Sheet1!$A$2:$P$168,J$1,FALSE),"Unknown")</f>
        <v>No</v>
      </c>
      <c r="K24" s="53">
        <f>_xlfn.IFNA(VLOOKUP($A24,Sheet1!$A$2:$P$168,K$1,FALSE),"Unknown")</f>
        <v>2013</v>
      </c>
      <c r="L24" s="53" t="str">
        <f>_xlfn.IFNA(VLOOKUP($A24,Sheet1!$A$2:$P$168,L$1,FALSE),"Unknown")</f>
        <v>No</v>
      </c>
      <c r="M24" t="s">
        <v>41</v>
      </c>
      <c r="N24" t="s">
        <v>25</v>
      </c>
      <c r="O24" t="s">
        <v>26</v>
      </c>
      <c r="P24">
        <v>1100</v>
      </c>
      <c r="Q24" s="2" t="s">
        <v>515</v>
      </c>
      <c r="R24">
        <v>2</v>
      </c>
      <c r="S24" s="1" t="s">
        <v>42</v>
      </c>
      <c r="T24">
        <v>14837</v>
      </c>
      <c r="V24">
        <v>1000000</v>
      </c>
      <c r="W24">
        <v>627495</v>
      </c>
      <c r="X24" s="2">
        <f>_xlfn.IFNA(VLOOKUP($A24,Sheet1!$A$2:$P$168,X$1,FALSE),"Unknown")</f>
        <v>753313</v>
      </c>
      <c r="Y24" t="s">
        <v>43</v>
      </c>
      <c r="Z24" t="s">
        <v>44</v>
      </c>
      <c r="AA24" s="45" t="str">
        <f>_xlfn.IFNA(VLOOKUP($A24,Sheet1!$A$2:$P$168,AA$1,FALSE),"Unknown")</f>
        <v>Design complete.  Construction 2017 - water treatment plant.  Washeteria not in the scope.  No marine jackets.  Could be potential expansion if loads materialize.</v>
      </c>
    </row>
    <row r="25" spans="1:27" ht="30" x14ac:dyDescent="0.25">
      <c r="A25" t="s">
        <v>45</v>
      </c>
      <c r="B25" s="54" t="str">
        <f>_xlfn.IFNA(VLOOKUP($A25,Sheet1!$A$2:$P$168,B$1,FALSE),"Unknown")</f>
        <v>Yes</v>
      </c>
      <c r="C25" s="54" t="str">
        <f>_xlfn.IFNA(VLOOKUP($A25,Sheet1!$A$2:$P$168,C$1,FALSE),"Unknown")</f>
        <v>unknown</v>
      </c>
      <c r="D25" s="54" t="str">
        <f>_xlfn.IFNA(VLOOKUP($A25,Sheet1!$A$2:$P$168,D$1,FALSE),"Unknown")</f>
        <v>NO</v>
      </c>
      <c r="E25" s="53" t="str">
        <f>_xlfn.IFNA(VLOOKUP($A25,Sheet1!$A$2:$P$168,E$1,FALSE),"Unknown")</f>
        <v>unknown</v>
      </c>
      <c r="F25" s="54" t="str">
        <f>_xlfn.IFNA(VLOOKUP($A25,Sheet1!$A$2:$P$168,F$1,FALSE),"Unknown")</f>
        <v>Unknown</v>
      </c>
      <c r="G25" s="54" t="str">
        <f>_xlfn.IFNA(VLOOKUP($A25,Sheet1!$A$2:$P$168,G$1,FALSE),"Unknown")</f>
        <v>unknown</v>
      </c>
      <c r="H25" s="55" t="str">
        <f>_xlfn.IFNA(VLOOKUP($A25,Sheet1!$A$2:$P$168,H$1,FALSE),"Unknown")</f>
        <v>Water Treatment Plant and Powerhouse</v>
      </c>
      <c r="I25" s="50">
        <f>_xlfn.IFNA(VLOOKUP($A25,Sheet1!$A$2:$P$168,14,FALSE),"Unknown")</f>
        <v>20216</v>
      </c>
      <c r="J25" s="53" t="str">
        <f>_xlfn.IFNA(VLOOKUP($A25,Sheet1!$A$2:$P$168,J$1,FALSE),"Unknown")</f>
        <v>No</v>
      </c>
      <c r="K25" s="53">
        <f>_xlfn.IFNA(VLOOKUP($A25,Sheet1!$A$2:$P$168,K$1,FALSE),"Unknown")</f>
        <v>2011</v>
      </c>
      <c r="L25" s="53" t="str">
        <f>_xlfn.IFNA(VLOOKUP($A25,Sheet1!$A$2:$P$168,L$1,FALSE),"Unknown")</f>
        <v>No</v>
      </c>
      <c r="Q25" s="2" t="s">
        <v>515</v>
      </c>
      <c r="X25" s="2">
        <f>_xlfn.IFNA(VLOOKUP($A25,Sheet1!$A$2:$P$168,X$1,FALSE),"Unknown")</f>
        <v>841629</v>
      </c>
      <c r="AA25" s="45" t="str">
        <f>_xlfn.IFNA(VLOOKUP($A25,Sheet1!$A$2:$P$168,AA$1,FALSE),"Unknown")</f>
        <v xml:space="preserve">AVEC to perform Energy Efficiency Evaluation and will review the HR expansion opportunity at the same time - 2017 </v>
      </c>
    </row>
    <row r="26" spans="1:27" x14ac:dyDescent="0.25">
      <c r="A26" t="s">
        <v>46</v>
      </c>
      <c r="B26" s="54" t="str">
        <f>_xlfn.IFNA(VLOOKUP($A26,Sheet1!$A$2:$P$168,B$1,FALSE),"Unknown")</f>
        <v>Yes</v>
      </c>
      <c r="C26" s="54">
        <f>_xlfn.IFNA(VLOOKUP($A26,Sheet1!$A$2:$P$168,C$1,FALSE),"Unknown")</f>
        <v>2014</v>
      </c>
      <c r="D26" s="54" t="str">
        <f>_xlfn.IFNA(VLOOKUP($A26,Sheet1!$A$2:$P$168,D$1,FALSE),"Unknown")</f>
        <v>NO</v>
      </c>
      <c r="E26" s="53" t="str">
        <f>_xlfn.IFNA(VLOOKUP($A26,Sheet1!$A$2:$P$168,E$1,FALSE),"Unknown")</f>
        <v>unknown</v>
      </c>
      <c r="F26" s="54" t="str">
        <f>_xlfn.IFNA(VLOOKUP($A26,Sheet1!$A$2:$P$168,F$1,FALSE),"Unknown")</f>
        <v>Unknown</v>
      </c>
      <c r="G26" s="54" t="str">
        <f>_xlfn.IFNA(VLOOKUP($A26,Sheet1!$A$2:$P$168,G$1,FALSE),"Unknown")</f>
        <v>unknown</v>
      </c>
      <c r="H26" s="55" t="str">
        <f>_xlfn.IFNA(VLOOKUP($A26,Sheet1!$A$2:$P$168,H$1,FALSE),"Unknown")</f>
        <v>shop, office, residence</v>
      </c>
      <c r="I26" s="54" t="s">
        <v>17</v>
      </c>
      <c r="J26" s="53" t="str">
        <f>_xlfn.IFNA(VLOOKUP($A26,Sheet1!$A$2:$P$168,J$1,FALSE),"Unknown")</f>
        <v>No</v>
      </c>
      <c r="K26" s="53" t="str">
        <f>_xlfn.IFNA(VLOOKUP($A26,Sheet1!$A$2:$P$168,K$1,FALSE),"Unknown")</f>
        <v>Unknown</v>
      </c>
      <c r="L26" s="53" t="str">
        <f>_xlfn.IFNA(VLOOKUP($A26,Sheet1!$A$2:$P$168,L$1,FALSE),"Unknown")</f>
        <v>No</v>
      </c>
      <c r="Q26" s="2" t="s">
        <v>515</v>
      </c>
      <c r="AA26" s="45" t="str">
        <f>_xlfn.IFNA(VLOOKUP($A26,Sheet1!$A$2:$P$168,AA$1,FALSE),"Unknown")</f>
        <v xml:space="preserve"> </v>
      </c>
    </row>
    <row r="27" spans="1:27" x14ac:dyDescent="0.25">
      <c r="A27" t="s">
        <v>47</v>
      </c>
      <c r="B27" s="54" t="str">
        <f>_xlfn.IFNA(VLOOKUP($A27,Sheet1!$A$2:$P$168,B$1,FALSE),"Unknown")</f>
        <v>Yes</v>
      </c>
      <c r="C27" s="54" t="str">
        <f>_xlfn.IFNA(VLOOKUP($A27,Sheet1!$A$2:$P$168,C$1,FALSE),"Unknown")</f>
        <v>unknown</v>
      </c>
      <c r="D27" s="54" t="str">
        <f>_xlfn.IFNA(VLOOKUP($A27,Sheet1!$A$2:$P$168,D$1,FALSE),"Unknown")</f>
        <v>NO</v>
      </c>
      <c r="E27" s="53" t="str">
        <f>_xlfn.IFNA(VLOOKUP($A27,Sheet1!$A$2:$P$168,E$1,FALSE),"Unknown")</f>
        <v>unknown</v>
      </c>
      <c r="F27" s="54" t="str">
        <f>_xlfn.IFNA(VLOOKUP($A27,Sheet1!$A$2:$P$168,F$1,FALSE),"Unknown")</f>
        <v>Unknown</v>
      </c>
      <c r="G27" s="54" t="str">
        <f>_xlfn.IFNA(VLOOKUP($A27,Sheet1!$A$2:$P$168,G$1,FALSE),"Unknown")</f>
        <v>unknown</v>
      </c>
      <c r="H27" s="55" t="str">
        <f>_xlfn.IFNA(VLOOKUP($A27,Sheet1!$A$2:$P$168,H$1,FALSE),"Unknown")</f>
        <v>neighboring school building</v>
      </c>
      <c r="I27" s="54" t="s">
        <v>17</v>
      </c>
      <c r="J27" s="53" t="str">
        <f>_xlfn.IFNA(VLOOKUP($A27,Sheet1!$A$2:$P$168,J$1,FALSE),"Unknown")</f>
        <v>No</v>
      </c>
      <c r="K27" s="53" t="str">
        <f>_xlfn.IFNA(VLOOKUP($A27,Sheet1!$A$2:$P$168,K$1,FALSE),"Unknown")</f>
        <v>Unknown</v>
      </c>
      <c r="L27" s="53" t="str">
        <f>_xlfn.IFNA(VLOOKUP($A27,Sheet1!$A$2:$P$168,L$1,FALSE),"Unknown")</f>
        <v>No</v>
      </c>
      <c r="Q27" s="2" t="s">
        <v>515</v>
      </c>
      <c r="AA27" s="45" t="str">
        <f>_xlfn.IFNA(VLOOKUP($A27,Sheet1!$A$2:$P$168,AA$1,FALSE),"Unknown")</f>
        <v>system installed in late 90's - unknown status</v>
      </c>
    </row>
    <row r="28" spans="1:27" ht="45" x14ac:dyDescent="0.25">
      <c r="A28" t="s">
        <v>48</v>
      </c>
      <c r="B28" s="54" t="str">
        <f>_xlfn.IFNA(VLOOKUP($A28,Sheet1!$A$2:$P$168,B$1,FALSE),"Unknown")</f>
        <v>Yes</v>
      </c>
      <c r="C28" s="54" t="str">
        <f>_xlfn.IFNA(VLOOKUP($A28,Sheet1!$A$2:$P$168,C$1,FALSE),"Unknown")</f>
        <v>unknown</v>
      </c>
      <c r="D28" s="54" t="str">
        <f>_xlfn.IFNA(VLOOKUP($A28,Sheet1!$A$2:$P$168,D$1,FALSE),"Unknown")</f>
        <v>NO</v>
      </c>
      <c r="E28" s="53" t="str">
        <f>_xlfn.IFNA(VLOOKUP($A28,Sheet1!$A$2:$P$168,E$1,FALSE),"Unknown")</f>
        <v>Yes</v>
      </c>
      <c r="F28" s="54" t="str">
        <f>_xlfn.IFNA(VLOOKUP($A28,Sheet1!$A$2:$P$168,F$1,FALSE),"Unknown")</f>
        <v>Unknown</v>
      </c>
      <c r="G28" s="54" t="str">
        <f>_xlfn.IFNA(VLOOKUP($A28,Sheet1!$A$2:$P$168,G$1,FALSE),"Unknown")</f>
        <v>unknown</v>
      </c>
      <c r="H28" s="55" t="str">
        <f>_xlfn.IFNA(VLOOKUP($A28,Sheet1!$A$2:$P$168,H$1,FALSE),"Unknown")</f>
        <v>water/sewer plant</v>
      </c>
      <c r="I28" s="54" t="s">
        <v>15</v>
      </c>
      <c r="J28" s="53" t="str">
        <f>_xlfn.IFNA(VLOOKUP($A28,Sheet1!$A$2:$P$168,J$1,FALSE),"Unknown")</f>
        <v>Yes</v>
      </c>
      <c r="K28" s="53" t="str">
        <f>_xlfn.IFNA(VLOOKUP($A28,Sheet1!$A$2:$P$168,K$1,FALSE),"Unknown")</f>
        <v>Unknown</v>
      </c>
      <c r="L28" s="53" t="str">
        <f>_xlfn.IFNA(VLOOKUP($A28,Sheet1!$A$2:$P$168,L$1,FALSE),"Unknown")</f>
        <v>No</v>
      </c>
      <c r="Q28" s="2" t="s">
        <v>515</v>
      </c>
      <c r="AA28" s="45" t="str">
        <f>_xlfn.IFNA(VLOOKUP($A28,Sheet1!$A$2:$P$168,AA$1,FALSE),"Unknown")</f>
        <v>Existing system is not working - CE2 is working to fix - New pump house construction and potential washeteria…VSW is taking the lead.  Revisit 2017</v>
      </c>
    </row>
    <row r="29" spans="1:27" x14ac:dyDescent="0.25">
      <c r="A29" t="s">
        <v>49</v>
      </c>
      <c r="B29" s="54" t="str">
        <f>_xlfn.IFNA(VLOOKUP($A29,Sheet1!$A$2:$P$168,B$1,FALSE),"Unknown")</f>
        <v>Unknown</v>
      </c>
      <c r="C29" s="54" t="str">
        <f>_xlfn.IFNA(VLOOKUP($A29,Sheet1!$A$2:$P$168,C$1,FALSE),"Unknown")</f>
        <v>unknown</v>
      </c>
      <c r="D29" s="54" t="str">
        <f>_xlfn.IFNA(VLOOKUP($A29,Sheet1!$A$2:$P$168,D$1,FALSE),"Unknown")</f>
        <v>NO</v>
      </c>
      <c r="E29" s="53" t="str">
        <f>_xlfn.IFNA(VLOOKUP($A29,Sheet1!$A$2:$P$168,E$1,FALSE),"Unknown")</f>
        <v>unknown</v>
      </c>
      <c r="F29" s="54" t="str">
        <f>_xlfn.IFNA(VLOOKUP($A29,Sheet1!$A$2:$P$168,F$1,FALSE),"Unknown")</f>
        <v>Unknown</v>
      </c>
      <c r="G29" s="54" t="str">
        <f>_xlfn.IFNA(VLOOKUP($A29,Sheet1!$A$2:$P$168,G$1,FALSE),"Unknown")</f>
        <v>unknown</v>
      </c>
      <c r="H29" s="55" t="str">
        <f>_xlfn.IFNA(VLOOKUP($A29,Sheet1!$A$2:$P$168,H$1,FALSE),"Unknown")</f>
        <v>Unknown</v>
      </c>
      <c r="I29" s="54" t="s">
        <v>17</v>
      </c>
      <c r="J29" s="53" t="str">
        <f>_xlfn.IFNA(VLOOKUP($A29,Sheet1!$A$2:$P$168,J$1,FALSE),"Unknown")</f>
        <v>No</v>
      </c>
      <c r="K29" s="53" t="str">
        <f>_xlfn.IFNA(VLOOKUP($A29,Sheet1!$A$2:$P$168,K$1,FALSE),"Unknown")</f>
        <v>Unknown</v>
      </c>
      <c r="L29" s="53" t="str">
        <f>_xlfn.IFNA(VLOOKUP($A29,Sheet1!$A$2:$P$168,L$1,FALSE),"Unknown")</f>
        <v>No</v>
      </c>
      <c r="Q29" s="2" t="s">
        <v>515</v>
      </c>
      <c r="T29" t="s">
        <v>50</v>
      </c>
      <c r="AA29" s="45" t="str">
        <f>_xlfn.IFNA(VLOOKUP($A29,Sheet1!$A$2:$P$168,AA$1,FALSE),"Unknown")</f>
        <v>On AEA planning list</v>
      </c>
    </row>
    <row r="30" spans="1:27" s="3" customFormat="1" ht="60" x14ac:dyDescent="0.25">
      <c r="A30" s="3" t="s">
        <v>51</v>
      </c>
      <c r="B30" s="53" t="s">
        <v>14</v>
      </c>
      <c r="C30" s="53">
        <v>2017</v>
      </c>
      <c r="D30" s="53" t="str">
        <f>_xlfn.IFNA(VLOOKUP($A30,Sheet1!$A$2:$P$168,D$1,FALSE),"Unknown")</f>
        <v>Yes</v>
      </c>
      <c r="E30" s="53" t="str">
        <f>_xlfn.IFNA(VLOOKUP($A30,Sheet1!$A$2:$P$168,E$1,FALSE),"Unknown")</f>
        <v>N/A</v>
      </c>
      <c r="F30" s="53" t="str">
        <f>_xlfn.IFNA(VLOOKUP($A30,Sheet1!$A$2:$P$168,F$1,FALSE),"Unknown")</f>
        <v>N/A</v>
      </c>
      <c r="G30" s="53" t="str">
        <f>_xlfn.IFNA(VLOOKUP($A30,Sheet1!$A$2:$P$168,G$1,FALSE),"Unknown")</f>
        <v>N/A</v>
      </c>
      <c r="H30" s="61" t="s">
        <v>15</v>
      </c>
      <c r="I30" s="53" t="s">
        <v>15</v>
      </c>
      <c r="J30" s="53" t="str">
        <f>_xlfn.IFNA(VLOOKUP($A30,Sheet1!$A$2:$P$168,J$1,FALSE),"Unknown")</f>
        <v>No</v>
      </c>
      <c r="K30" s="53">
        <f>_xlfn.IFNA(VLOOKUP($A30,Sheet1!$A$2:$P$168,K$1,FALSE),"Unknown")</f>
        <v>2013</v>
      </c>
      <c r="L30" s="53" t="str">
        <f>_xlfn.IFNA(VLOOKUP($A30,Sheet1!$A$2:$P$168,L$1,FALSE),"Unknown")</f>
        <v>No</v>
      </c>
      <c r="M30" s="3" t="s">
        <v>52</v>
      </c>
      <c r="N30" s="3" t="s">
        <v>25</v>
      </c>
      <c r="O30" s="3" t="s">
        <v>26</v>
      </c>
      <c r="P30" s="3">
        <v>1200</v>
      </c>
      <c r="Q30" s="3" t="s">
        <v>515</v>
      </c>
      <c r="R30" s="3">
        <v>2</v>
      </c>
      <c r="S30" s="57" t="s">
        <v>53</v>
      </c>
      <c r="T30" s="3">
        <v>12500</v>
      </c>
      <c r="V30" s="3">
        <v>300000</v>
      </c>
      <c r="W30" s="3">
        <v>526737</v>
      </c>
      <c r="X30" s="3">
        <f>_xlfn.IFNA(VLOOKUP($A30,Sheet1!$A$2:$P$168,X$1,FALSE),"Unknown")</f>
        <v>575576</v>
      </c>
      <c r="Y30" s="3" t="s">
        <v>43</v>
      </c>
      <c r="Z30" s="3" t="s">
        <v>54</v>
      </c>
      <c r="AA30" s="57" t="str">
        <f>_xlfn.IFNA(VLOOKUP($A30,Sheet1!$A$2:$P$168,AA$1,FALSE),"Unknown")</f>
        <v>95% design.  Construction 2017. Water treatment plant, utility building.</v>
      </c>
    </row>
    <row r="31" spans="1:27" x14ac:dyDescent="0.25">
      <c r="A31" t="s">
        <v>55</v>
      </c>
      <c r="B31" s="54" t="str">
        <f>_xlfn.IFNA(VLOOKUP($A31,Sheet1!$A$2:$P$168,B$1,FALSE),"Unknown")</f>
        <v>Unknown</v>
      </c>
      <c r="C31" s="54" t="str">
        <f>_xlfn.IFNA(VLOOKUP($A31,Sheet1!$A$2:$P$168,C$1,FALSE),"Unknown")</f>
        <v>unknown</v>
      </c>
      <c r="D31" s="54" t="str">
        <f>_xlfn.IFNA(VLOOKUP($A31,Sheet1!$A$2:$P$168,D$1,FALSE),"Unknown")</f>
        <v>No</v>
      </c>
      <c r="E31" s="53" t="str">
        <f>_xlfn.IFNA(VLOOKUP($A31,Sheet1!$A$2:$P$168,E$1,FALSE),"Unknown")</f>
        <v>unknown</v>
      </c>
      <c r="F31" s="54" t="str">
        <f>_xlfn.IFNA(VLOOKUP($A31,Sheet1!$A$2:$P$168,F$1,FALSE),"Unknown")</f>
        <v>Unknown</v>
      </c>
      <c r="G31" s="54" t="str">
        <f>_xlfn.IFNA(VLOOKUP($A31,Sheet1!$A$2:$P$168,G$1,FALSE),"Unknown")</f>
        <v>unknown</v>
      </c>
      <c r="H31" s="55" t="str">
        <f>_xlfn.IFNA(VLOOKUP($A31,Sheet1!$A$2:$P$168,H$1,FALSE),"Unknown")</f>
        <v>Unknown</v>
      </c>
      <c r="I31" s="54" t="s">
        <v>17</v>
      </c>
      <c r="J31" s="53" t="str">
        <f>_xlfn.IFNA(VLOOKUP($A31,Sheet1!$A$2:$P$168,J$1,FALSE),"Unknown")</f>
        <v>No</v>
      </c>
      <c r="K31" s="53" t="str">
        <f>_xlfn.IFNA(VLOOKUP($A31,Sheet1!$A$2:$P$168,K$1,FALSE),"Unknown")</f>
        <v>Unknown</v>
      </c>
      <c r="L31" s="53" t="str">
        <f>_xlfn.IFNA(VLOOKUP($A31,Sheet1!$A$2:$P$168,L$1,FALSE),"Unknown")</f>
        <v>No</v>
      </c>
      <c r="Q31" s="2" t="s">
        <v>515</v>
      </c>
      <c r="AA31" s="45" t="str">
        <f>_xlfn.IFNA(VLOOKUP($A31,Sheet1!$A$2:$P$168,AA$1,FALSE),"Unknown")</f>
        <v>no potential - remote from community</v>
      </c>
    </row>
    <row r="32" spans="1:27" ht="30" x14ac:dyDescent="0.25">
      <c r="A32" t="s">
        <v>56</v>
      </c>
      <c r="B32" s="54" t="str">
        <f>_xlfn.IFNA(VLOOKUP($A32,Sheet1!$A$2:$P$168,B$1,FALSE),"Unknown")</f>
        <v>Yes</v>
      </c>
      <c r="C32" s="54" t="str">
        <f>_xlfn.IFNA(VLOOKUP($A32,Sheet1!$A$2:$P$168,C$1,FALSE),"Unknown")</f>
        <v>unknown</v>
      </c>
      <c r="D32" s="54" t="str">
        <f>_xlfn.IFNA(VLOOKUP($A32,Sheet1!$A$2:$P$168,D$1,FALSE),"Unknown")</f>
        <v>No</v>
      </c>
      <c r="E32" s="53" t="str">
        <f>_xlfn.IFNA(VLOOKUP($A32,Sheet1!$A$2:$P$168,E$1,FALSE),"Unknown")</f>
        <v>unknown</v>
      </c>
      <c r="F32" s="54" t="str">
        <f>_xlfn.IFNA(VLOOKUP($A32,Sheet1!$A$2:$P$168,F$1,FALSE),"Unknown")</f>
        <v>Unknown</v>
      </c>
      <c r="G32" s="54" t="str">
        <f>_xlfn.IFNA(VLOOKUP($A32,Sheet1!$A$2:$P$168,G$1,FALSE),"Unknown")</f>
        <v>unknown</v>
      </c>
      <c r="H32" s="55" t="str">
        <f>_xlfn.IFNA(VLOOKUP($A32,Sheet1!$A$2:$P$168,H$1,FALSE),"Unknown")</f>
        <v>school</v>
      </c>
      <c r="I32" s="54" t="s">
        <v>17</v>
      </c>
      <c r="J32" s="53" t="str">
        <f>_xlfn.IFNA(VLOOKUP($A32,Sheet1!$A$2:$P$168,J$1,FALSE),"Unknown")</f>
        <v>No</v>
      </c>
      <c r="K32" s="53" t="str">
        <f>_xlfn.IFNA(VLOOKUP($A32,Sheet1!$A$2:$P$168,K$1,FALSE),"Unknown")</f>
        <v>Unknown</v>
      </c>
      <c r="L32" s="53" t="str">
        <f>_xlfn.IFNA(VLOOKUP($A32,Sheet1!$A$2:$P$168,L$1,FALSE),"Unknown")</f>
        <v>No</v>
      </c>
      <c r="Q32" s="2" t="s">
        <v>515</v>
      </c>
      <c r="AA32" s="45" t="str">
        <f>_xlfn.IFNA(VLOOKUP($A32,Sheet1!$A$2:$P$168,AA$1,FALSE),"Unknown")</f>
        <v>heat recovery operational- hydro is operation- dispatchable heat to school.</v>
      </c>
    </row>
    <row r="33" spans="1:27" ht="30" x14ac:dyDescent="0.25">
      <c r="A33" t="s">
        <v>57</v>
      </c>
      <c r="B33" s="54" t="str">
        <f>_xlfn.IFNA(VLOOKUP($A33,Sheet1!$A$2:$P$168,B$1,FALSE),"Unknown")</f>
        <v>Yes</v>
      </c>
      <c r="C33" s="54">
        <f>_xlfn.IFNA(VLOOKUP($A33,Sheet1!$A$2:$P$168,C$1,FALSE),"Unknown")</f>
        <v>1999</v>
      </c>
      <c r="D33" s="54" t="str">
        <f>_xlfn.IFNA(VLOOKUP($A33,Sheet1!$A$2:$P$168,D$1,FALSE),"Unknown")</f>
        <v>No</v>
      </c>
      <c r="E33" s="53" t="str">
        <f>_xlfn.IFNA(VLOOKUP($A33,Sheet1!$A$2:$P$168,E$1,FALSE),"Unknown")</f>
        <v>unknown</v>
      </c>
      <c r="F33" s="54" t="str">
        <f>_xlfn.IFNA(VLOOKUP($A33,Sheet1!$A$2:$P$168,F$1,FALSE),"Unknown")</f>
        <v>Unknown</v>
      </c>
      <c r="G33" s="54" t="str">
        <f>_xlfn.IFNA(VLOOKUP($A33,Sheet1!$A$2:$P$168,G$1,FALSE),"Unknown")</f>
        <v>unknown</v>
      </c>
      <c r="H33" s="55" t="str">
        <f>_xlfn.IFNA(VLOOKUP($A33,Sheet1!$A$2:$P$168,H$1,FALSE),"Unknown")</f>
        <v>school</v>
      </c>
      <c r="I33" s="54" t="s">
        <v>17</v>
      </c>
      <c r="J33" s="53" t="str">
        <f>_xlfn.IFNA(VLOOKUP($A33,Sheet1!$A$2:$P$168,J$1,FALSE),"Unknown")</f>
        <v>No</v>
      </c>
      <c r="K33" s="53" t="str">
        <f>_xlfn.IFNA(VLOOKUP($A33,Sheet1!$A$2:$P$168,K$1,FALSE),"Unknown")</f>
        <v>Unknown</v>
      </c>
      <c r="L33" s="53" t="str">
        <f>_xlfn.IFNA(VLOOKUP($A33,Sheet1!$A$2:$P$168,L$1,FALSE),"Unknown")</f>
        <v>No</v>
      </c>
      <c r="Q33" s="2" t="s">
        <v>515</v>
      </c>
      <c r="AA33" s="45" t="str">
        <f>_xlfn.IFNA(VLOOKUP($A33,Sheet1!$A$2:$P$168,AA$1,FALSE),"Unknown")</f>
        <v>heat recovery operational  - new engines installed, but no additional heat</v>
      </c>
    </row>
    <row r="34" spans="1:27" x14ac:dyDescent="0.25">
      <c r="A34" t="s">
        <v>58</v>
      </c>
      <c r="B34" s="54" t="str">
        <f>_xlfn.IFNA(VLOOKUP($A34,Sheet1!$A$2:$P$168,B$1,FALSE),"Unknown")</f>
        <v>Unknown</v>
      </c>
      <c r="C34" s="54" t="str">
        <f>_xlfn.IFNA(VLOOKUP($A34,Sheet1!$A$2:$P$168,C$1,FALSE),"Unknown")</f>
        <v>Unknown</v>
      </c>
      <c r="D34" s="54" t="str">
        <f>_xlfn.IFNA(VLOOKUP($A34,Sheet1!$A$2:$P$168,D$1,FALSE),"Unknown")</f>
        <v>Unknown</v>
      </c>
      <c r="E34" s="53" t="str">
        <f>_xlfn.IFNA(VLOOKUP($A34,Sheet1!$A$2:$P$168,E$1,FALSE),"Unknown")</f>
        <v>Unknown</v>
      </c>
      <c r="F34" s="54" t="str">
        <f>_xlfn.IFNA(VLOOKUP($A34,Sheet1!$A$2:$P$168,F$1,FALSE),"Unknown")</f>
        <v>Unknown</v>
      </c>
      <c r="G34" s="54" t="str">
        <f>_xlfn.IFNA(VLOOKUP($A34,Sheet1!$A$2:$P$168,G$1,FALSE),"Unknown")</f>
        <v>Unknown</v>
      </c>
      <c r="H34" s="55" t="str">
        <f>_xlfn.IFNA(VLOOKUP($A34,Sheet1!$A$2:$P$168,H$1,FALSE),"Unknown")</f>
        <v>Unknown</v>
      </c>
      <c r="I34" s="54" t="s">
        <v>17</v>
      </c>
      <c r="J34" s="53" t="str">
        <f>_xlfn.IFNA(VLOOKUP($A34,Sheet1!$A$2:$P$168,J$1,FALSE),"Unknown")</f>
        <v>Unknown</v>
      </c>
      <c r="K34" s="53" t="str">
        <f>_xlfn.IFNA(VLOOKUP($A34,Sheet1!$A$2:$P$168,K$1,FALSE),"Unknown")</f>
        <v>Unknown</v>
      </c>
      <c r="L34" s="53" t="str">
        <f>_xlfn.IFNA(VLOOKUP($A34,Sheet1!$A$2:$P$168,L$1,FALSE),"Unknown")</f>
        <v>Unknown</v>
      </c>
      <c r="Q34" s="2" t="s">
        <v>515</v>
      </c>
      <c r="Z34" t="s">
        <v>50</v>
      </c>
      <c r="AA34" s="45" t="str">
        <f>_xlfn.IFNA(VLOOKUP($A34,Sheet1!$A$2:$P$168,AA$1,FALSE),"Unknown")</f>
        <v>Unknown</v>
      </c>
    </row>
    <row r="35" spans="1:27" x14ac:dyDescent="0.25">
      <c r="A35" t="s">
        <v>59</v>
      </c>
      <c r="B35" s="54" t="str">
        <f>_xlfn.IFNA(VLOOKUP($A35,Sheet1!$A$2:$P$168,B$1,FALSE),"Unknown")</f>
        <v>Unknown</v>
      </c>
      <c r="C35" s="54" t="str">
        <f>_xlfn.IFNA(VLOOKUP($A35,Sheet1!$A$2:$P$168,C$1,FALSE),"Unknown")</f>
        <v>unknown</v>
      </c>
      <c r="D35" s="54" t="str">
        <f>_xlfn.IFNA(VLOOKUP($A35,Sheet1!$A$2:$P$168,D$1,FALSE),"Unknown")</f>
        <v>No</v>
      </c>
      <c r="E35" s="53" t="str">
        <f>_xlfn.IFNA(VLOOKUP($A35,Sheet1!$A$2:$P$168,E$1,FALSE),"Unknown")</f>
        <v>unknown</v>
      </c>
      <c r="F35" s="54" t="str">
        <f>_xlfn.IFNA(VLOOKUP($A35,Sheet1!$A$2:$P$168,F$1,FALSE),"Unknown")</f>
        <v>Unknown</v>
      </c>
      <c r="G35" s="54" t="str">
        <f>_xlfn.IFNA(VLOOKUP($A35,Sheet1!$A$2:$P$168,G$1,FALSE),"Unknown")</f>
        <v>unknown</v>
      </c>
      <c r="H35" s="55" t="str">
        <f>_xlfn.IFNA(VLOOKUP($A35,Sheet1!$A$2:$P$168,H$1,FALSE),"Unknown")</f>
        <v>Unknown</v>
      </c>
      <c r="I35" s="54" t="s">
        <v>17</v>
      </c>
      <c r="J35" s="53" t="str">
        <f>_xlfn.IFNA(VLOOKUP($A35,Sheet1!$A$2:$P$168,J$1,FALSE),"Unknown")</f>
        <v>No</v>
      </c>
      <c r="K35" s="53" t="str">
        <f>_xlfn.IFNA(VLOOKUP($A35,Sheet1!$A$2:$P$168,K$1,FALSE),"Unknown")</f>
        <v>Unknown</v>
      </c>
      <c r="L35" s="53" t="str">
        <f>_xlfn.IFNA(VLOOKUP($A35,Sheet1!$A$2:$P$168,L$1,FALSE),"Unknown")</f>
        <v>No</v>
      </c>
      <c r="Q35" s="2" t="s">
        <v>515</v>
      </c>
      <c r="AA35" s="45">
        <f>_xlfn.IFNA(VLOOKUP($A35,Sheet1!$A$2:$P$168,AA$1,FALSE),"Unknown")</f>
        <v>0</v>
      </c>
    </row>
    <row r="36" spans="1:27" x14ac:dyDescent="0.25">
      <c r="A36" t="s">
        <v>60</v>
      </c>
      <c r="B36" s="54" t="str">
        <f>_xlfn.IFNA(VLOOKUP($A36,Sheet1!$A$2:$P$168,B$1,FALSE),"Unknown")</f>
        <v>Yes</v>
      </c>
      <c r="C36" s="54">
        <f>_xlfn.IFNA(VLOOKUP($A36,Sheet1!$A$2:$P$168,C$1,FALSE),"Unknown")</f>
        <v>2011</v>
      </c>
      <c r="D36" s="54" t="str">
        <f>_xlfn.IFNA(VLOOKUP($A36,Sheet1!$A$2:$P$168,D$1,FALSE),"Unknown")</f>
        <v>No</v>
      </c>
      <c r="E36" s="53" t="str">
        <f>_xlfn.IFNA(VLOOKUP($A36,Sheet1!$A$2:$P$168,E$1,FALSE),"Unknown")</f>
        <v>Yes</v>
      </c>
      <c r="F36" s="54" t="str">
        <f>_xlfn.IFNA(VLOOKUP($A36,Sheet1!$A$2:$P$168,F$1,FALSE),"Unknown")</f>
        <v>Unknown</v>
      </c>
      <c r="G36" s="54" t="str">
        <f>_xlfn.IFNA(VLOOKUP($A36,Sheet1!$A$2:$P$168,G$1,FALSE),"Unknown")</f>
        <v>unknown</v>
      </c>
      <c r="H36" s="55" t="str">
        <f>_xlfn.IFNA(VLOOKUP($A36,Sheet1!$A$2:$P$168,H$1,FALSE),"Unknown")</f>
        <v>Powerhouse and Medical Clinic</v>
      </c>
      <c r="I36" s="54">
        <v>5254</v>
      </c>
      <c r="J36" s="53" t="str">
        <f>_xlfn.IFNA(VLOOKUP($A36,Sheet1!$A$2:$P$168,J$1,FALSE),"Unknown")</f>
        <v>No</v>
      </c>
      <c r="K36" s="53">
        <f>_xlfn.IFNA(VLOOKUP($A36,Sheet1!$A$2:$P$168,K$1,FALSE),"Unknown")</f>
        <v>2006</v>
      </c>
      <c r="L36" s="53" t="str">
        <f>_xlfn.IFNA(VLOOKUP($A36,Sheet1!$A$2:$P$168,L$1,FALSE),"Unknown")</f>
        <v>No</v>
      </c>
      <c r="Q36" s="2" t="s">
        <v>515</v>
      </c>
      <c r="AA36" s="45">
        <f>_xlfn.IFNA(VLOOKUP($A36,Sheet1!$A$2:$P$168,AA$1,FALSE),"Unknown")</f>
        <v>0</v>
      </c>
    </row>
    <row r="37" spans="1:27" s="48" customFormat="1" ht="75" x14ac:dyDescent="0.25">
      <c r="A37" s="48" t="s">
        <v>61</v>
      </c>
      <c r="B37" s="51" t="str">
        <f>_xlfn.IFNA(VLOOKUP($A37,Sheet1!$A$2:$P$168,B$1,FALSE),"Unknown")</f>
        <v>Unknown</v>
      </c>
      <c r="C37" s="51" t="str">
        <f>_xlfn.IFNA(VLOOKUP($A37,Sheet1!$A$2:$P$168,C$1,FALSE),"Unknown")</f>
        <v>unknown</v>
      </c>
      <c r="D37" s="51" t="str">
        <f>_xlfn.IFNA(VLOOKUP($A37,Sheet1!$A$2:$P$168,D$1,FALSE),"Unknown")</f>
        <v>No</v>
      </c>
      <c r="E37" s="53" t="str">
        <f>_xlfn.IFNA(VLOOKUP($A37,Sheet1!$A$2:$P$168,E$1,FALSE),"Unknown")</f>
        <v>unknown</v>
      </c>
      <c r="F37" s="51" t="str">
        <f>_xlfn.IFNA(VLOOKUP($A37,Sheet1!$A$2:$P$168,F$1,FALSE),"Unknown")</f>
        <v>Unknown</v>
      </c>
      <c r="G37" s="51" t="str">
        <f>_xlfn.IFNA(VLOOKUP($A37,Sheet1!$A$2:$P$168,G$1,FALSE),"Unknown")</f>
        <v>unknown</v>
      </c>
      <c r="H37" s="59" t="str">
        <f>_xlfn.IFNA(VLOOKUP($A37,Sheet1!$A$2:$P$168,H$1,FALSE),"Unknown")</f>
        <v>Unknown</v>
      </c>
      <c r="I37" s="51" t="s">
        <v>17</v>
      </c>
      <c r="J37" s="53" t="str">
        <f>_xlfn.IFNA(VLOOKUP($A37,Sheet1!$A$2:$P$168,J$1,FALSE),"Unknown")</f>
        <v>No</v>
      </c>
      <c r="K37" s="53">
        <f>_xlfn.IFNA(VLOOKUP($A37,Sheet1!$A$2:$P$168,K$1,FALSE),"Unknown")</f>
        <v>2013</v>
      </c>
      <c r="L37" s="53" t="str">
        <f>_xlfn.IFNA(VLOOKUP($A37,Sheet1!$A$2:$P$168,L$1,FALSE),"Unknown")</f>
        <v>No</v>
      </c>
      <c r="M37" s="48" t="s">
        <v>62</v>
      </c>
      <c r="N37" s="48" t="s">
        <v>25</v>
      </c>
      <c r="O37" s="48" t="s">
        <v>26</v>
      </c>
      <c r="P37" s="48">
        <v>50</v>
      </c>
      <c r="Q37" s="2" t="s">
        <v>515</v>
      </c>
      <c r="R37" s="48">
        <v>4</v>
      </c>
      <c r="S37" s="56" t="s">
        <v>63</v>
      </c>
      <c r="T37" s="48">
        <v>1900</v>
      </c>
      <c r="V37" s="48">
        <v>100000</v>
      </c>
      <c r="W37" s="48">
        <v>196000</v>
      </c>
      <c r="X37" s="48">
        <f>_xlfn.IFNA(VLOOKUP($A37,Sheet1!$A$2:$P$168,X$1,FALSE),"Unknown")</f>
        <v>225660</v>
      </c>
      <c r="Y37" s="48" t="s">
        <v>43</v>
      </c>
      <c r="Z37" s="48" t="s">
        <v>64</v>
      </c>
      <c r="AA37" s="56" t="str">
        <f>_xlfn.IFNA(VLOOKUP($A37,Sheet1!$A$2:$P$168,AA$1,FALSE),"Unknown")</f>
        <v>Challenging economics - potential if economics change - very remote. Feasibility study complete.</v>
      </c>
    </row>
    <row r="38" spans="1:27" ht="30" x14ac:dyDescent="0.25">
      <c r="A38" t="s">
        <v>65</v>
      </c>
      <c r="B38" s="54" t="str">
        <f>_xlfn.IFNA(VLOOKUP($A38,Sheet1!$A$2:$P$168,B$1,FALSE),"Unknown")</f>
        <v>No</v>
      </c>
      <c r="C38" s="54" t="str">
        <f>_xlfn.IFNA(VLOOKUP($A38,Sheet1!$A$2:$P$168,C$1,FALSE),"Unknown")</f>
        <v>N/A</v>
      </c>
      <c r="D38" s="54" t="str">
        <f>_xlfn.IFNA(VLOOKUP($A38,Sheet1!$A$2:$P$168,D$1,FALSE),"Unknown")</f>
        <v>No</v>
      </c>
      <c r="E38" s="53" t="str">
        <f>_xlfn.IFNA(VLOOKUP($A38,Sheet1!$A$2:$P$168,E$1,FALSE),"Unknown")</f>
        <v>N/A</v>
      </c>
      <c r="F38" s="54" t="str">
        <f>_xlfn.IFNA(VLOOKUP($A38,Sheet1!$A$2:$P$168,F$1,FALSE),"Unknown")</f>
        <v>N/A</v>
      </c>
      <c r="G38" s="54" t="str">
        <f>_xlfn.IFNA(VLOOKUP($A38,Sheet1!$A$2:$P$168,G$1,FALSE),"Unknown")</f>
        <v>N/A</v>
      </c>
      <c r="H38" s="55" t="str">
        <f>_xlfn.IFNA(VLOOKUP($A38,Sheet1!$A$2:$P$168,H$1,FALSE),"Unknown")</f>
        <v>N/A</v>
      </c>
      <c r="I38" s="54" t="s">
        <v>15</v>
      </c>
      <c r="J38" s="53" t="str">
        <f>_xlfn.IFNA(VLOOKUP($A38,Sheet1!$A$2:$P$168,J$1,FALSE),"Unknown")</f>
        <v>Yes</v>
      </c>
      <c r="K38" s="53" t="str">
        <f>_xlfn.IFNA(VLOOKUP($A38,Sheet1!$A$2:$P$168,K$1,FALSE),"Unknown")</f>
        <v>N/A</v>
      </c>
      <c r="L38" s="53" t="str">
        <f>_xlfn.IFNA(VLOOKUP($A38,Sheet1!$A$2:$P$168,L$1,FALSE),"Unknown")</f>
        <v>No</v>
      </c>
      <c r="Q38" s="2" t="s">
        <v>515</v>
      </c>
      <c r="AA38" s="45" t="str">
        <f>_xlfn.IFNA(VLOOKUP($A38,Sheet1!$A$2:$P$168,AA$1,FALSE),"Unknown")</f>
        <v>Private owner - if power plant relocated near school - might be HR opportunity.  ANTHC doing energy audit of Washeteria.</v>
      </c>
    </row>
    <row r="39" spans="1:27" x14ac:dyDescent="0.25">
      <c r="A39" t="s">
        <v>66</v>
      </c>
      <c r="B39" s="54" t="str">
        <f>_xlfn.IFNA(VLOOKUP($A39,Sheet1!$A$2:$P$168,B$1,FALSE),"Unknown")</f>
        <v>Unknown</v>
      </c>
      <c r="C39" s="54" t="str">
        <f>_xlfn.IFNA(VLOOKUP($A39,Sheet1!$A$2:$P$168,C$1,FALSE),"Unknown")</f>
        <v>Unknown</v>
      </c>
      <c r="D39" s="54" t="str">
        <f>_xlfn.IFNA(VLOOKUP($A39,Sheet1!$A$2:$P$168,D$1,FALSE),"Unknown")</f>
        <v>Unknown</v>
      </c>
      <c r="E39" s="53" t="str">
        <f>_xlfn.IFNA(VLOOKUP($A39,Sheet1!$A$2:$P$168,E$1,FALSE),"Unknown")</f>
        <v>Unknown</v>
      </c>
      <c r="F39" s="54" t="str">
        <f>_xlfn.IFNA(VLOOKUP($A39,Sheet1!$A$2:$P$168,F$1,FALSE),"Unknown")</f>
        <v>Unknown</v>
      </c>
      <c r="G39" s="54" t="str">
        <f>_xlfn.IFNA(VLOOKUP($A39,Sheet1!$A$2:$P$168,G$1,FALSE),"Unknown")</f>
        <v>Unknown</v>
      </c>
      <c r="H39" s="55" t="str">
        <f>_xlfn.IFNA(VLOOKUP($A39,Sheet1!$A$2:$P$168,H$1,FALSE),"Unknown")</f>
        <v>Unknown</v>
      </c>
      <c r="I39" s="54" t="s">
        <v>17</v>
      </c>
      <c r="J39" s="53" t="str">
        <f>_xlfn.IFNA(VLOOKUP($A39,Sheet1!$A$2:$P$168,J$1,FALSE),"Unknown")</f>
        <v>Unknown</v>
      </c>
      <c r="K39" s="53" t="str">
        <f>_xlfn.IFNA(VLOOKUP($A39,Sheet1!$A$2:$P$168,K$1,FALSE),"Unknown")</f>
        <v>Unknown</v>
      </c>
      <c r="L39" s="53" t="str">
        <f>_xlfn.IFNA(VLOOKUP($A39,Sheet1!$A$2:$P$168,L$1,FALSE),"Unknown")</f>
        <v>Unknown</v>
      </c>
      <c r="Q39" s="2" t="s">
        <v>515</v>
      </c>
      <c r="AA39" s="45" t="str">
        <f>_xlfn.IFNA(VLOOKUP($A39,Sheet1!$A$2:$P$168,AA$1,FALSE),"Unknown")</f>
        <v>Unknown</v>
      </c>
    </row>
    <row r="40" spans="1:27" x14ac:dyDescent="0.25">
      <c r="A40" t="s">
        <v>67</v>
      </c>
      <c r="B40" s="54" t="str">
        <f>_xlfn.IFNA(VLOOKUP($A40,Sheet1!$A$2:$P$168,B$1,FALSE),"Unknown")</f>
        <v>Unknown</v>
      </c>
      <c r="C40" s="54" t="str">
        <f>_xlfn.IFNA(VLOOKUP($A40,Sheet1!$A$2:$P$168,C$1,FALSE),"Unknown")</f>
        <v>unknown</v>
      </c>
      <c r="D40" s="54" t="str">
        <f>_xlfn.IFNA(VLOOKUP($A40,Sheet1!$A$2:$P$168,D$1,FALSE),"Unknown")</f>
        <v>No</v>
      </c>
      <c r="E40" s="53" t="str">
        <f>_xlfn.IFNA(VLOOKUP($A40,Sheet1!$A$2:$P$168,E$1,FALSE),"Unknown")</f>
        <v>unknown</v>
      </c>
      <c r="F40" s="54" t="str">
        <f>_xlfn.IFNA(VLOOKUP($A40,Sheet1!$A$2:$P$168,F$1,FALSE),"Unknown")</f>
        <v>Unknown</v>
      </c>
      <c r="G40" s="54" t="str">
        <f>_xlfn.IFNA(VLOOKUP($A40,Sheet1!$A$2:$P$168,G$1,FALSE),"Unknown")</f>
        <v>unknown</v>
      </c>
      <c r="H40" s="55" t="str">
        <f>_xlfn.IFNA(VLOOKUP($A40,Sheet1!$A$2:$P$168,H$1,FALSE),"Unknown")</f>
        <v>Unknown</v>
      </c>
      <c r="I40" s="54" t="s">
        <v>17</v>
      </c>
      <c r="J40" s="53" t="str">
        <f>_xlfn.IFNA(VLOOKUP($A40,Sheet1!$A$2:$P$168,J$1,FALSE),"Unknown")</f>
        <v>No</v>
      </c>
      <c r="K40" s="53" t="str">
        <f>_xlfn.IFNA(VLOOKUP($A40,Sheet1!$A$2:$P$168,K$1,FALSE),"Unknown")</f>
        <v>Unknown</v>
      </c>
      <c r="L40" s="53" t="str">
        <f>_xlfn.IFNA(VLOOKUP($A40,Sheet1!$A$2:$P$168,L$1,FALSE),"Unknown")</f>
        <v>No</v>
      </c>
      <c r="Q40" s="2" t="s">
        <v>515</v>
      </c>
      <c r="AA40" s="45">
        <f>_xlfn.IFNA(VLOOKUP($A40,Sheet1!$A$2:$P$168,AA$1,FALSE),"Unknown")</f>
        <v>0</v>
      </c>
    </row>
    <row r="41" spans="1:27" s="3" customFormat="1" ht="135" x14ac:dyDescent="0.25">
      <c r="A41" s="3" t="s">
        <v>68</v>
      </c>
      <c r="B41" s="53" t="str">
        <f>_xlfn.IFNA(VLOOKUP($A41,Sheet1!$A$2:$P$168,B$1,FALSE),"Unknown")</f>
        <v>Yes</v>
      </c>
      <c r="C41" s="53" t="str">
        <f>_xlfn.IFNA(VLOOKUP($A41,Sheet1!$A$2:$P$168,C$1,FALSE),"Unknown")</f>
        <v>unknown</v>
      </c>
      <c r="D41" s="53" t="str">
        <f>_xlfn.IFNA(VLOOKUP($A41,Sheet1!$A$2:$P$168,D$1,FALSE),"Unknown")</f>
        <v>No</v>
      </c>
      <c r="E41" s="53" t="str">
        <f>_xlfn.IFNA(VLOOKUP($A41,Sheet1!$A$2:$P$168,E$1,FALSE),"Unknown")</f>
        <v>unknown</v>
      </c>
      <c r="F41" s="53" t="str">
        <f>_xlfn.IFNA(VLOOKUP($A41,Sheet1!$A$2:$P$168,F$1,FALSE),"Unknown")</f>
        <v>Unknown</v>
      </c>
      <c r="G41" s="53" t="str">
        <f>_xlfn.IFNA(VLOOKUP($A41,Sheet1!$A$2:$P$168,G$1,FALSE),"Unknown")</f>
        <v>unknown</v>
      </c>
      <c r="H41" s="61" t="str">
        <f>_xlfn.IFNA(VLOOKUP($A41,Sheet1!$A$2:$P$168,H$1,FALSE),"Unknown")</f>
        <v>powerhouse only</v>
      </c>
      <c r="I41" s="53" t="s">
        <v>17</v>
      </c>
      <c r="J41" s="53" t="str">
        <f>_xlfn.IFNA(VLOOKUP($A41,Sheet1!$A$2:$P$168,J$1,FALSE),"Unknown")</f>
        <v>No</v>
      </c>
      <c r="K41" s="53" t="str">
        <f>_xlfn.IFNA(VLOOKUP($A41,Sheet1!$A$2:$P$168,K$1,FALSE),"Unknown")</f>
        <v>Unknown</v>
      </c>
      <c r="L41" s="53" t="str">
        <f>_xlfn.IFNA(VLOOKUP($A41,Sheet1!$A$2:$P$168,L$1,FALSE),"Unknown")</f>
        <v>Yes</v>
      </c>
      <c r="M41" s="3" t="s">
        <v>69</v>
      </c>
      <c r="N41" s="3" t="s">
        <v>70</v>
      </c>
      <c r="O41" s="3" t="s">
        <v>26</v>
      </c>
      <c r="P41" s="3">
        <v>1900</v>
      </c>
      <c r="Q41" s="3" t="s">
        <v>515</v>
      </c>
      <c r="R41" s="3">
        <v>4</v>
      </c>
      <c r="S41" s="57" t="s">
        <v>71</v>
      </c>
      <c r="T41" s="3">
        <v>25942</v>
      </c>
      <c r="V41" s="3">
        <v>0</v>
      </c>
      <c r="W41" s="3">
        <v>199926</v>
      </c>
      <c r="Y41" s="3" t="s">
        <v>72</v>
      </c>
      <c r="Z41" s="3" t="s">
        <v>73</v>
      </c>
      <c r="AA41" s="57" t="str">
        <f>_xlfn.IFNA(VLOOKUP($A41,Sheet1!$A$2:$P$168,AA$1,FALSE),"Unknown")</f>
        <v>Feasibility funded through Round 6 RE Fund</v>
      </c>
    </row>
    <row r="42" spans="1:27" x14ac:dyDescent="0.25">
      <c r="A42" t="s">
        <v>74</v>
      </c>
      <c r="B42" s="54" t="str">
        <f>_xlfn.IFNA(VLOOKUP($A42,Sheet1!$A$2:$P$168,B$1,FALSE),"Unknown")</f>
        <v>Unknown</v>
      </c>
      <c r="C42" s="54" t="str">
        <f>_xlfn.IFNA(VLOOKUP($A42,Sheet1!$A$2:$P$168,C$1,FALSE),"Unknown")</f>
        <v>Unknown</v>
      </c>
      <c r="D42" s="54" t="str">
        <f>_xlfn.IFNA(VLOOKUP($A42,Sheet1!$A$2:$P$168,D$1,FALSE),"Unknown")</f>
        <v>Unknown</v>
      </c>
      <c r="E42" s="53" t="str">
        <f>_xlfn.IFNA(VLOOKUP($A42,Sheet1!$A$2:$P$168,E$1,FALSE),"Unknown")</f>
        <v>Unknown</v>
      </c>
      <c r="F42" s="54" t="str">
        <f>_xlfn.IFNA(VLOOKUP($A42,Sheet1!$A$2:$P$168,F$1,FALSE),"Unknown")</f>
        <v>Unknown</v>
      </c>
      <c r="G42" s="54" t="str">
        <f>_xlfn.IFNA(VLOOKUP($A42,Sheet1!$A$2:$P$168,G$1,FALSE),"Unknown")</f>
        <v>Unknown</v>
      </c>
      <c r="H42" s="55" t="str">
        <f>_xlfn.IFNA(VLOOKUP($A42,Sheet1!$A$2:$P$168,H$1,FALSE),"Unknown")</f>
        <v>Unknown</v>
      </c>
      <c r="I42" s="54" t="s">
        <v>17</v>
      </c>
      <c r="J42" s="53" t="str">
        <f>_xlfn.IFNA(VLOOKUP($A42,Sheet1!$A$2:$P$168,J$1,FALSE),"Unknown")</f>
        <v>Unknown</v>
      </c>
      <c r="K42" s="53" t="str">
        <f>_xlfn.IFNA(VLOOKUP($A42,Sheet1!$A$2:$P$168,K$1,FALSE),"Unknown")</f>
        <v>Unknown</v>
      </c>
      <c r="L42" s="53" t="str">
        <f>_xlfn.IFNA(VLOOKUP($A42,Sheet1!$A$2:$P$168,L$1,FALSE),"Unknown")</f>
        <v>Unknown</v>
      </c>
      <c r="Q42" s="2" t="s">
        <v>515</v>
      </c>
      <c r="AA42" s="45" t="str">
        <f>_xlfn.IFNA(VLOOKUP($A42,Sheet1!$A$2:$P$168,AA$1,FALSE),"Unknown")</f>
        <v>Unknown</v>
      </c>
    </row>
    <row r="43" spans="1:27" x14ac:dyDescent="0.25">
      <c r="A43" t="s">
        <v>75</v>
      </c>
      <c r="B43" s="54" t="str">
        <f>_xlfn.IFNA(VLOOKUP($A43,Sheet1!$A$2:$P$168,B$1,FALSE),"Unknown")</f>
        <v>Unknown</v>
      </c>
      <c r="C43" s="54" t="str">
        <f>_xlfn.IFNA(VLOOKUP($A43,Sheet1!$A$2:$P$168,C$1,FALSE),"Unknown")</f>
        <v>Unknown</v>
      </c>
      <c r="D43" s="54" t="str">
        <f>_xlfn.IFNA(VLOOKUP($A43,Sheet1!$A$2:$P$168,D$1,FALSE),"Unknown")</f>
        <v>Unknown</v>
      </c>
      <c r="E43" s="53" t="str">
        <f>_xlfn.IFNA(VLOOKUP($A43,Sheet1!$A$2:$P$168,E$1,FALSE),"Unknown")</f>
        <v>Unknown</v>
      </c>
      <c r="F43" s="54" t="str">
        <f>_xlfn.IFNA(VLOOKUP($A43,Sheet1!$A$2:$P$168,F$1,FALSE),"Unknown")</f>
        <v>Unknown</v>
      </c>
      <c r="G43" s="54" t="str">
        <f>_xlfn.IFNA(VLOOKUP($A43,Sheet1!$A$2:$P$168,G$1,FALSE),"Unknown")</f>
        <v>Unknown</v>
      </c>
      <c r="H43" s="55" t="str">
        <f>_xlfn.IFNA(VLOOKUP($A43,Sheet1!$A$2:$P$168,H$1,FALSE),"Unknown")</f>
        <v>Unknown</v>
      </c>
      <c r="I43" s="54" t="s">
        <v>17</v>
      </c>
      <c r="J43" s="53" t="str">
        <f>_xlfn.IFNA(VLOOKUP($A43,Sheet1!$A$2:$P$168,J$1,FALSE),"Unknown")</f>
        <v>Unknown</v>
      </c>
      <c r="K43" s="53" t="str">
        <f>_xlfn.IFNA(VLOOKUP($A43,Sheet1!$A$2:$P$168,K$1,FALSE),"Unknown")</f>
        <v>Unknown</v>
      </c>
      <c r="L43" s="53" t="str">
        <f>_xlfn.IFNA(VLOOKUP($A43,Sheet1!$A$2:$P$168,L$1,FALSE),"Unknown")</f>
        <v>Unknown</v>
      </c>
      <c r="Q43" s="2" t="s">
        <v>515</v>
      </c>
      <c r="AA43" s="45" t="str">
        <f>_xlfn.IFNA(VLOOKUP($A43,Sheet1!$A$2:$P$168,AA$1,FALSE),"Unknown")</f>
        <v>Unknown</v>
      </c>
    </row>
    <row r="44" spans="1:27" x14ac:dyDescent="0.25">
      <c r="A44" t="s">
        <v>76</v>
      </c>
      <c r="B44" s="54" t="str">
        <f>_xlfn.IFNA(VLOOKUP($A44,Sheet1!$A$2:$P$168,B$1,FALSE),"Unknown")</f>
        <v>Yes</v>
      </c>
      <c r="C44" s="54" t="str">
        <f>_xlfn.IFNA(VLOOKUP($A44,Sheet1!$A$2:$P$168,C$1,FALSE),"Unknown")</f>
        <v>unknown</v>
      </c>
      <c r="D44" s="54" t="str">
        <f>_xlfn.IFNA(VLOOKUP($A44,Sheet1!$A$2:$P$168,D$1,FALSE),"Unknown")</f>
        <v>No</v>
      </c>
      <c r="E44" s="53" t="str">
        <f>_xlfn.IFNA(VLOOKUP($A44,Sheet1!$A$2:$P$168,E$1,FALSE),"Unknown")</f>
        <v>Yes</v>
      </c>
      <c r="F44" s="54" t="str">
        <f>_xlfn.IFNA(VLOOKUP($A44,Sheet1!$A$2:$P$168,F$1,FALSE),"Unknown")</f>
        <v>Unknown</v>
      </c>
      <c r="G44" s="54" t="str">
        <f>_xlfn.IFNA(VLOOKUP($A44,Sheet1!$A$2:$P$168,G$1,FALSE),"Unknown")</f>
        <v>unknown</v>
      </c>
      <c r="H44" s="55" t="str">
        <f>_xlfn.IFNA(VLOOKUP($A44,Sheet1!$A$2:$P$168,H$1,FALSE),"Unknown")</f>
        <v>Water Treatment Plant</v>
      </c>
      <c r="I44" s="54">
        <v>3489</v>
      </c>
      <c r="J44" s="53" t="str">
        <f>_xlfn.IFNA(VLOOKUP($A44,Sheet1!$A$2:$P$168,J$1,FALSE),"Unknown")</f>
        <v>No</v>
      </c>
      <c r="K44" s="53" t="str">
        <f>_xlfn.IFNA(VLOOKUP($A44,Sheet1!$A$2:$P$168,K$1,FALSE),"Unknown")</f>
        <v>Unknown</v>
      </c>
      <c r="L44" s="53" t="str">
        <f>_xlfn.IFNA(VLOOKUP($A44,Sheet1!$A$2:$P$168,L$1,FALSE),"Unknown")</f>
        <v>No</v>
      </c>
      <c r="Q44" s="2" t="s">
        <v>515</v>
      </c>
      <c r="AA44" s="45" t="str">
        <f>_xlfn.IFNA(VLOOKUP($A44,Sheet1!$A$2:$P$168,AA$1,FALSE),"Unknown")</f>
        <v>ANTHC- Gavin to evaluate the maintenance condition</v>
      </c>
    </row>
    <row r="45" spans="1:27" ht="45" x14ac:dyDescent="0.25">
      <c r="A45" t="s">
        <v>77</v>
      </c>
      <c r="B45" s="54" t="str">
        <f>_xlfn.IFNA(VLOOKUP($A45,Sheet1!$A$2:$P$168,B$1,FALSE),"Unknown")</f>
        <v>Yes</v>
      </c>
      <c r="C45" s="54" t="str">
        <f>_xlfn.IFNA(VLOOKUP($A45,Sheet1!$A$2:$P$168,C$1,FALSE),"Unknown")</f>
        <v>unknown</v>
      </c>
      <c r="D45" s="54" t="str">
        <f>_xlfn.IFNA(VLOOKUP($A45,Sheet1!$A$2:$P$168,D$1,FALSE),"Unknown")</f>
        <v>No</v>
      </c>
      <c r="E45" s="53" t="str">
        <f>_xlfn.IFNA(VLOOKUP($A45,Sheet1!$A$2:$P$168,E$1,FALSE),"Unknown")</f>
        <v>Yes</v>
      </c>
      <c r="F45" s="54" t="str">
        <f>_xlfn.IFNA(VLOOKUP($A45,Sheet1!$A$2:$P$168,F$1,FALSE),"Unknown")</f>
        <v>Unknown</v>
      </c>
      <c r="G45" s="54" t="str">
        <f>_xlfn.IFNA(VLOOKUP($A45,Sheet1!$A$2:$P$168,G$1,FALSE),"Unknown")</f>
        <v>unknown</v>
      </c>
      <c r="H45" s="55" t="str">
        <f>_xlfn.IFNA(VLOOKUP($A45,Sheet1!$A$2:$P$168,H$1,FALSE),"Unknown")</f>
        <v>Water Treatment Plant</v>
      </c>
      <c r="I45" s="54">
        <v>8083</v>
      </c>
      <c r="J45" s="53" t="str">
        <f>_xlfn.IFNA(VLOOKUP($A45,Sheet1!$A$2:$P$168,J$1,FALSE),"Unknown")</f>
        <v>No</v>
      </c>
      <c r="K45" s="53" t="str">
        <f>_xlfn.IFNA(VLOOKUP($A45,Sheet1!$A$2:$P$168,K$1,FALSE),"Unknown")</f>
        <v>Unknown</v>
      </c>
      <c r="L45" s="53" t="str">
        <f>_xlfn.IFNA(VLOOKUP($A45,Sheet1!$A$2:$P$168,L$1,FALSE),"Unknown")</f>
        <v>No</v>
      </c>
      <c r="Q45" s="2" t="s">
        <v>515</v>
      </c>
      <c r="AA45" s="45" t="str">
        <f>_xlfn.IFNA(VLOOKUP($A45,Sheet1!$A$2:$P$168,AA$1,FALSE),"Unknown")</f>
        <v>ARUC performed maintenance - operating - getting wind - Controls are being reworked for dispatchable heat. Northwest Arctic Borough doing work.</v>
      </c>
    </row>
    <row r="46" spans="1:27" ht="45" x14ac:dyDescent="0.25">
      <c r="A46" t="s">
        <v>78</v>
      </c>
      <c r="B46" s="54" t="str">
        <f>_xlfn.IFNA(VLOOKUP($A46,Sheet1!$A$2:$P$168,B$1,FALSE),"Unknown")</f>
        <v>Yes</v>
      </c>
      <c r="C46" s="54" t="str">
        <f>_xlfn.IFNA(VLOOKUP($A46,Sheet1!$A$2:$P$168,C$1,FALSE),"Unknown")</f>
        <v>unknown</v>
      </c>
      <c r="D46" s="54" t="str">
        <f>_xlfn.IFNA(VLOOKUP($A46,Sheet1!$A$2:$P$168,D$1,FALSE),"Unknown")</f>
        <v>No</v>
      </c>
      <c r="E46" s="53" t="str">
        <f>_xlfn.IFNA(VLOOKUP($A46,Sheet1!$A$2:$P$168,E$1,FALSE),"Unknown")</f>
        <v>Yes</v>
      </c>
      <c r="F46" s="54" t="str">
        <f>_xlfn.IFNA(VLOOKUP($A46,Sheet1!$A$2:$P$168,F$1,FALSE),"Unknown")</f>
        <v>Unknown</v>
      </c>
      <c r="G46" s="54" t="str">
        <f>_xlfn.IFNA(VLOOKUP($A46,Sheet1!$A$2:$P$168,G$1,FALSE),"Unknown")</f>
        <v>unknown</v>
      </c>
      <c r="H46" s="55" t="str">
        <f>_xlfn.IFNA(VLOOKUP($A46,Sheet1!$A$2:$P$168,H$1,FALSE),"Unknown")</f>
        <v xml:space="preserve"> Schools and School Office</v>
      </c>
      <c r="I46" s="54" t="s">
        <v>17</v>
      </c>
      <c r="J46" s="53" t="str">
        <f>_xlfn.IFNA(VLOOKUP($A46,Sheet1!$A$2:$P$168,J$1,FALSE),"Unknown")</f>
        <v>No</v>
      </c>
      <c r="K46" s="53" t="str">
        <f>_xlfn.IFNA(VLOOKUP($A46,Sheet1!$A$2:$P$168,K$1,FALSE),"Unknown")</f>
        <v>Unknown</v>
      </c>
      <c r="L46" s="53" t="str">
        <f>_xlfn.IFNA(VLOOKUP($A46,Sheet1!$A$2:$P$168,L$1,FALSE),"Unknown")</f>
        <v>No</v>
      </c>
      <c r="Q46" s="2" t="s">
        <v>515</v>
      </c>
      <c r="AA46" s="45" t="str">
        <f>_xlfn.IFNA(VLOOKUP($A46,Sheet1!$A$2:$P$168,AA$1,FALSE),"Unknown")</f>
        <v>UAF has requested heat.  Pursuing feasibility for additional heat through after cooler heat. - GSE - potential large project. No update on Funding.</v>
      </c>
    </row>
    <row r="47" spans="1:27" x14ac:dyDescent="0.25">
      <c r="A47" t="s">
        <v>79</v>
      </c>
      <c r="B47" s="54" t="str">
        <f>_xlfn.IFNA(VLOOKUP($A47,Sheet1!$A$2:$P$168,B$1,FALSE),"Unknown")</f>
        <v>Yes</v>
      </c>
      <c r="C47" s="54">
        <f>_xlfn.IFNA(VLOOKUP($A47,Sheet1!$A$2:$P$168,C$1,FALSE),"Unknown")</f>
        <v>2013</v>
      </c>
      <c r="D47" s="54" t="str">
        <f>_xlfn.IFNA(VLOOKUP($A47,Sheet1!$A$2:$P$168,D$1,FALSE),"Unknown")</f>
        <v>No</v>
      </c>
      <c r="E47" s="53" t="str">
        <f>_xlfn.IFNA(VLOOKUP($A47,Sheet1!$A$2:$P$168,E$1,FALSE),"Unknown")</f>
        <v>unknown</v>
      </c>
      <c r="F47" s="54" t="str">
        <f>_xlfn.IFNA(VLOOKUP($A47,Sheet1!$A$2:$P$168,F$1,FALSE),"Unknown")</f>
        <v>Unknown</v>
      </c>
      <c r="G47" s="54" t="str">
        <f>_xlfn.IFNA(VLOOKUP($A47,Sheet1!$A$2:$P$168,G$1,FALSE),"Unknown")</f>
        <v>unknown</v>
      </c>
      <c r="H47" s="55" t="str">
        <f>_xlfn.IFNA(VLOOKUP($A47,Sheet1!$A$2:$P$168,H$1,FALSE),"Unknown")</f>
        <v>water treatment plant and school</v>
      </c>
      <c r="J47" s="53" t="str">
        <f>_xlfn.IFNA(VLOOKUP($A47,Sheet1!$A$2:$P$168,J$1,FALSE),"Unknown")</f>
        <v>No</v>
      </c>
      <c r="K47" s="53" t="str">
        <f>_xlfn.IFNA(VLOOKUP($A47,Sheet1!$A$2:$P$168,K$1,FALSE),"Unknown")</f>
        <v>Unknown</v>
      </c>
      <c r="L47" s="53" t="str">
        <f>_xlfn.IFNA(VLOOKUP($A47,Sheet1!$A$2:$P$168,L$1,FALSE),"Unknown")</f>
        <v>No</v>
      </c>
      <c r="Q47" s="2" t="s">
        <v>515</v>
      </c>
      <c r="AA47" s="45" t="str">
        <f>_xlfn.IFNA(VLOOKUP($A47,Sheet1!$A$2:$P$168,AA$1,FALSE),"Unknown")</f>
        <v>installed pex into existing pipe.</v>
      </c>
    </row>
    <row r="48" spans="1:27" x14ac:dyDescent="0.25">
      <c r="A48" t="s">
        <v>80</v>
      </c>
      <c r="B48" s="54" t="str">
        <f>_xlfn.IFNA(VLOOKUP($A48,Sheet1!$A$2:$P$168,B$1,FALSE),"Unknown")</f>
        <v>Yes</v>
      </c>
      <c r="C48" s="54" t="str">
        <f>_xlfn.IFNA(VLOOKUP($A48,Sheet1!$A$2:$P$168,C$1,FALSE),"Unknown")</f>
        <v>unknown</v>
      </c>
      <c r="D48" s="54" t="str">
        <f>_xlfn.IFNA(VLOOKUP($A48,Sheet1!$A$2:$P$168,D$1,FALSE),"Unknown")</f>
        <v>No</v>
      </c>
      <c r="E48" s="53" t="str">
        <f>_xlfn.IFNA(VLOOKUP($A48,Sheet1!$A$2:$P$168,E$1,FALSE),"Unknown")</f>
        <v>Yes</v>
      </c>
      <c r="F48" s="54" t="str">
        <f>_xlfn.IFNA(VLOOKUP($A48,Sheet1!$A$2:$P$168,F$1,FALSE),"Unknown")</f>
        <v>Unknown</v>
      </c>
      <c r="G48" s="54" t="str">
        <f>_xlfn.IFNA(VLOOKUP($A48,Sheet1!$A$2:$P$168,G$1,FALSE),"Unknown")</f>
        <v>unknown</v>
      </c>
      <c r="H48" s="55" t="str">
        <f>_xlfn.IFNA(VLOOKUP($A48,Sheet1!$A$2:$P$168,H$1,FALSE),"Unknown")</f>
        <v>Unknown</v>
      </c>
      <c r="I48" s="54" t="s">
        <v>17</v>
      </c>
      <c r="J48" s="53" t="str">
        <f>_xlfn.IFNA(VLOOKUP($A48,Sheet1!$A$2:$P$168,J$1,FALSE),"Unknown")</f>
        <v>No</v>
      </c>
      <c r="K48" s="53" t="str">
        <f>_xlfn.IFNA(VLOOKUP($A48,Sheet1!$A$2:$P$168,K$1,FALSE),"Unknown")</f>
        <v>Unknown</v>
      </c>
      <c r="L48" s="53" t="str">
        <f>_xlfn.IFNA(VLOOKUP($A48,Sheet1!$A$2:$P$168,L$1,FALSE),"Unknown")</f>
        <v>No</v>
      </c>
      <c r="Q48" s="2" t="s">
        <v>515</v>
      </c>
      <c r="AA48" s="45">
        <f>_xlfn.IFNA(VLOOKUP($A48,Sheet1!$A$2:$P$168,AA$1,FALSE),"Unknown")</f>
        <v>0</v>
      </c>
    </row>
    <row r="49" spans="1:27" s="48" customFormat="1" ht="45" x14ac:dyDescent="0.25">
      <c r="A49" s="48" t="s">
        <v>81</v>
      </c>
      <c r="B49" s="51" t="str">
        <f>_xlfn.IFNA(VLOOKUP($A49,Sheet1!$A$2:$P$168,B$1,FALSE),"Unknown")</f>
        <v>Yes</v>
      </c>
      <c r="C49" s="51" t="str">
        <f>_xlfn.IFNA(VLOOKUP($A49,Sheet1!$A$2:$P$168,C$1,FALSE),"Unknown")</f>
        <v>unknown</v>
      </c>
      <c r="D49" s="51" t="str">
        <f>_xlfn.IFNA(VLOOKUP($A49,Sheet1!$A$2:$P$168,D$1,FALSE),"Unknown")</f>
        <v>No</v>
      </c>
      <c r="E49" s="53" t="str">
        <f>_xlfn.IFNA(VLOOKUP($A49,Sheet1!$A$2:$P$168,E$1,FALSE),"Unknown")</f>
        <v>unknown</v>
      </c>
      <c r="F49" s="51" t="str">
        <f>_xlfn.IFNA(VLOOKUP($A49,Sheet1!$A$2:$P$168,F$1,FALSE),"Unknown")</f>
        <v>Unknown</v>
      </c>
      <c r="G49" s="51" t="str">
        <f>_xlfn.IFNA(VLOOKUP($A49,Sheet1!$A$2:$P$168,G$1,FALSE),"Unknown")</f>
        <v>unknown</v>
      </c>
      <c r="H49" s="59" t="str">
        <f>_xlfn.IFNA(VLOOKUP($A49,Sheet1!$A$2:$P$168,H$1,FALSE),"Unknown")</f>
        <v>Water line running by Power plant</v>
      </c>
      <c r="I49" s="51" t="s">
        <v>17</v>
      </c>
      <c r="J49" s="53" t="str">
        <f>_xlfn.IFNA(VLOOKUP($A49,Sheet1!$A$2:$P$168,J$1,FALSE),"Unknown")</f>
        <v>No</v>
      </c>
      <c r="K49" s="53">
        <f>_xlfn.IFNA(VLOOKUP($A49,Sheet1!$A$2:$P$168,K$1,FALSE),"Unknown")</f>
        <v>2014</v>
      </c>
      <c r="L49" s="53" t="str">
        <f>_xlfn.IFNA(VLOOKUP($A49,Sheet1!$A$2:$P$168,L$1,FALSE),"Unknown")</f>
        <v>No</v>
      </c>
      <c r="M49" s="48" t="s">
        <v>82</v>
      </c>
      <c r="N49" s="48" t="s">
        <v>25</v>
      </c>
      <c r="O49" s="48" t="s">
        <v>26</v>
      </c>
      <c r="P49" s="48">
        <v>2500</v>
      </c>
      <c r="Q49" s="2" t="s">
        <v>515</v>
      </c>
      <c r="R49" s="48">
        <v>2</v>
      </c>
      <c r="S49" s="56" t="s">
        <v>83</v>
      </c>
      <c r="T49" s="48">
        <v>4000</v>
      </c>
      <c r="V49" s="48">
        <v>20000</v>
      </c>
      <c r="W49" s="48">
        <v>231845</v>
      </c>
      <c r="X49" s="48">
        <f>_xlfn.IFNA(VLOOKUP($A49,Sheet1!$A$2:$P$168,X$1,FALSE),"Unknown")</f>
        <v>296766</v>
      </c>
      <c r="Y49" s="48" t="s">
        <v>43</v>
      </c>
      <c r="Z49" s="48" t="s">
        <v>84</v>
      </c>
      <c r="AA49" s="56" t="str">
        <f>_xlfn.IFNA(VLOOKUP($A49,Sheet1!$A$2:$P$168,AA$1,FALSE),"Unknown")</f>
        <v>Sanitation project is funding HR construction - 2018 construction.</v>
      </c>
    </row>
    <row r="50" spans="1:27" x14ac:dyDescent="0.25">
      <c r="A50" t="s">
        <v>85</v>
      </c>
      <c r="B50" s="54" t="str">
        <f>_xlfn.IFNA(VLOOKUP($A50,Sheet1!$A$2:$P$168,B$1,FALSE),"Unknown")</f>
        <v>Yes</v>
      </c>
      <c r="C50" s="54">
        <f>_xlfn.IFNA(VLOOKUP($A50,Sheet1!$A$2:$P$168,C$1,FALSE),"Unknown")</f>
        <v>2014</v>
      </c>
      <c r="D50" s="54" t="str">
        <f>_xlfn.IFNA(VLOOKUP($A50,Sheet1!$A$2:$P$168,D$1,FALSE),"Unknown")</f>
        <v>No</v>
      </c>
      <c r="E50" s="53" t="str">
        <f>_xlfn.IFNA(VLOOKUP($A50,Sheet1!$A$2:$P$168,E$1,FALSE),"Unknown")</f>
        <v>unknown</v>
      </c>
      <c r="F50" s="54" t="str">
        <f>_xlfn.IFNA(VLOOKUP($A50,Sheet1!$A$2:$P$168,F$1,FALSE),"Unknown")</f>
        <v>Unknown</v>
      </c>
      <c r="G50" s="54" t="str">
        <f>_xlfn.IFNA(VLOOKUP($A50,Sheet1!$A$2:$P$168,G$1,FALSE),"Unknown")</f>
        <v>unknown</v>
      </c>
      <c r="H50" s="55" t="str">
        <f>_xlfn.IFNA(VLOOKUP($A50,Sheet1!$A$2:$P$168,H$1,FALSE),"Unknown")</f>
        <v>school and community building</v>
      </c>
      <c r="I50" s="51" t="s">
        <v>17</v>
      </c>
      <c r="J50" s="53" t="str">
        <f>_xlfn.IFNA(VLOOKUP($A50,Sheet1!$A$2:$P$168,J$1,FALSE),"Unknown")</f>
        <v>No</v>
      </c>
      <c r="K50" s="53" t="str">
        <f>_xlfn.IFNA(VLOOKUP($A50,Sheet1!$A$2:$P$168,K$1,FALSE),"Unknown")</f>
        <v>Unknown</v>
      </c>
      <c r="L50" s="53" t="str">
        <f>_xlfn.IFNA(VLOOKUP($A50,Sheet1!$A$2:$P$168,L$1,FALSE),"Unknown")</f>
        <v>No</v>
      </c>
      <c r="Q50" s="2" t="s">
        <v>515</v>
      </c>
      <c r="AA50" s="45" t="str">
        <f>_xlfn.IFNA(VLOOKUP($A50,Sheet1!$A$2:$P$168,AA$1,FALSE),"Unknown")</f>
        <v xml:space="preserve"> </v>
      </c>
    </row>
    <row r="51" spans="1:27" x14ac:dyDescent="0.25">
      <c r="A51" t="s">
        <v>86</v>
      </c>
      <c r="B51" s="54" t="str">
        <f>_xlfn.IFNA(VLOOKUP($A51,Sheet1!$A$2:$P$168,B$1,FALSE),"Unknown")</f>
        <v>Yes</v>
      </c>
      <c r="C51" s="54" t="str">
        <f>_xlfn.IFNA(VLOOKUP($A51,Sheet1!$A$2:$P$168,C$1,FALSE),"Unknown")</f>
        <v>unknown</v>
      </c>
      <c r="D51" s="54" t="str">
        <f>_xlfn.IFNA(VLOOKUP($A51,Sheet1!$A$2:$P$168,D$1,FALSE),"Unknown")</f>
        <v>No</v>
      </c>
      <c r="E51" s="53" t="str">
        <f>_xlfn.IFNA(VLOOKUP($A51,Sheet1!$A$2:$P$168,E$1,FALSE),"Unknown")</f>
        <v>unknown</v>
      </c>
      <c r="F51" s="54" t="str">
        <f>_xlfn.IFNA(VLOOKUP($A51,Sheet1!$A$2:$P$168,F$1,FALSE),"Unknown")</f>
        <v>Unknown</v>
      </c>
      <c r="G51" s="54" t="str">
        <f>_xlfn.IFNA(VLOOKUP($A51,Sheet1!$A$2:$P$168,G$1,FALSE),"Unknown")</f>
        <v>unknown</v>
      </c>
      <c r="H51" s="55" t="str">
        <f>_xlfn.IFNA(VLOOKUP($A51,Sheet1!$A$2:$P$168,H$1,FALSE),"Unknown")</f>
        <v xml:space="preserve"> </v>
      </c>
      <c r="I51" s="51" t="s">
        <v>17</v>
      </c>
      <c r="J51" s="53" t="str">
        <f>_xlfn.IFNA(VLOOKUP($A51,Sheet1!$A$2:$P$168,J$1,FALSE),"Unknown")</f>
        <v>No</v>
      </c>
      <c r="K51" s="53" t="str">
        <f>_xlfn.IFNA(VLOOKUP($A51,Sheet1!$A$2:$P$168,K$1,FALSE),"Unknown")</f>
        <v>Unknown</v>
      </c>
      <c r="L51" s="53" t="str">
        <f>_xlfn.IFNA(VLOOKUP($A51,Sheet1!$A$2:$P$168,L$1,FALSE),"Unknown")</f>
        <v>No</v>
      </c>
      <c r="Q51" s="2" t="s">
        <v>515</v>
      </c>
      <c r="AA51" s="45" t="str">
        <f>_xlfn.IFNA(VLOOKUP($A51,Sheet1!$A$2:$P$168,AA$1,FALSE),"Unknown")</f>
        <v>Funded intertie from New Stu</v>
      </c>
    </row>
    <row r="52" spans="1:27" x14ac:dyDescent="0.25">
      <c r="A52" t="s">
        <v>87</v>
      </c>
      <c r="B52" s="54" t="str">
        <f>_xlfn.IFNA(VLOOKUP($A52,Sheet1!$A$2:$P$168,B$1,FALSE),"Unknown")</f>
        <v>Yes</v>
      </c>
      <c r="C52" s="54">
        <f>_xlfn.IFNA(VLOOKUP($A52,Sheet1!$A$2:$P$168,C$1,FALSE),"Unknown")</f>
        <v>2010</v>
      </c>
      <c r="D52" s="54" t="str">
        <f>_xlfn.IFNA(VLOOKUP($A52,Sheet1!$A$2:$P$168,D$1,FALSE),"Unknown")</f>
        <v>No</v>
      </c>
      <c r="E52" s="53" t="str">
        <f>_xlfn.IFNA(VLOOKUP($A52,Sheet1!$A$2:$P$168,E$1,FALSE),"Unknown")</f>
        <v>Yes</v>
      </c>
      <c r="F52" s="54" t="str">
        <f>_xlfn.IFNA(VLOOKUP($A52,Sheet1!$A$2:$P$168,F$1,FALSE),"Unknown")</f>
        <v>Unknown</v>
      </c>
      <c r="G52" s="54" t="str">
        <f>_xlfn.IFNA(VLOOKUP($A52,Sheet1!$A$2:$P$168,G$1,FALSE),"Unknown")</f>
        <v>unknown</v>
      </c>
      <c r="H52" s="55" t="str">
        <f>_xlfn.IFNA(VLOOKUP($A52,Sheet1!$A$2:$P$168,H$1,FALSE),"Unknown")</f>
        <v>Powerhouse, Community Center</v>
      </c>
      <c r="I52" s="54">
        <v>4420</v>
      </c>
      <c r="J52" s="53" t="str">
        <f>_xlfn.IFNA(VLOOKUP($A52,Sheet1!$A$2:$P$168,J$1,FALSE),"Unknown")</f>
        <v>No</v>
      </c>
      <c r="K52" s="53" t="str">
        <f>_xlfn.IFNA(VLOOKUP($A52,Sheet1!$A$2:$P$168,K$1,FALSE),"Unknown")</f>
        <v>Unknown</v>
      </c>
      <c r="L52" s="53" t="str">
        <f>_xlfn.IFNA(VLOOKUP($A52,Sheet1!$A$2:$P$168,L$1,FALSE),"Unknown")</f>
        <v>No</v>
      </c>
      <c r="Q52" s="2" t="s">
        <v>515</v>
      </c>
      <c r="AA52" s="45">
        <f>_xlfn.IFNA(VLOOKUP($A52,Sheet1!$A$2:$P$168,AA$1,FALSE),"Unknown")</f>
        <v>0</v>
      </c>
    </row>
    <row r="53" spans="1:27" x14ac:dyDescent="0.25">
      <c r="A53" t="s">
        <v>88</v>
      </c>
      <c r="B53" s="54" t="str">
        <f>_xlfn.IFNA(VLOOKUP($A53,Sheet1!$A$2:$P$168,B$1,FALSE),"Unknown")</f>
        <v>Unknown</v>
      </c>
      <c r="C53" s="54" t="str">
        <f>_xlfn.IFNA(VLOOKUP($A53,Sheet1!$A$2:$P$168,C$1,FALSE),"Unknown")</f>
        <v>unknown</v>
      </c>
      <c r="D53" s="54" t="str">
        <f>_xlfn.IFNA(VLOOKUP($A53,Sheet1!$A$2:$P$168,D$1,FALSE),"Unknown")</f>
        <v>No</v>
      </c>
      <c r="E53" s="53" t="str">
        <f>_xlfn.IFNA(VLOOKUP($A53,Sheet1!$A$2:$P$168,E$1,FALSE),"Unknown")</f>
        <v>unknown</v>
      </c>
      <c r="F53" s="54" t="str">
        <f>_xlfn.IFNA(VLOOKUP($A53,Sheet1!$A$2:$P$168,F$1,FALSE),"Unknown")</f>
        <v>Unknown</v>
      </c>
      <c r="G53" s="54" t="str">
        <f>_xlfn.IFNA(VLOOKUP($A53,Sheet1!$A$2:$P$168,G$1,FALSE),"Unknown")</f>
        <v>unknown</v>
      </c>
      <c r="H53" s="55" t="str">
        <f>_xlfn.IFNA(VLOOKUP($A53,Sheet1!$A$2:$P$168,H$1,FALSE),"Unknown")</f>
        <v>Unknown</v>
      </c>
      <c r="I53" s="54" t="s">
        <v>17</v>
      </c>
      <c r="J53" s="53" t="str">
        <f>_xlfn.IFNA(VLOOKUP($A53,Sheet1!$A$2:$P$168,J$1,FALSE),"Unknown")</f>
        <v>No</v>
      </c>
      <c r="K53" s="53" t="str">
        <f>_xlfn.IFNA(VLOOKUP($A53,Sheet1!$A$2:$P$168,K$1,FALSE),"Unknown")</f>
        <v>Unknown</v>
      </c>
      <c r="L53" s="53" t="str">
        <f>_xlfn.IFNA(VLOOKUP($A53,Sheet1!$A$2:$P$168,L$1,FALSE),"Unknown")</f>
        <v>No</v>
      </c>
      <c r="Q53" s="2" t="s">
        <v>515</v>
      </c>
      <c r="AA53" s="45" t="str">
        <f>_xlfn.IFNA(VLOOKUP($A53,Sheet1!$A$2:$P$168,AA$1,FALSE),"Unknown")</f>
        <v>no potential - remote from community</v>
      </c>
    </row>
    <row r="54" spans="1:27" x14ac:dyDescent="0.25">
      <c r="A54" t="s">
        <v>89</v>
      </c>
      <c r="B54" s="54" t="str">
        <f>_xlfn.IFNA(VLOOKUP($A54,Sheet1!$A$2:$P$168,B$1,FALSE),"Unknown")</f>
        <v>Yes</v>
      </c>
      <c r="C54" s="54">
        <f>_xlfn.IFNA(VLOOKUP($A54,Sheet1!$A$2:$P$168,C$1,FALSE),"Unknown")</f>
        <v>2016</v>
      </c>
      <c r="D54" s="54" t="str">
        <f>_xlfn.IFNA(VLOOKUP($A54,Sheet1!$A$2:$P$168,D$1,FALSE),"Unknown")</f>
        <v>No</v>
      </c>
      <c r="E54" s="53" t="str">
        <f>_xlfn.IFNA(VLOOKUP($A54,Sheet1!$A$2:$P$168,E$1,FALSE),"Unknown")</f>
        <v>unknown</v>
      </c>
      <c r="F54" s="54" t="str">
        <f>_xlfn.IFNA(VLOOKUP($A54,Sheet1!$A$2:$P$168,F$1,FALSE),"Unknown")</f>
        <v>Unknown</v>
      </c>
      <c r="G54" s="54" t="str">
        <f>_xlfn.IFNA(VLOOKUP($A54,Sheet1!$A$2:$P$168,G$1,FALSE),"Unknown")</f>
        <v>unknown</v>
      </c>
      <c r="H54" s="55" t="str">
        <f>_xlfn.IFNA(VLOOKUP($A54,Sheet1!$A$2:$P$168,H$1,FALSE),"Unknown")</f>
        <v>water treatment plant</v>
      </c>
      <c r="I54" s="54">
        <v>18887</v>
      </c>
      <c r="J54" s="53" t="str">
        <f>_xlfn.IFNA(VLOOKUP($A54,Sheet1!$A$2:$P$168,J$1,FALSE),"Unknown")</f>
        <v>No</v>
      </c>
      <c r="K54" s="53">
        <f>_xlfn.IFNA(VLOOKUP($A54,Sheet1!$A$2:$P$168,K$1,FALSE),"Unknown")</f>
        <v>2013</v>
      </c>
      <c r="L54" s="53" t="str">
        <f>_xlfn.IFNA(VLOOKUP($A54,Sheet1!$A$2:$P$168,L$1,FALSE),"Unknown")</f>
        <v>No</v>
      </c>
      <c r="Q54" s="2" t="s">
        <v>515</v>
      </c>
      <c r="AA54" s="45"/>
    </row>
    <row r="55" spans="1:27" s="48" customFormat="1" ht="135" x14ac:dyDescent="0.25">
      <c r="A55" s="48" t="s">
        <v>90</v>
      </c>
      <c r="B55" s="51" t="str">
        <f>_xlfn.IFNA(VLOOKUP($A55,Sheet1!$A$2:$P$168,B$1,FALSE),"Unknown")</f>
        <v>Unknown</v>
      </c>
      <c r="C55" s="51" t="str">
        <f>_xlfn.IFNA(VLOOKUP($A55,Sheet1!$A$2:$P$168,C$1,FALSE),"Unknown")</f>
        <v>Unknown</v>
      </c>
      <c r="D55" s="51" t="str">
        <f>_xlfn.IFNA(VLOOKUP($A55,Sheet1!$A$2:$P$168,D$1,FALSE),"Unknown")</f>
        <v>Unknown</v>
      </c>
      <c r="E55" s="53" t="str">
        <f>_xlfn.IFNA(VLOOKUP($A55,Sheet1!$A$2:$P$168,E$1,FALSE),"Unknown")</f>
        <v>Unknown</v>
      </c>
      <c r="F55" s="51" t="str">
        <f>_xlfn.IFNA(VLOOKUP($A55,Sheet1!$A$2:$P$168,F$1,FALSE),"Unknown")</f>
        <v>Unknown</v>
      </c>
      <c r="G55" s="51" t="str">
        <f>_xlfn.IFNA(VLOOKUP($A55,Sheet1!$A$2:$P$168,G$1,FALSE),"Unknown")</f>
        <v>Unknown</v>
      </c>
      <c r="H55" s="59" t="str">
        <f>_xlfn.IFNA(VLOOKUP($A55,Sheet1!$A$2:$P$168,H$1,FALSE),"Unknown")</f>
        <v>Unknown</v>
      </c>
      <c r="I55" s="51" t="s">
        <v>17</v>
      </c>
      <c r="J55" s="53" t="str">
        <f>_xlfn.IFNA(VLOOKUP($A55,Sheet1!$A$2:$P$168,J$1,FALSE),"Unknown")</f>
        <v>Unknown</v>
      </c>
      <c r="K55" s="53" t="str">
        <f>_xlfn.IFNA(VLOOKUP($A55,Sheet1!$A$2:$P$168,K$1,FALSE),"Unknown")</f>
        <v>Unknown</v>
      </c>
      <c r="L55" s="53" t="str">
        <f>_xlfn.IFNA(VLOOKUP($A55,Sheet1!$A$2:$P$168,L$1,FALSE),"Unknown")</f>
        <v>Unknown</v>
      </c>
      <c r="M55" s="48" t="s">
        <v>272</v>
      </c>
      <c r="N55" s="48" t="s">
        <v>25</v>
      </c>
      <c r="O55" s="48" t="s">
        <v>26</v>
      </c>
      <c r="P55" s="48">
        <v>6020</v>
      </c>
      <c r="Q55" s="2" t="s">
        <v>515</v>
      </c>
      <c r="R55" s="48">
        <v>5</v>
      </c>
      <c r="S55" s="56" t="s">
        <v>274</v>
      </c>
      <c r="T55" s="48">
        <v>5273</v>
      </c>
      <c r="W55" s="48">
        <v>234000</v>
      </c>
      <c r="Y55" s="48" t="s">
        <v>273</v>
      </c>
      <c r="Z55" s="48" t="s">
        <v>275</v>
      </c>
      <c r="AA55" s="56" t="str">
        <f>_xlfn.IFNA(VLOOKUP($A55,Sheet1!$A$2:$P$168,AA$1,FALSE),"Unknown")</f>
        <v>Unknown</v>
      </c>
    </row>
    <row r="56" spans="1:27" s="3" customFormat="1" ht="300" x14ac:dyDescent="0.25">
      <c r="A56" s="3" t="s">
        <v>91</v>
      </c>
      <c r="B56" s="54" t="str">
        <f>_xlfn.IFNA(VLOOKUP($A56,Sheet1!$A$2:$P$168,B$1,FALSE),"Unknown")</f>
        <v>No</v>
      </c>
      <c r="C56" s="54">
        <f>_xlfn.IFNA(VLOOKUP($A56,Sheet1!$A$2:$P$168,C$1,FALSE),"Unknown")</f>
        <v>2017</v>
      </c>
      <c r="D56" s="54" t="str">
        <f>_xlfn.IFNA(VLOOKUP($A56,Sheet1!$A$2:$P$168,D$1,FALSE),"Unknown")</f>
        <v>Yes</v>
      </c>
      <c r="E56" s="53" t="str">
        <f>_xlfn.IFNA(VLOOKUP($A56,Sheet1!$A$2:$P$168,E$1,FALSE),"Unknown")</f>
        <v>N/A</v>
      </c>
      <c r="F56" s="54" t="str">
        <f>_xlfn.IFNA(VLOOKUP($A56,Sheet1!$A$2:$P$168,F$1,FALSE),"Unknown")</f>
        <v>Unknown</v>
      </c>
      <c r="G56" s="54" t="str">
        <f>_xlfn.IFNA(VLOOKUP($A56,Sheet1!$A$2:$P$168,G$1,FALSE),"Unknown")</f>
        <v>N/A</v>
      </c>
      <c r="H56" s="55" t="s">
        <v>15</v>
      </c>
      <c r="I56" s="53" t="s">
        <v>15</v>
      </c>
      <c r="J56" s="53" t="str">
        <f>_xlfn.IFNA(VLOOKUP($A56,Sheet1!$A$2:$P$168,J$1,FALSE),"Unknown")</f>
        <v>No</v>
      </c>
      <c r="K56" s="53">
        <f>_xlfn.IFNA(VLOOKUP($A56,Sheet1!$A$2:$P$168,K$1,FALSE),"Unknown")</f>
        <v>2013</v>
      </c>
      <c r="L56" s="53" t="str">
        <f>_xlfn.IFNA(VLOOKUP($A56,Sheet1!$A$2:$P$168,L$1,FALSE),"Unknown")</f>
        <v>No</v>
      </c>
      <c r="M56" s="3" t="s">
        <v>277</v>
      </c>
      <c r="N56" s="3" t="s">
        <v>70</v>
      </c>
      <c r="O56" s="3" t="s">
        <v>26</v>
      </c>
      <c r="Q56" s="2" t="s">
        <v>515</v>
      </c>
      <c r="R56" s="3">
        <v>15</v>
      </c>
      <c r="S56" s="57" t="s">
        <v>278</v>
      </c>
      <c r="T56" s="3">
        <v>145000</v>
      </c>
      <c r="U56" s="2"/>
      <c r="W56" s="3">
        <v>10760067</v>
      </c>
      <c r="X56" s="2"/>
      <c r="Y56" s="3" t="s">
        <v>276</v>
      </c>
      <c r="Z56" s="3" t="s">
        <v>279</v>
      </c>
      <c r="AA56" s="45" t="str">
        <f>_xlfn.IFNA(VLOOKUP($A56,Sheet1!$A$2:$P$168,AA$1,FALSE),"Unknown")</f>
        <v>Under construction - expected 2017 completion</v>
      </c>
    </row>
    <row r="57" spans="1:27" ht="105" x14ac:dyDescent="0.25">
      <c r="A57" t="s">
        <v>92</v>
      </c>
      <c r="B57" s="54" t="str">
        <f>_xlfn.IFNA(VLOOKUP($A57,Sheet1!$A$2:$P$168,B$1,FALSE),"Unknown")</f>
        <v>Yes</v>
      </c>
      <c r="C57" s="54" t="str">
        <f>_xlfn.IFNA(VLOOKUP($A57,Sheet1!$A$2:$P$168,C$1,FALSE),"Unknown")</f>
        <v>Unknown</v>
      </c>
      <c r="D57" s="54" t="str">
        <f>_xlfn.IFNA(VLOOKUP($A57,Sheet1!$A$2:$P$168,D$1,FALSE),"Unknown")</f>
        <v>No</v>
      </c>
      <c r="E57" s="53" t="str">
        <f>_xlfn.IFNA(VLOOKUP($A57,Sheet1!$A$2:$P$168,E$1,FALSE),"Unknown")</f>
        <v>unknown</v>
      </c>
      <c r="F57" s="54" t="str">
        <f>_xlfn.IFNA(VLOOKUP($A57,Sheet1!$A$2:$P$168,F$1,FALSE),"Unknown")</f>
        <v>Unknown</v>
      </c>
      <c r="G57" s="54" t="str">
        <f>_xlfn.IFNA(VLOOKUP($A57,Sheet1!$A$2:$P$168,G$1,FALSE),"Unknown")</f>
        <v>unknown</v>
      </c>
      <c r="I57" s="54">
        <v>36500</v>
      </c>
      <c r="J57" s="53" t="str">
        <f>_xlfn.IFNA(VLOOKUP($A57,Sheet1!$A$2:$P$168,J$1,FALSE),"Unknown")</f>
        <v>No</v>
      </c>
      <c r="K57" s="53">
        <f>_xlfn.IFNA(VLOOKUP($A57,Sheet1!$A$2:$P$168,K$1,FALSE),"Unknown")</f>
        <v>2011</v>
      </c>
      <c r="L57" s="53" t="str">
        <f>_xlfn.IFNA(VLOOKUP($A57,Sheet1!$A$2:$P$168,L$1,FALSE),"Unknown")</f>
        <v>No</v>
      </c>
      <c r="M57" t="s">
        <v>93</v>
      </c>
      <c r="N57" t="s">
        <v>25</v>
      </c>
      <c r="O57" t="s">
        <v>26</v>
      </c>
      <c r="P57">
        <v>3000</v>
      </c>
      <c r="Q57" s="2" t="s">
        <v>515</v>
      </c>
      <c r="R57">
        <v>7</v>
      </c>
      <c r="S57" s="1" t="s">
        <v>94</v>
      </c>
      <c r="T57">
        <v>86286</v>
      </c>
      <c r="V57">
        <v>100000</v>
      </c>
      <c r="W57">
        <v>839701</v>
      </c>
      <c r="X57" s="2">
        <f>_xlfn.IFNA(VLOOKUP($A57,Sheet1!$A$2:$P$168,X$1,FALSE),"Unknown")</f>
        <v>839701</v>
      </c>
      <c r="Y57" t="s">
        <v>43</v>
      </c>
      <c r="Z57" t="s">
        <v>95</v>
      </c>
      <c r="AA57" s="45" t="str">
        <f>_xlfn.IFNA(VLOOKUP($A57,Sheet1!$A$2:$P$168,AA$1,FALSE),"Unknown")</f>
        <v>CDR on HOLD for updated HR and Power plant</v>
      </c>
    </row>
    <row r="58" spans="1:27" ht="30" x14ac:dyDescent="0.25">
      <c r="A58" t="s">
        <v>96</v>
      </c>
      <c r="B58" s="54" t="str">
        <f>_xlfn.IFNA(VLOOKUP($A58,Sheet1!$A$2:$P$168,B$1,FALSE),"Unknown")</f>
        <v>Unknown</v>
      </c>
      <c r="C58" s="54" t="str">
        <f>_xlfn.IFNA(VLOOKUP($A58,Sheet1!$A$2:$P$168,C$1,FALSE),"Unknown")</f>
        <v>unknown</v>
      </c>
      <c r="D58" s="54" t="str">
        <f>_xlfn.IFNA(VLOOKUP($A58,Sheet1!$A$2:$P$168,D$1,FALSE),"Unknown")</f>
        <v>No</v>
      </c>
      <c r="E58" s="53" t="str">
        <f>_xlfn.IFNA(VLOOKUP($A58,Sheet1!$A$2:$P$168,E$1,FALSE),"Unknown")</f>
        <v>unknown</v>
      </c>
      <c r="F58" s="54" t="str">
        <f>_xlfn.IFNA(VLOOKUP($A58,Sheet1!$A$2:$P$168,F$1,FALSE),"Unknown")</f>
        <v>Unknown</v>
      </c>
      <c r="G58" s="54" t="str">
        <f>_xlfn.IFNA(VLOOKUP($A58,Sheet1!$A$2:$P$168,G$1,FALSE),"Unknown")</f>
        <v>unknown</v>
      </c>
      <c r="H58" s="55" t="str">
        <f>_xlfn.IFNA(VLOOKUP($A58,Sheet1!$A$2:$P$168,H$1,FALSE),"Unknown")</f>
        <v>Unknown</v>
      </c>
      <c r="I58" s="54" t="s">
        <v>17</v>
      </c>
      <c r="J58" s="53" t="str">
        <f>_xlfn.IFNA(VLOOKUP($A58,Sheet1!$A$2:$P$168,J$1,FALSE),"Unknown")</f>
        <v>No</v>
      </c>
      <c r="K58" s="53" t="str">
        <f>_xlfn.IFNA(VLOOKUP($A58,Sheet1!$A$2:$P$168,K$1,FALSE),"Unknown")</f>
        <v>Unknown</v>
      </c>
      <c r="L58" s="53" t="str">
        <f>_xlfn.IFNA(VLOOKUP($A58,Sheet1!$A$2:$P$168,L$1,FALSE),"Unknown")</f>
        <v>No</v>
      </c>
      <c r="Q58" s="2" t="s">
        <v>515</v>
      </c>
      <c r="AA58" s="45" t="str">
        <f>_xlfn.IFNA(VLOOKUP($A58,Sheet1!$A$2:$P$168,AA$1,FALSE),"Unknown")</f>
        <v>wind to heat - commissioned August 2015 - potential HR to school.  Dispatchable heat to water Treatment Plant.</v>
      </c>
    </row>
    <row r="59" spans="1:27" ht="90" x14ac:dyDescent="0.25">
      <c r="A59" t="s">
        <v>97</v>
      </c>
      <c r="B59" s="54" t="str">
        <f>_xlfn.IFNA(VLOOKUP($A59,Sheet1!$A$2:$P$168,B$1,FALSE),"Unknown")</f>
        <v>Unknown</v>
      </c>
      <c r="C59" s="54" t="str">
        <f>_xlfn.IFNA(VLOOKUP($A59,Sheet1!$A$2:$P$168,C$1,FALSE),"Unknown")</f>
        <v>unknown</v>
      </c>
      <c r="D59" s="54" t="str">
        <f>_xlfn.IFNA(VLOOKUP($A59,Sheet1!$A$2:$P$168,D$1,FALSE),"Unknown")</f>
        <v>No</v>
      </c>
      <c r="E59" s="53" t="str">
        <f>_xlfn.IFNA(VLOOKUP($A59,Sheet1!$A$2:$P$168,E$1,FALSE),"Unknown")</f>
        <v>unknown</v>
      </c>
      <c r="F59" s="54" t="str">
        <f>_xlfn.IFNA(VLOOKUP($A59,Sheet1!$A$2:$P$168,F$1,FALSE),"Unknown")</f>
        <v>Unknown</v>
      </c>
      <c r="G59" s="54" t="str">
        <f>_xlfn.IFNA(VLOOKUP($A59,Sheet1!$A$2:$P$168,G$1,FALSE),"Unknown")</f>
        <v>unknown</v>
      </c>
      <c r="H59" s="55" t="str">
        <f>_xlfn.IFNA(VLOOKUP($A59,Sheet1!$A$2:$P$168,H$1,FALSE),"Unknown")</f>
        <v>Unknown</v>
      </c>
      <c r="I59" s="54" t="s">
        <v>17</v>
      </c>
      <c r="J59" s="53" t="str">
        <f>_xlfn.IFNA(VLOOKUP($A59,Sheet1!$A$2:$P$168,J$1,FALSE),"Unknown")</f>
        <v>Yes</v>
      </c>
      <c r="K59" s="53" t="str">
        <f>_xlfn.IFNA(VLOOKUP($A59,Sheet1!$A$2:$P$168,K$1,FALSE),"Unknown")</f>
        <v>Unknown</v>
      </c>
      <c r="L59" s="53" t="str">
        <f>_xlfn.IFNA(VLOOKUP($A59,Sheet1!$A$2:$P$168,L$1,FALSE),"Unknown")</f>
        <v>No</v>
      </c>
      <c r="M59" t="s">
        <v>98</v>
      </c>
      <c r="N59" t="s">
        <v>25</v>
      </c>
      <c r="O59" t="s">
        <v>26</v>
      </c>
      <c r="P59">
        <v>6000</v>
      </c>
      <c r="Q59" s="2" t="s">
        <v>515</v>
      </c>
      <c r="R59">
        <v>4</v>
      </c>
      <c r="S59" s="1" t="s">
        <v>99</v>
      </c>
      <c r="T59">
        <v>69839</v>
      </c>
      <c r="V59">
        <v>100000</v>
      </c>
      <c r="W59">
        <v>1493572</v>
      </c>
      <c r="Y59" t="s">
        <v>100</v>
      </c>
      <c r="Z59" t="s">
        <v>101</v>
      </c>
      <c r="AA59" s="45" t="str">
        <f>_xlfn.IFNA(VLOOKUP($A59,Sheet1!$A$2:$P$168,AA$1,FALSE),"Unknown")</f>
        <v>Allison Creek in operation.  Revisit in 2017 to understand winter power generation.</v>
      </c>
    </row>
    <row r="60" spans="1:27" ht="45" x14ac:dyDescent="0.25">
      <c r="A60" t="s">
        <v>102</v>
      </c>
      <c r="B60" s="54" t="str">
        <f>_xlfn.IFNA(VLOOKUP($A60,Sheet1!$A$2:$P$168,B$1,FALSE),"Unknown")</f>
        <v>yes</v>
      </c>
      <c r="C60" s="54">
        <f>_xlfn.IFNA(VLOOKUP($A60,Sheet1!$A$2:$P$168,C$1,FALSE),"Unknown")</f>
        <v>2004</v>
      </c>
      <c r="D60" s="54" t="str">
        <f>_xlfn.IFNA(VLOOKUP($A60,Sheet1!$A$2:$P$168,D$1,FALSE),"Unknown")</f>
        <v>No</v>
      </c>
      <c r="E60" s="53" t="str">
        <f>_xlfn.IFNA(VLOOKUP($A60,Sheet1!$A$2:$P$168,E$1,FALSE),"Unknown")</f>
        <v>Yes</v>
      </c>
      <c r="F60" s="54" t="str">
        <f>_xlfn.IFNA(VLOOKUP($A60,Sheet1!$A$2:$P$168,F$1,FALSE),"Unknown")</f>
        <v>Unknown</v>
      </c>
      <c r="G60" s="54" t="str">
        <f>_xlfn.IFNA(VLOOKUP($A60,Sheet1!$A$2:$P$168,G$1,FALSE),"Unknown")</f>
        <v>unknown</v>
      </c>
      <c r="H60" s="55" t="str">
        <f>_xlfn.IFNA(VLOOKUP($A60,Sheet1!$A$2:$P$168,H$1,FALSE),"Unknown")</f>
        <v>city building, utility shop and water treatment plant</v>
      </c>
      <c r="I60" s="54">
        <v>8999</v>
      </c>
      <c r="J60" s="53" t="str">
        <f>_xlfn.IFNA(VLOOKUP($A60,Sheet1!$A$2:$P$168,J$1,FALSE),"Unknown")</f>
        <v>No</v>
      </c>
      <c r="K60" s="53" t="str">
        <f>_xlfn.IFNA(VLOOKUP($A60,Sheet1!$A$2:$P$168,K$1,FALSE),"Unknown")</f>
        <v>Unknown</v>
      </c>
      <c r="L60" s="53" t="str">
        <f>_xlfn.IFNA(VLOOKUP($A60,Sheet1!$A$2:$P$168,L$1,FALSE),"Unknown")</f>
        <v>No</v>
      </c>
      <c r="Q60" s="2" t="s">
        <v>515</v>
      </c>
      <c r="AA60" s="45" t="str">
        <f>_xlfn.IFNA(VLOOKUP($A60,Sheet1!$A$2:$P$168,AA$1,FALSE),"Unknown")</f>
        <v>Washeteria - upgraded 2014. HR to WTP,  storage tank, utility shop and city building - Flow limitation to WTP building.  Design issue. 2017 target fix. ARUC</v>
      </c>
    </row>
    <row r="61" spans="1:27" x14ac:dyDescent="0.25">
      <c r="A61" t="s">
        <v>103</v>
      </c>
      <c r="B61" s="54" t="str">
        <f>_xlfn.IFNA(VLOOKUP($A61,Sheet1!$A$2:$P$168,B$1,FALSE),"Unknown")</f>
        <v>Yes</v>
      </c>
      <c r="C61" s="54">
        <f>_xlfn.IFNA(VLOOKUP($A61,Sheet1!$A$2:$P$168,C$1,FALSE),"Unknown")</f>
        <v>2013</v>
      </c>
      <c r="D61" s="54" t="str">
        <f>_xlfn.IFNA(VLOOKUP($A61,Sheet1!$A$2:$P$168,D$1,FALSE),"Unknown")</f>
        <v>No</v>
      </c>
      <c r="E61" s="53" t="str">
        <f>_xlfn.IFNA(VLOOKUP($A61,Sheet1!$A$2:$P$168,E$1,FALSE),"Unknown")</f>
        <v>unknown</v>
      </c>
      <c r="F61" s="54" t="str">
        <f>_xlfn.IFNA(VLOOKUP($A61,Sheet1!$A$2:$P$168,F$1,FALSE),"Unknown")</f>
        <v>Unknown</v>
      </c>
      <c r="G61" s="54" t="str">
        <f>_xlfn.IFNA(VLOOKUP($A61,Sheet1!$A$2:$P$168,G$1,FALSE),"Unknown")</f>
        <v>unknown</v>
      </c>
      <c r="H61" s="55" t="str">
        <f>_xlfn.IFNA(VLOOKUP($A61,Sheet1!$A$2:$P$168,H$1,FALSE),"Unknown")</f>
        <v>Washeteria , City office , VPSO, clinic</v>
      </c>
      <c r="I61" s="54" t="s">
        <v>17</v>
      </c>
      <c r="J61" s="53" t="str">
        <f>_xlfn.IFNA(VLOOKUP($A61,Sheet1!$A$2:$P$168,J$1,FALSE),"Unknown")</f>
        <v>No</v>
      </c>
      <c r="K61" s="53" t="str">
        <f>_xlfn.IFNA(VLOOKUP($A61,Sheet1!$A$2:$P$168,K$1,FALSE),"Unknown")</f>
        <v>Unknown</v>
      </c>
      <c r="L61" s="53" t="str">
        <f>_xlfn.IFNA(VLOOKUP($A61,Sheet1!$A$2:$P$168,L$1,FALSE),"Unknown")</f>
        <v>No</v>
      </c>
      <c r="Q61" s="2" t="s">
        <v>515</v>
      </c>
      <c r="AA61" s="45" t="str">
        <f>_xlfn.IFNA(VLOOKUP($A61,Sheet1!$A$2:$P$168,AA$1,FALSE),"Unknown")</f>
        <v xml:space="preserve"> </v>
      </c>
    </row>
    <row r="62" spans="1:27" ht="30" x14ac:dyDescent="0.25">
      <c r="A62" t="s">
        <v>104</v>
      </c>
      <c r="B62" s="54" t="str">
        <f>_xlfn.IFNA(VLOOKUP($A62,Sheet1!$A$2:$P$168,B$1,FALSE),"Unknown")</f>
        <v>Yes</v>
      </c>
      <c r="C62" s="54" t="str">
        <f>_xlfn.IFNA(VLOOKUP($A62,Sheet1!$A$2:$P$168,C$1,FALSE),"Unknown")</f>
        <v>unknown</v>
      </c>
      <c r="D62" s="54" t="str">
        <f>_xlfn.IFNA(VLOOKUP($A62,Sheet1!$A$2:$P$168,D$1,FALSE),"Unknown")</f>
        <v>No</v>
      </c>
      <c r="E62" s="53" t="str">
        <f>_xlfn.IFNA(VLOOKUP($A62,Sheet1!$A$2:$P$168,E$1,FALSE),"Unknown")</f>
        <v>unknown</v>
      </c>
      <c r="F62" s="54" t="str">
        <f>_xlfn.IFNA(VLOOKUP($A62,Sheet1!$A$2:$P$168,F$1,FALSE),"Unknown")</f>
        <v>Unknown</v>
      </c>
      <c r="G62" s="54" t="str">
        <f>_xlfn.IFNA(VLOOKUP($A62,Sheet1!$A$2:$P$168,G$1,FALSE),"Unknown")</f>
        <v>unknown</v>
      </c>
      <c r="I62" s="54" t="s">
        <v>17</v>
      </c>
      <c r="J62" s="53" t="str">
        <f>_xlfn.IFNA(VLOOKUP($A62,Sheet1!$A$2:$P$168,J$1,FALSE),"Unknown")</f>
        <v>No</v>
      </c>
      <c r="K62" s="53">
        <f>_xlfn.IFNA(VLOOKUP($A62,Sheet1!$A$2:$P$168,K$1,FALSE),"Unknown")</f>
        <v>2014</v>
      </c>
      <c r="L62" s="53" t="str">
        <f>_xlfn.IFNA(VLOOKUP($A62,Sheet1!$A$2:$P$168,L$1,FALSE),"Unknown")</f>
        <v>No</v>
      </c>
      <c r="M62" t="s">
        <v>105</v>
      </c>
      <c r="N62" t="s">
        <v>25</v>
      </c>
      <c r="O62" t="s">
        <v>26</v>
      </c>
      <c r="P62">
        <v>500</v>
      </c>
      <c r="Q62" s="2" t="s">
        <v>515</v>
      </c>
      <c r="R62">
        <v>1</v>
      </c>
      <c r="S62" s="1" t="s">
        <v>106</v>
      </c>
      <c r="T62">
        <v>8004</v>
      </c>
      <c r="V62">
        <v>100000</v>
      </c>
      <c r="W62">
        <v>322904</v>
      </c>
      <c r="X62" s="2">
        <f>_xlfn.IFNA(VLOOKUP($A62,Sheet1!$A$2:$P$168,X$1,FALSE),"Unknown")</f>
        <v>448287</v>
      </c>
      <c r="Y62" t="s">
        <v>43</v>
      </c>
      <c r="Z62" t="s">
        <v>107</v>
      </c>
      <c r="AA62" s="45" t="str">
        <f>_xlfn.IFNA(VLOOKUP($A62,Sheet1!$A$2:$P$168,AA$1,FALSE),"Unknown")</f>
        <v>Construction funded through USDA.  Grant not in place yet.  2018 construction.</v>
      </c>
    </row>
    <row r="63" spans="1:27" ht="30" x14ac:dyDescent="0.25">
      <c r="A63" t="s">
        <v>108</v>
      </c>
      <c r="B63" s="54" t="str">
        <f>_xlfn.IFNA(VLOOKUP($A63,Sheet1!$A$2:$P$168,B$1,FALSE),"Unknown")</f>
        <v>Unknown</v>
      </c>
      <c r="C63" s="54" t="str">
        <f>_xlfn.IFNA(VLOOKUP($A63,Sheet1!$A$2:$P$168,C$1,FALSE),"Unknown")</f>
        <v>unknown</v>
      </c>
      <c r="D63" s="54" t="str">
        <f>_xlfn.IFNA(VLOOKUP($A63,Sheet1!$A$2:$P$168,D$1,FALSE),"Unknown")</f>
        <v>No</v>
      </c>
      <c r="E63" s="53" t="str">
        <f>_xlfn.IFNA(VLOOKUP($A63,Sheet1!$A$2:$P$168,E$1,FALSE),"Unknown")</f>
        <v>unknown</v>
      </c>
      <c r="F63" s="54" t="str">
        <f>_xlfn.IFNA(VLOOKUP($A63,Sheet1!$A$2:$P$168,F$1,FALSE),"Unknown")</f>
        <v>Unknown</v>
      </c>
      <c r="G63" s="54" t="str">
        <f>_xlfn.IFNA(VLOOKUP($A63,Sheet1!$A$2:$P$168,G$1,FALSE),"Unknown")</f>
        <v>unknown</v>
      </c>
      <c r="H63" s="55" t="str">
        <f>_xlfn.IFNA(VLOOKUP($A63,Sheet1!$A$2:$P$168,H$1,FALSE),"Unknown")</f>
        <v>Unknown</v>
      </c>
      <c r="I63" s="54" t="s">
        <v>17</v>
      </c>
      <c r="J63" s="53" t="str">
        <f>_xlfn.IFNA(VLOOKUP($A63,Sheet1!$A$2:$P$168,J$1,FALSE),"Unknown")</f>
        <v>No</v>
      </c>
      <c r="K63" s="53" t="str">
        <f>_xlfn.IFNA(VLOOKUP($A63,Sheet1!$A$2:$P$168,K$1,FALSE),"Unknown")</f>
        <v>Unknown</v>
      </c>
      <c r="L63" s="53" t="str">
        <f>_xlfn.IFNA(VLOOKUP($A63,Sheet1!$A$2:$P$168,L$1,FALSE),"Unknown")</f>
        <v>No</v>
      </c>
      <c r="Q63" s="2" t="s">
        <v>515</v>
      </c>
      <c r="AA63" s="45" t="str">
        <f>_xlfn.IFNA(VLOOKUP($A63,Sheet1!$A$2:$P$168,AA$1,FALSE),"Unknown")</f>
        <v>hydro - excess power potential line extension to GBNP - AP&amp;T taking ownership - high potential for dispatchable heat</v>
      </c>
    </row>
    <row r="64" spans="1:27" x14ac:dyDescent="0.25">
      <c r="A64" t="s">
        <v>109</v>
      </c>
      <c r="B64" s="54" t="str">
        <f>_xlfn.IFNA(VLOOKUP($A64,Sheet1!$A$2:$P$168,B$1,FALSE),"Unknown")</f>
        <v>Unknown</v>
      </c>
      <c r="C64" s="54" t="str">
        <f>_xlfn.IFNA(VLOOKUP($A64,Sheet1!$A$2:$P$168,C$1,FALSE),"Unknown")</f>
        <v>unknown</v>
      </c>
      <c r="D64" s="54" t="str">
        <f>_xlfn.IFNA(VLOOKUP($A64,Sheet1!$A$2:$P$168,D$1,FALSE),"Unknown")</f>
        <v>No</v>
      </c>
      <c r="E64" s="53" t="str">
        <f>_xlfn.IFNA(VLOOKUP($A64,Sheet1!$A$2:$P$168,E$1,FALSE),"Unknown")</f>
        <v>unknown</v>
      </c>
      <c r="F64" s="54" t="str">
        <f>_xlfn.IFNA(VLOOKUP($A64,Sheet1!$A$2:$P$168,F$1,FALSE),"Unknown")</f>
        <v>Unknown</v>
      </c>
      <c r="G64" s="54" t="str">
        <f>_xlfn.IFNA(VLOOKUP($A64,Sheet1!$A$2:$P$168,G$1,FALSE),"Unknown")</f>
        <v>unknown</v>
      </c>
      <c r="H64" s="55" t="str">
        <f>_xlfn.IFNA(VLOOKUP($A64,Sheet1!$A$2:$P$168,H$1,FALSE),"Unknown")</f>
        <v>Unknown</v>
      </c>
      <c r="I64" s="54" t="s">
        <v>17</v>
      </c>
      <c r="J64" s="53" t="str">
        <f>_xlfn.IFNA(VLOOKUP($A64,Sheet1!$A$2:$P$168,J$1,FALSE),"Unknown")</f>
        <v>No</v>
      </c>
      <c r="K64" s="53" t="str">
        <f>_xlfn.IFNA(VLOOKUP($A64,Sheet1!$A$2:$P$168,K$1,FALSE),"Unknown")</f>
        <v>Unknown</v>
      </c>
      <c r="L64" s="53" t="str">
        <f>_xlfn.IFNA(VLOOKUP($A64,Sheet1!$A$2:$P$168,L$1,FALSE),"Unknown")</f>
        <v>No</v>
      </c>
      <c r="Q64" s="2" t="s">
        <v>515</v>
      </c>
      <c r="AA64" s="45">
        <f>_xlfn.IFNA(VLOOKUP($A64,Sheet1!$A$2:$P$168,AA$1,FALSE),"Unknown")</f>
        <v>0</v>
      </c>
    </row>
    <row r="65" spans="1:27" x14ac:dyDescent="0.25">
      <c r="A65" t="s">
        <v>110</v>
      </c>
      <c r="B65" s="54" t="str">
        <f>_xlfn.IFNA(VLOOKUP($A65,Sheet1!$A$2:$P$168,B$1,FALSE),"Unknown")</f>
        <v>No</v>
      </c>
      <c r="C65" s="54" t="str">
        <f>_xlfn.IFNA(VLOOKUP($A65,Sheet1!$A$2:$P$168,C$1,FALSE),"Unknown")</f>
        <v>N/A</v>
      </c>
      <c r="D65" s="54" t="str">
        <f>_xlfn.IFNA(VLOOKUP($A65,Sheet1!$A$2:$P$168,D$1,FALSE),"Unknown")</f>
        <v>No</v>
      </c>
      <c r="E65" s="53" t="str">
        <f>_xlfn.IFNA(VLOOKUP($A65,Sheet1!$A$2:$P$168,E$1,FALSE),"Unknown")</f>
        <v>N/A</v>
      </c>
      <c r="F65" s="54" t="str">
        <f>_xlfn.IFNA(VLOOKUP($A65,Sheet1!$A$2:$P$168,F$1,FALSE),"Unknown")</f>
        <v>N/A</v>
      </c>
      <c r="G65" s="54" t="str">
        <f>_xlfn.IFNA(VLOOKUP($A65,Sheet1!$A$2:$P$168,G$1,FALSE),"Unknown")</f>
        <v>N/A</v>
      </c>
      <c r="H65" s="55" t="str">
        <f>_xlfn.IFNA(VLOOKUP($A65,Sheet1!$A$2:$P$168,H$1,FALSE),"Unknown")</f>
        <v>N/A</v>
      </c>
      <c r="I65" s="54" t="s">
        <v>15</v>
      </c>
      <c r="J65" s="53" t="str">
        <f>_xlfn.IFNA(VLOOKUP($A65,Sheet1!$A$2:$P$168,J$1,FALSE),"Unknown")</f>
        <v>No</v>
      </c>
      <c r="K65" s="53" t="str">
        <f>_xlfn.IFNA(VLOOKUP($A65,Sheet1!$A$2:$P$168,K$1,FALSE),"Unknown")</f>
        <v>N/A</v>
      </c>
      <c r="L65" s="53" t="str">
        <f>_xlfn.IFNA(VLOOKUP($A65,Sheet1!$A$2:$P$168,L$1,FALSE),"Unknown")</f>
        <v>No</v>
      </c>
      <c r="Q65" s="2" t="s">
        <v>515</v>
      </c>
      <c r="AA65" s="45" t="str">
        <f>_xlfn.IFNA(VLOOKUP($A65,Sheet1!$A$2:$P$168,AA$1,FALSE),"Unknown")</f>
        <v>no potential</v>
      </c>
    </row>
    <row r="66" spans="1:27" x14ac:dyDescent="0.25">
      <c r="A66" t="s">
        <v>111</v>
      </c>
      <c r="B66" s="54" t="str">
        <f>_xlfn.IFNA(VLOOKUP($A66,Sheet1!$A$2:$P$168,B$1,FALSE),"Unknown")</f>
        <v>Unknown</v>
      </c>
      <c r="C66" s="54" t="str">
        <f>_xlfn.IFNA(VLOOKUP($A66,Sheet1!$A$2:$P$168,C$1,FALSE),"Unknown")</f>
        <v>unknown</v>
      </c>
      <c r="D66" s="54" t="str">
        <f>_xlfn.IFNA(VLOOKUP($A66,Sheet1!$A$2:$P$168,D$1,FALSE),"Unknown")</f>
        <v>No</v>
      </c>
      <c r="E66" s="53" t="str">
        <f>_xlfn.IFNA(VLOOKUP($A66,Sheet1!$A$2:$P$168,E$1,FALSE),"Unknown")</f>
        <v>unknown</v>
      </c>
      <c r="F66" s="54" t="str">
        <f>_xlfn.IFNA(VLOOKUP($A66,Sheet1!$A$2:$P$168,F$1,FALSE),"Unknown")</f>
        <v>Unknown</v>
      </c>
      <c r="G66" s="54" t="str">
        <f>_xlfn.IFNA(VLOOKUP($A66,Sheet1!$A$2:$P$168,G$1,FALSE),"Unknown")</f>
        <v>unknown</v>
      </c>
      <c r="H66" s="55" t="str">
        <f>_xlfn.IFNA(VLOOKUP($A66,Sheet1!$A$2:$P$168,H$1,FALSE),"Unknown")</f>
        <v>Unknown</v>
      </c>
      <c r="I66" s="54" t="s">
        <v>17</v>
      </c>
      <c r="J66" s="53" t="str">
        <f>_xlfn.IFNA(VLOOKUP($A66,Sheet1!$A$2:$P$168,J$1,FALSE),"Unknown")</f>
        <v>No</v>
      </c>
      <c r="K66" s="53" t="str">
        <f>_xlfn.IFNA(VLOOKUP($A66,Sheet1!$A$2:$P$168,K$1,FALSE),"Unknown")</f>
        <v>Unknown</v>
      </c>
      <c r="L66" s="53" t="str">
        <f>_xlfn.IFNA(VLOOKUP($A66,Sheet1!$A$2:$P$168,L$1,FALSE),"Unknown")</f>
        <v>No</v>
      </c>
      <c r="Q66" s="2" t="s">
        <v>515</v>
      </c>
      <c r="AA66" s="45">
        <f>_xlfn.IFNA(VLOOKUP($A66,Sheet1!$A$2:$P$168,AA$1,FALSE),"Unknown")</f>
        <v>0</v>
      </c>
    </row>
    <row r="67" spans="1:27" s="48" customFormat="1" ht="45" x14ac:dyDescent="0.25">
      <c r="A67" s="48" t="s">
        <v>112</v>
      </c>
      <c r="B67" s="51" t="s">
        <v>14</v>
      </c>
      <c r="C67" s="51" t="str">
        <f>_xlfn.IFNA(VLOOKUP($A67,Sheet1!$A$2:$P$168,C$1,FALSE),"Unknown")</f>
        <v>N/A</v>
      </c>
      <c r="D67" s="51" t="str">
        <f>_xlfn.IFNA(VLOOKUP($A67,Sheet1!$A$2:$P$168,D$1,FALSE),"Unknown")</f>
        <v>No</v>
      </c>
      <c r="E67" s="53" t="str">
        <f>_xlfn.IFNA(VLOOKUP($A67,Sheet1!$A$2:$P$168,E$1,FALSE),"Unknown")</f>
        <v>N/A</v>
      </c>
      <c r="F67" s="51" t="str">
        <f>_xlfn.IFNA(VLOOKUP($A67,Sheet1!$A$2:$P$168,F$1,FALSE),"Unknown")</f>
        <v>N/A</v>
      </c>
      <c r="G67" s="51" t="str">
        <f>_xlfn.IFNA(VLOOKUP($A67,Sheet1!$A$2:$P$168,G$1,FALSE),"Unknown")</f>
        <v>N/A</v>
      </c>
      <c r="H67" s="59"/>
      <c r="I67" s="51" t="s">
        <v>15</v>
      </c>
      <c r="J67" s="53" t="str">
        <f>_xlfn.IFNA(VLOOKUP($A67,Sheet1!$A$2:$P$168,J$1,FALSE),"Unknown")</f>
        <v>No</v>
      </c>
      <c r="K67" s="53" t="str">
        <f>_xlfn.IFNA(VLOOKUP($A67,Sheet1!$A$2:$P$168,K$1,FALSE),"Unknown")</f>
        <v>Unknown</v>
      </c>
      <c r="L67" s="53" t="str">
        <f>_xlfn.IFNA(VLOOKUP($A67,Sheet1!$A$2:$P$168,L$1,FALSE),"Unknown")</f>
        <v>No</v>
      </c>
      <c r="M67" s="48" t="s">
        <v>113</v>
      </c>
      <c r="N67" s="48" t="s">
        <v>25</v>
      </c>
      <c r="O67" s="48" t="s">
        <v>26</v>
      </c>
      <c r="P67" s="48">
        <v>1400</v>
      </c>
      <c r="Q67" s="2" t="s">
        <v>515</v>
      </c>
      <c r="R67" s="48">
        <v>1</v>
      </c>
      <c r="S67" s="56" t="str">
        <f>_xlfn.IFNA(VLOOKUP($A67,Sheet1!$A$2:$P$168,H$1,FALSE),"Unknown")</f>
        <v>WTP, city office/city hall</v>
      </c>
      <c r="T67" s="48">
        <v>3800</v>
      </c>
      <c r="V67" s="48">
        <v>60000</v>
      </c>
      <c r="W67" s="48">
        <v>497773</v>
      </c>
      <c r="X67" s="48">
        <f>_xlfn.IFNA(VLOOKUP($A67,Sheet1!$A$2:$P$168,X$1,FALSE),"Unknown")</f>
        <v>512705</v>
      </c>
      <c r="Y67" s="48" t="s">
        <v>43</v>
      </c>
      <c r="Z67" s="48" t="s">
        <v>114</v>
      </c>
      <c r="AA67" s="56" t="str">
        <f>_xlfn.IFNA(VLOOKUP($A67,Sheet1!$A$2:$P$168,AA$1,FALSE),"Unknown")</f>
        <v>in design - RACEE and USDA funding.</v>
      </c>
    </row>
    <row r="68" spans="1:27" s="48" customFormat="1" ht="30" x14ac:dyDescent="0.25">
      <c r="A68" s="48" t="s">
        <v>115</v>
      </c>
      <c r="B68" s="51" t="str">
        <f>_xlfn.IFNA(VLOOKUP($A68,Sheet1!$A$2:$P$168,B$1,FALSE),"Unknown")</f>
        <v>Yes</v>
      </c>
      <c r="C68" s="51">
        <f>_xlfn.IFNA(VLOOKUP($A68,Sheet1!$A$2:$P$168,C$1,FALSE),"Unknown")</f>
        <v>2012</v>
      </c>
      <c r="D68" s="51" t="str">
        <f>_xlfn.IFNA(VLOOKUP($A68,Sheet1!$A$2:$P$168,D$1,FALSE),"Unknown")</f>
        <v>No</v>
      </c>
      <c r="E68" s="51" t="str">
        <f>_xlfn.IFNA(VLOOKUP($A68,Sheet1!$A$2:$P$168,E$1,FALSE),"Unknown")</f>
        <v>unknown</v>
      </c>
      <c r="F68" s="51" t="str">
        <f>_xlfn.IFNA(VLOOKUP($A68,Sheet1!$A$2:$P$168,F$1,FALSE),"Unknown")</f>
        <v>Unknown</v>
      </c>
      <c r="G68" s="51" t="str">
        <f>_xlfn.IFNA(VLOOKUP($A68,Sheet1!$A$2:$P$168,G$1,FALSE),"Unknown")</f>
        <v>unknown</v>
      </c>
      <c r="H68" s="59" t="str">
        <f>_xlfn.IFNA(VLOOKUP($A68,Sheet1!$A$2:$P$168,H$1,FALSE),"Unknown")</f>
        <v>school, and senior center, old power plant</v>
      </c>
      <c r="I68" s="51">
        <v>55000</v>
      </c>
      <c r="J68" s="51" t="str">
        <f>_xlfn.IFNA(VLOOKUP($A68,Sheet1!$A$2:$P$168,J$1,FALSE),"Unknown")</f>
        <v>No</v>
      </c>
      <c r="K68" s="51">
        <f>_xlfn.IFNA(VLOOKUP($A68,Sheet1!$A$2:$P$168,K$1,FALSE),"Unknown")</f>
        <v>2010</v>
      </c>
      <c r="L68" s="51" t="str">
        <f>_xlfn.IFNA(VLOOKUP($A68,Sheet1!$A$2:$P$168,L$1,FALSE),"Unknown")</f>
        <v>No</v>
      </c>
      <c r="Q68" s="48" t="s">
        <v>515</v>
      </c>
      <c r="S68" s="56"/>
      <c r="X68" s="48">
        <f>_xlfn.IFNA(VLOOKUP($A68,Sheet1!$A$2:$P$168,X$1,FALSE),"Unknown")</f>
        <v>1005000</v>
      </c>
      <c r="AA68" s="56" t="str">
        <f>_xlfn.IFNA(VLOOKUP($A68,Sheet1!$A$2:$P$168,AA$1,FALSE),"Unknown")</f>
        <v>Commissioning hydro - will reduce the amount of heat available - pursuing biomass.</v>
      </c>
    </row>
    <row r="69" spans="1:27" x14ac:dyDescent="0.25">
      <c r="A69" t="s">
        <v>116</v>
      </c>
      <c r="B69" s="54" t="str">
        <f>_xlfn.IFNA(VLOOKUP($A69,Sheet1!$A$2:$P$168,B$1,FALSE),"Unknown")</f>
        <v>Yes</v>
      </c>
      <c r="C69" s="54">
        <f>_xlfn.IFNA(VLOOKUP($A69,Sheet1!$A$2:$P$168,C$1,FALSE),"Unknown")</f>
        <v>2014</v>
      </c>
      <c r="D69" s="54" t="str">
        <f>_xlfn.IFNA(VLOOKUP($A69,Sheet1!$A$2:$P$168,D$1,FALSE),"Unknown")</f>
        <v>No</v>
      </c>
      <c r="E69" s="53" t="str">
        <f>_xlfn.IFNA(VLOOKUP($A69,Sheet1!$A$2:$P$168,E$1,FALSE),"Unknown")</f>
        <v>unknown</v>
      </c>
      <c r="F69" s="54" t="str">
        <f>_xlfn.IFNA(VLOOKUP($A69,Sheet1!$A$2:$P$168,F$1,FALSE),"Unknown")</f>
        <v>Unknown</v>
      </c>
      <c r="G69" s="54" t="str">
        <f>_xlfn.IFNA(VLOOKUP($A69,Sheet1!$A$2:$P$168,G$1,FALSE),"Unknown")</f>
        <v>unknown</v>
      </c>
      <c r="H69" s="55" t="str">
        <f>_xlfn.IFNA(VLOOKUP($A69,Sheet1!$A$2:$P$168,H$1,FALSE),"Unknown")</f>
        <v>Water Treatment Plant</v>
      </c>
      <c r="I69" s="54" t="s">
        <v>17</v>
      </c>
      <c r="J69" s="53" t="str">
        <f>_xlfn.IFNA(VLOOKUP($A69,Sheet1!$A$2:$P$168,J$1,FALSE),"Unknown")</f>
        <v>No</v>
      </c>
      <c r="K69" s="53">
        <f>_xlfn.IFNA(VLOOKUP($A69,Sheet1!$A$2:$P$168,K$1,FALSE),"Unknown")</f>
        <v>2014</v>
      </c>
      <c r="L69" s="53" t="str">
        <f>_xlfn.IFNA(VLOOKUP($A69,Sheet1!$A$2:$P$168,L$1,FALSE),"Unknown")</f>
        <v>No</v>
      </c>
      <c r="Q69" s="2" t="s">
        <v>515</v>
      </c>
      <c r="AA69" s="45" t="str">
        <f>_xlfn.IFNA(VLOOKUP($A69,Sheet1!$A$2:$P$168,AA$1,FALSE),"Unknown")</f>
        <v>Complete 2014 - WTP - August</v>
      </c>
    </row>
    <row r="70" spans="1:27" ht="30" x14ac:dyDescent="0.25">
      <c r="A70" t="s">
        <v>117</v>
      </c>
      <c r="B70" s="54" t="str">
        <f>_xlfn.IFNA(VLOOKUP($A70,Sheet1!$A$2:$P$168,B$1,FALSE),"Unknown")</f>
        <v>Yes</v>
      </c>
      <c r="C70" s="54" t="str">
        <f>_xlfn.IFNA(VLOOKUP($A70,Sheet1!$A$2:$P$168,C$1,FALSE),"Unknown")</f>
        <v>Unknown</v>
      </c>
      <c r="D70" s="54" t="str">
        <f>_xlfn.IFNA(VLOOKUP($A70,Sheet1!$A$2:$P$168,D$1,FALSE),"Unknown")</f>
        <v>No</v>
      </c>
      <c r="E70" s="53" t="str">
        <f>_xlfn.IFNA(VLOOKUP($A70,Sheet1!$A$2:$P$168,E$1,FALSE),"Unknown")</f>
        <v>Yes</v>
      </c>
      <c r="F70" s="54" t="str">
        <f>_xlfn.IFNA(VLOOKUP($A70,Sheet1!$A$2:$P$168,F$1,FALSE),"Unknown")</f>
        <v>Unknown</v>
      </c>
      <c r="G70" s="54" t="str">
        <f>_xlfn.IFNA(VLOOKUP($A70,Sheet1!$A$2:$P$168,G$1,FALSE),"Unknown")</f>
        <v>unknown</v>
      </c>
      <c r="H70" s="55" t="str">
        <f>_xlfn.IFNA(VLOOKUP($A70,Sheet1!$A$2:$P$168,H$1,FALSE),"Unknown")</f>
        <v>Powerhouse</v>
      </c>
      <c r="I70" s="54">
        <v>3366</v>
      </c>
      <c r="J70" s="53" t="str">
        <f>_xlfn.IFNA(VLOOKUP($A70,Sheet1!$A$2:$P$168,J$1,FALSE),"Unknown")</f>
        <v>No</v>
      </c>
      <c r="K70" s="53" t="str">
        <f>_xlfn.IFNA(VLOOKUP($A70,Sheet1!$A$2:$P$168,K$1,FALSE),"Unknown")</f>
        <v>Unknown</v>
      </c>
      <c r="L70" s="53" t="str">
        <f>_xlfn.IFNA(VLOOKUP($A70,Sheet1!$A$2:$P$168,L$1,FALSE),"Unknown")</f>
        <v>No</v>
      </c>
      <c r="Q70" s="2" t="s">
        <v>515</v>
      </c>
      <c r="AA70" s="45" t="str">
        <f>_xlfn.IFNA(VLOOKUP($A70,Sheet1!$A$2:$P$168,AA$1,FALSE),"Unknown")</f>
        <v>HR to water main - needs to be repaired.  ANTHC will try to repair with Denali Funding.</v>
      </c>
    </row>
    <row r="71" spans="1:27" x14ac:dyDescent="0.25">
      <c r="A71" t="s">
        <v>118</v>
      </c>
      <c r="B71" s="54" t="str">
        <f>_xlfn.IFNA(VLOOKUP($A71,Sheet1!$A$2:$P$168,B$1,FALSE),"Unknown")</f>
        <v>Yes</v>
      </c>
      <c r="C71" s="54" t="str">
        <f>_xlfn.IFNA(VLOOKUP($A71,Sheet1!$A$2:$P$168,C$1,FALSE),"Unknown")</f>
        <v>Unknown</v>
      </c>
      <c r="D71" s="54" t="str">
        <f>_xlfn.IFNA(VLOOKUP($A71,Sheet1!$A$2:$P$168,D$1,FALSE),"Unknown")</f>
        <v>No</v>
      </c>
      <c r="E71" s="53" t="str">
        <f>_xlfn.IFNA(VLOOKUP($A71,Sheet1!$A$2:$P$168,E$1,FALSE),"Unknown")</f>
        <v>unknown</v>
      </c>
      <c r="F71" s="54" t="str">
        <f>_xlfn.IFNA(VLOOKUP($A71,Sheet1!$A$2:$P$168,F$1,FALSE),"Unknown")</f>
        <v>Unknown</v>
      </c>
      <c r="G71" s="54" t="str">
        <f>_xlfn.IFNA(VLOOKUP($A71,Sheet1!$A$2:$P$168,G$1,FALSE),"Unknown")</f>
        <v>unknown</v>
      </c>
      <c r="H71" s="55" t="str">
        <f>_xlfn.IFNA(VLOOKUP($A71,Sheet1!$A$2:$P$168,H$1,FALSE),"Unknown")</f>
        <v>AVEC office</v>
      </c>
      <c r="I71" s="54" t="s">
        <v>17</v>
      </c>
      <c r="J71" s="53" t="str">
        <f>_xlfn.IFNA(VLOOKUP($A71,Sheet1!$A$2:$P$168,J$1,FALSE),"Unknown")</f>
        <v>No</v>
      </c>
      <c r="K71" s="53" t="str">
        <f>_xlfn.IFNA(VLOOKUP($A71,Sheet1!$A$2:$P$168,K$1,FALSE),"Unknown")</f>
        <v>Unknown</v>
      </c>
      <c r="L71" s="53" t="str">
        <f>_xlfn.IFNA(VLOOKUP($A71,Sheet1!$A$2:$P$168,L$1,FALSE),"Unknown")</f>
        <v>No</v>
      </c>
      <c r="Q71" s="2" t="s">
        <v>515</v>
      </c>
      <c r="AA71" s="45" t="str">
        <f>_xlfn.IFNA(VLOOKUP($A71,Sheet1!$A$2:$P$168,AA$1,FALSE),"Unknown")</f>
        <v>power plant too far from loads for expansion</v>
      </c>
    </row>
    <row r="72" spans="1:27" x14ac:dyDescent="0.25">
      <c r="A72" t="s">
        <v>119</v>
      </c>
      <c r="B72" s="54" t="str">
        <f>_xlfn.IFNA(VLOOKUP($A72,Sheet1!$A$2:$P$168,B$1,FALSE),"Unknown")</f>
        <v>Yes</v>
      </c>
      <c r="C72" s="54" t="str">
        <f>_xlfn.IFNA(VLOOKUP($A72,Sheet1!$A$2:$P$168,C$1,FALSE),"Unknown")</f>
        <v>unknown</v>
      </c>
      <c r="D72" s="54" t="str">
        <f>_xlfn.IFNA(VLOOKUP($A72,Sheet1!$A$2:$P$168,D$1,FALSE),"Unknown")</f>
        <v>No</v>
      </c>
      <c r="E72" s="53" t="str">
        <f>_xlfn.IFNA(VLOOKUP($A72,Sheet1!$A$2:$P$168,E$1,FALSE),"Unknown")</f>
        <v>unknown</v>
      </c>
      <c r="F72" s="54" t="str">
        <f>_xlfn.IFNA(VLOOKUP($A72,Sheet1!$A$2:$P$168,F$1,FALSE),"Unknown")</f>
        <v>Unknown</v>
      </c>
      <c r="G72" s="54" t="str">
        <f>_xlfn.IFNA(VLOOKUP($A72,Sheet1!$A$2:$P$168,G$1,FALSE),"Unknown")</f>
        <v>unknown</v>
      </c>
      <c r="H72" s="55" t="str">
        <f>_xlfn.IFNA(VLOOKUP($A72,Sheet1!$A$2:$P$168,H$1,FALSE),"Unknown")</f>
        <v/>
      </c>
      <c r="I72" s="54" t="s">
        <v>17</v>
      </c>
      <c r="J72" s="53" t="str">
        <f>_xlfn.IFNA(VLOOKUP($A72,Sheet1!$A$2:$P$168,J$1,FALSE),"Unknown")</f>
        <v>No</v>
      </c>
      <c r="K72" s="53" t="str">
        <f>_xlfn.IFNA(VLOOKUP($A72,Sheet1!$A$2:$P$168,K$1,FALSE),"Unknown")</f>
        <v>Unknown</v>
      </c>
      <c r="L72" s="53" t="str">
        <f>_xlfn.IFNA(VLOOKUP($A72,Sheet1!$A$2:$P$168,L$1,FALSE),"Unknown")</f>
        <v>No</v>
      </c>
      <c r="Q72" s="2" t="s">
        <v>515</v>
      </c>
      <c r="AA72" s="45">
        <f>_xlfn.IFNA(VLOOKUP($A72,Sheet1!$A$2:$P$168,AA$1,FALSE),"Unknown")</f>
        <v>0</v>
      </c>
    </row>
    <row r="73" spans="1:27" x14ac:dyDescent="0.25">
      <c r="A73" t="s">
        <v>120</v>
      </c>
      <c r="B73" s="54" t="str">
        <f>_xlfn.IFNA(VLOOKUP($A73,Sheet1!$A$2:$P$168,B$1,FALSE),"Unknown")</f>
        <v>Yes</v>
      </c>
      <c r="C73" s="54">
        <f>_xlfn.IFNA(VLOOKUP($A73,Sheet1!$A$2:$P$168,C$1,FALSE),"Unknown")</f>
        <v>2009</v>
      </c>
      <c r="D73" s="54" t="str">
        <f>_xlfn.IFNA(VLOOKUP($A73,Sheet1!$A$2:$P$168,D$1,FALSE),"Unknown")</f>
        <v>No</v>
      </c>
      <c r="E73" s="53" t="s">
        <v>19</v>
      </c>
      <c r="F73" s="54" t="str">
        <f>_xlfn.IFNA(VLOOKUP($A73,Sheet1!$A$2:$P$168,F$1,FALSE),"Unknown")</f>
        <v>Unknown</v>
      </c>
      <c r="G73" s="54" t="str">
        <f>_xlfn.IFNA(VLOOKUP($A73,Sheet1!$A$2:$P$168,G$1,FALSE),"Unknown")</f>
        <v>unknown</v>
      </c>
      <c r="H73" s="55" t="str">
        <f>_xlfn.IFNA(VLOOKUP($A73,Sheet1!$A$2:$P$168,H$1,FALSE),"Unknown")</f>
        <v>Water plant</v>
      </c>
      <c r="I73" s="54" t="s">
        <v>17</v>
      </c>
      <c r="J73" s="53" t="str">
        <f>_xlfn.IFNA(VLOOKUP($A73,Sheet1!$A$2:$P$168,J$1,FALSE),"Unknown")</f>
        <v>No</v>
      </c>
      <c r="K73" s="53">
        <f>_xlfn.IFNA(VLOOKUP($A73,Sheet1!$A$2:$P$168,K$1,FALSE),"Unknown")</f>
        <v>2009</v>
      </c>
      <c r="L73" s="53" t="str">
        <f>_xlfn.IFNA(VLOOKUP($A73,Sheet1!$A$2:$P$168,L$1,FALSE),"Unknown")</f>
        <v>No</v>
      </c>
      <c r="Q73" s="2" t="s">
        <v>515</v>
      </c>
      <c r="AA73" s="45" t="str">
        <f>_xlfn.IFNA(VLOOKUP($A73,Sheet1!$A$2:$P$168,AA$1,FALSE),"Unknown")</f>
        <v>System is functional</v>
      </c>
    </row>
    <row r="74" spans="1:27" x14ac:dyDescent="0.25">
      <c r="A74" t="s">
        <v>121</v>
      </c>
      <c r="B74" s="54" t="str">
        <f>_xlfn.IFNA(VLOOKUP($A74,Sheet1!$A$2:$P$168,B$1,FALSE),"Unknown")</f>
        <v>Unknown</v>
      </c>
      <c r="C74" s="54" t="str">
        <f>_xlfn.IFNA(VLOOKUP($A74,Sheet1!$A$2:$P$168,C$1,FALSE),"Unknown")</f>
        <v>Unknown</v>
      </c>
      <c r="D74" s="54" t="str">
        <f>_xlfn.IFNA(VLOOKUP($A74,Sheet1!$A$2:$P$168,D$1,FALSE),"Unknown")</f>
        <v>Unknown</v>
      </c>
      <c r="E74" s="53" t="str">
        <f>_xlfn.IFNA(VLOOKUP($A74,Sheet1!$A$2:$P$168,E$1,FALSE),"Unknown")</f>
        <v>Unknown</v>
      </c>
      <c r="F74" s="54" t="str">
        <f>_xlfn.IFNA(VLOOKUP($A74,Sheet1!$A$2:$P$168,F$1,FALSE),"Unknown")</f>
        <v>Unknown</v>
      </c>
      <c r="G74" s="54" t="str">
        <f>_xlfn.IFNA(VLOOKUP($A74,Sheet1!$A$2:$P$168,G$1,FALSE),"Unknown")</f>
        <v>Unknown</v>
      </c>
      <c r="H74" s="55" t="str">
        <f>_xlfn.IFNA(VLOOKUP($A74,Sheet1!$A$2:$P$168,H$1,FALSE),"Unknown")</f>
        <v>Unknown</v>
      </c>
      <c r="I74" s="54" t="s">
        <v>17</v>
      </c>
      <c r="J74" s="53" t="str">
        <f>_xlfn.IFNA(VLOOKUP($A74,Sheet1!$A$2:$P$168,J$1,FALSE),"Unknown")</f>
        <v>Unknown</v>
      </c>
      <c r="K74" s="53" t="str">
        <f>_xlfn.IFNA(VLOOKUP($A74,Sheet1!$A$2:$P$168,K$1,FALSE),"Unknown")</f>
        <v>Unknown</v>
      </c>
      <c r="L74" s="53" t="str">
        <f>_xlfn.IFNA(VLOOKUP($A74,Sheet1!$A$2:$P$168,L$1,FALSE),"Unknown")</f>
        <v>Unknown</v>
      </c>
      <c r="Q74" s="2" t="s">
        <v>515</v>
      </c>
      <c r="AA74" s="45" t="str">
        <f>_xlfn.IFNA(VLOOKUP($A74,Sheet1!$A$2:$P$168,AA$1,FALSE),"Unknown")</f>
        <v>Unknown</v>
      </c>
    </row>
    <row r="75" spans="1:27" x14ac:dyDescent="0.25">
      <c r="A75" t="s">
        <v>122</v>
      </c>
      <c r="B75" s="54" t="str">
        <f>_xlfn.IFNA(VLOOKUP($A75,Sheet1!$A$2:$P$168,B$1,FALSE),"Unknown")</f>
        <v>Unknown</v>
      </c>
      <c r="C75" s="54" t="str">
        <f>_xlfn.IFNA(VLOOKUP($A75,Sheet1!$A$2:$P$168,C$1,FALSE),"Unknown")</f>
        <v>Unknown</v>
      </c>
      <c r="D75" s="54" t="str">
        <f>_xlfn.IFNA(VLOOKUP($A75,Sheet1!$A$2:$P$168,D$1,FALSE),"Unknown")</f>
        <v>Unknown</v>
      </c>
      <c r="E75" s="53" t="str">
        <f>_xlfn.IFNA(VLOOKUP($A75,Sheet1!$A$2:$P$168,E$1,FALSE),"Unknown")</f>
        <v>Unknown</v>
      </c>
      <c r="F75" s="54" t="str">
        <f>_xlfn.IFNA(VLOOKUP($A75,Sheet1!$A$2:$P$168,F$1,FALSE),"Unknown")</f>
        <v>Unknown</v>
      </c>
      <c r="G75" s="54" t="str">
        <f>_xlfn.IFNA(VLOOKUP($A75,Sheet1!$A$2:$P$168,G$1,FALSE),"Unknown")</f>
        <v>Unknown</v>
      </c>
      <c r="H75" s="55" t="str">
        <f>_xlfn.IFNA(VLOOKUP($A75,Sheet1!$A$2:$P$168,H$1,FALSE),"Unknown")</f>
        <v>Unknown</v>
      </c>
      <c r="I75" s="54" t="s">
        <v>17</v>
      </c>
      <c r="J75" s="53" t="str">
        <f>_xlfn.IFNA(VLOOKUP($A75,Sheet1!$A$2:$P$168,J$1,FALSE),"Unknown")</f>
        <v>Unknown</v>
      </c>
      <c r="K75" s="53" t="str">
        <f>_xlfn.IFNA(VLOOKUP($A75,Sheet1!$A$2:$P$168,K$1,FALSE),"Unknown")</f>
        <v>Unknown</v>
      </c>
      <c r="L75" s="53" t="str">
        <f>_xlfn.IFNA(VLOOKUP($A75,Sheet1!$A$2:$P$168,L$1,FALSE),"Unknown")</f>
        <v>Unknown</v>
      </c>
      <c r="Q75" s="2" t="s">
        <v>515</v>
      </c>
      <c r="AA75" s="45" t="str">
        <f>_xlfn.IFNA(VLOOKUP($A75,Sheet1!$A$2:$P$168,AA$1,FALSE),"Unknown")</f>
        <v>Unknown</v>
      </c>
    </row>
    <row r="76" spans="1:27" ht="30" x14ac:dyDescent="0.25">
      <c r="A76" t="s">
        <v>123</v>
      </c>
      <c r="B76" s="54" t="str">
        <f>_xlfn.IFNA(VLOOKUP($A76,Sheet1!$A$2:$P$168,B$1,FALSE),"Unknown")</f>
        <v>No</v>
      </c>
      <c r="C76" s="54" t="str">
        <f>_xlfn.IFNA(VLOOKUP($A76,Sheet1!$A$2:$P$168,C$1,FALSE),"Unknown")</f>
        <v>N/A</v>
      </c>
      <c r="D76" s="54" t="str">
        <f>_xlfn.IFNA(VLOOKUP($A76,Sheet1!$A$2:$P$168,D$1,FALSE),"Unknown")</f>
        <v>No</v>
      </c>
      <c r="E76" s="53" t="str">
        <f>_xlfn.IFNA(VLOOKUP($A76,Sheet1!$A$2:$P$168,E$1,FALSE),"Unknown")</f>
        <v>N/A</v>
      </c>
      <c r="F76" s="54" t="str">
        <f>_xlfn.IFNA(VLOOKUP($A76,Sheet1!$A$2:$P$168,F$1,FALSE),"Unknown")</f>
        <v>N/A</v>
      </c>
      <c r="G76" s="54" t="str">
        <f>_xlfn.IFNA(VLOOKUP($A76,Sheet1!$A$2:$P$168,G$1,FALSE),"Unknown")</f>
        <v>N/A</v>
      </c>
      <c r="H76" s="55" t="str">
        <f>_xlfn.IFNA(VLOOKUP($A76,Sheet1!$A$2:$P$168,H$1,FALSE),"Unknown")</f>
        <v>Future HR to Cannery that is being restored.</v>
      </c>
      <c r="I76" s="54" t="s">
        <v>15</v>
      </c>
      <c r="J76" s="53" t="str">
        <f>_xlfn.IFNA(VLOOKUP($A76,Sheet1!$A$2:$P$168,J$1,FALSE),"Unknown")</f>
        <v>No</v>
      </c>
      <c r="K76" s="53">
        <f>_xlfn.IFNA(VLOOKUP($A76,Sheet1!$A$2:$P$168,K$1,FALSE),"Unknown")</f>
        <v>2014</v>
      </c>
      <c r="L76" s="53" t="str">
        <f>_xlfn.IFNA(VLOOKUP($A76,Sheet1!$A$2:$P$168,L$1,FALSE),"Unknown")</f>
        <v>No</v>
      </c>
      <c r="Q76" s="2" t="s">
        <v>515</v>
      </c>
      <c r="AA76" s="45" t="str">
        <f>_xlfn.IFNA(VLOOKUP($A76,Sheet1!$A$2:$P$168,AA$1,FALSE),"Unknown")</f>
        <v>Design complete - construction in progress.</v>
      </c>
    </row>
    <row r="77" spans="1:27" ht="30" x14ac:dyDescent="0.25">
      <c r="A77" t="s">
        <v>124</v>
      </c>
      <c r="B77" s="54" t="str">
        <f>_xlfn.IFNA(VLOOKUP($A77,Sheet1!$A$2:$P$168,B$1,FALSE),"Unknown")</f>
        <v>Yes</v>
      </c>
      <c r="C77" s="54" t="str">
        <f>_xlfn.IFNA(VLOOKUP($A77,Sheet1!$A$2:$P$168,C$1,FALSE),"Unknown")</f>
        <v>Unknown</v>
      </c>
      <c r="D77" s="54" t="str">
        <f>_xlfn.IFNA(VLOOKUP($A77,Sheet1!$A$2:$P$168,D$1,FALSE),"Unknown")</f>
        <v>No</v>
      </c>
      <c r="E77" s="53" t="str">
        <f>_xlfn.IFNA(VLOOKUP($A77,Sheet1!$A$2:$P$168,E$1,FALSE),"Unknown")</f>
        <v>unknown</v>
      </c>
      <c r="F77" s="54" t="str">
        <f>_xlfn.IFNA(VLOOKUP($A77,Sheet1!$A$2:$P$168,F$1,FALSE),"Unknown")</f>
        <v>Unknown</v>
      </c>
      <c r="G77" s="54" t="str">
        <f>_xlfn.IFNA(VLOOKUP($A77,Sheet1!$A$2:$P$168,G$1,FALSE),"Unknown")</f>
        <v>unknown</v>
      </c>
      <c r="H77" s="55" t="str">
        <f>_xlfn.IFNA(VLOOKUP($A77,Sheet1!$A$2:$P$168,H$1,FALSE),"Unknown")</f>
        <v>School, Washeteria, and Water Treatment Plant</v>
      </c>
      <c r="I77" s="54" t="s">
        <v>17</v>
      </c>
      <c r="J77" s="53" t="str">
        <f>_xlfn.IFNA(VLOOKUP($A77,Sheet1!$A$2:$P$168,J$1,FALSE),"Unknown")</f>
        <v>No</v>
      </c>
      <c r="K77" s="53" t="str">
        <f>_xlfn.IFNA(VLOOKUP($A77,Sheet1!$A$2:$P$168,K$1,FALSE),"Unknown")</f>
        <v>Unknown</v>
      </c>
      <c r="L77" s="53" t="str">
        <f>_xlfn.IFNA(VLOOKUP($A77,Sheet1!$A$2:$P$168,L$1,FALSE),"Unknown")</f>
        <v>No</v>
      </c>
      <c r="Q77" s="2" t="s">
        <v>515</v>
      </c>
      <c r="AA77" s="45" t="str">
        <f>_xlfn.IFNA(VLOOKUP($A77,Sheet1!$A$2:$P$168,AA$1,FALSE),"Unknown")</f>
        <v>ANTHC to investigate</v>
      </c>
    </row>
    <row r="78" spans="1:27" x14ac:dyDescent="0.25">
      <c r="A78" t="s">
        <v>125</v>
      </c>
      <c r="B78" s="54" t="str">
        <f>_xlfn.IFNA(VLOOKUP($A78,Sheet1!$A$2:$P$168,B$1,FALSE),"Unknown")</f>
        <v>yes</v>
      </c>
      <c r="C78" s="54">
        <f>_xlfn.IFNA(VLOOKUP($A78,Sheet1!$A$2:$P$168,C$1,FALSE),"Unknown")</f>
        <v>2005</v>
      </c>
      <c r="D78" s="54" t="str">
        <f>_xlfn.IFNA(VLOOKUP($A78,Sheet1!$A$2:$P$168,D$1,FALSE),"Unknown")</f>
        <v>No</v>
      </c>
      <c r="E78" s="53" t="str">
        <f>_xlfn.IFNA(VLOOKUP($A78,Sheet1!$A$2:$P$168,E$1,FALSE),"Unknown")</f>
        <v>unknown</v>
      </c>
      <c r="F78" s="54" t="str">
        <f>_xlfn.IFNA(VLOOKUP($A78,Sheet1!$A$2:$P$168,F$1,FALSE),"Unknown")</f>
        <v>Unknown</v>
      </c>
      <c r="G78" s="54" t="str">
        <f>_xlfn.IFNA(VLOOKUP($A78,Sheet1!$A$2:$P$168,G$1,FALSE),"Unknown")</f>
        <v>unknown</v>
      </c>
      <c r="H78" s="55" t="str">
        <f>_xlfn.IFNA(VLOOKUP($A78,Sheet1!$A$2:$P$168,H$1,FALSE),"Unknown")</f>
        <v>school building</v>
      </c>
      <c r="I78" s="54" t="s">
        <v>17</v>
      </c>
      <c r="J78" s="53" t="str">
        <f>_xlfn.IFNA(VLOOKUP($A78,Sheet1!$A$2:$P$168,J$1,FALSE),"Unknown")</f>
        <v>Yes</v>
      </c>
      <c r="K78" s="53" t="str">
        <f>_xlfn.IFNA(VLOOKUP($A78,Sheet1!$A$2:$P$168,K$1,FALSE),"Unknown")</f>
        <v>Unknown</v>
      </c>
      <c r="L78" s="53" t="str">
        <f>_xlfn.IFNA(VLOOKUP($A78,Sheet1!$A$2:$P$168,L$1,FALSE),"Unknown")</f>
        <v>No</v>
      </c>
      <c r="Q78" s="2" t="s">
        <v>515</v>
      </c>
      <c r="AA78" s="45" t="str">
        <f>_xlfn.IFNA(VLOOKUP($A78,Sheet1!$A$2:$P$168,AA$1,FALSE),"Unknown")</f>
        <v>High Potential for marine DD series 60 expansion</v>
      </c>
    </row>
    <row r="79" spans="1:27" ht="30" x14ac:dyDescent="0.25">
      <c r="A79" t="s">
        <v>126</v>
      </c>
      <c r="B79" s="54" t="str">
        <f>_xlfn.IFNA(VLOOKUP($A79,Sheet1!$A$2:$P$168,B$1,FALSE),"Unknown")</f>
        <v>Unknown</v>
      </c>
      <c r="C79" s="54" t="str">
        <f>_xlfn.IFNA(VLOOKUP($A79,Sheet1!$A$2:$P$168,C$1,FALSE),"Unknown")</f>
        <v>unknown</v>
      </c>
      <c r="D79" s="54" t="str">
        <f>_xlfn.IFNA(VLOOKUP($A79,Sheet1!$A$2:$P$168,D$1,FALSE),"Unknown")</f>
        <v>No</v>
      </c>
      <c r="E79" s="53" t="str">
        <f>_xlfn.IFNA(VLOOKUP($A79,Sheet1!$A$2:$P$168,E$1,FALSE),"Unknown")</f>
        <v>unknown</v>
      </c>
      <c r="F79" s="54" t="str">
        <f>_xlfn.IFNA(VLOOKUP($A79,Sheet1!$A$2:$P$168,F$1,FALSE),"Unknown")</f>
        <v>Unknown</v>
      </c>
      <c r="G79" s="54" t="str">
        <f>_xlfn.IFNA(VLOOKUP($A79,Sheet1!$A$2:$P$168,G$1,FALSE),"Unknown")</f>
        <v>unknown</v>
      </c>
      <c r="H79" s="55" t="str">
        <f>_xlfn.IFNA(VLOOKUP($A79,Sheet1!$A$2:$P$168,H$1,FALSE),"Unknown")</f>
        <v>Unknown</v>
      </c>
      <c r="I79" s="54" t="s">
        <v>17</v>
      </c>
      <c r="J79" s="53" t="str">
        <f>_xlfn.IFNA(VLOOKUP($A79,Sheet1!$A$2:$P$168,J$1,FALSE),"Unknown")</f>
        <v>No</v>
      </c>
      <c r="K79" s="53" t="str">
        <f>_xlfn.IFNA(VLOOKUP($A79,Sheet1!$A$2:$P$168,K$1,FALSE),"Unknown")</f>
        <v>Unknown</v>
      </c>
      <c r="L79" s="53" t="str">
        <f>_xlfn.IFNA(VLOOKUP($A79,Sheet1!$A$2:$P$168,L$1,FALSE),"Unknown")</f>
        <v>No</v>
      </c>
      <c r="Q79" s="2" t="s">
        <v>515</v>
      </c>
      <c r="AA79" s="45" t="str">
        <f>_xlfn.IFNA(VLOOKUP($A79,Sheet1!$A$2:$P$168,AA$1,FALSE),"Unknown")</f>
        <v>Applied for DERA funding for engine replacements.  No plan for HR. School is closed.</v>
      </c>
    </row>
    <row r="80" spans="1:27" x14ac:dyDescent="0.25">
      <c r="A80" t="s">
        <v>127</v>
      </c>
      <c r="B80" s="54" t="str">
        <f>_xlfn.IFNA(VLOOKUP($A80,Sheet1!$A$2:$P$168,B$1,FALSE),"Unknown")</f>
        <v>Unknown</v>
      </c>
      <c r="C80" s="54" t="str">
        <f>_xlfn.IFNA(VLOOKUP($A80,Sheet1!$A$2:$P$168,C$1,FALSE),"Unknown")</f>
        <v>Unknown</v>
      </c>
      <c r="D80" s="54" t="str">
        <f>_xlfn.IFNA(VLOOKUP($A80,Sheet1!$A$2:$P$168,D$1,FALSE),"Unknown")</f>
        <v>Unknown</v>
      </c>
      <c r="E80" s="53" t="str">
        <f>_xlfn.IFNA(VLOOKUP($A80,Sheet1!$A$2:$P$168,E$1,FALSE),"Unknown")</f>
        <v>Unknown</v>
      </c>
      <c r="F80" s="54" t="str">
        <f>_xlfn.IFNA(VLOOKUP($A80,Sheet1!$A$2:$P$168,F$1,FALSE),"Unknown")</f>
        <v>Unknown</v>
      </c>
      <c r="G80" s="54" t="str">
        <f>_xlfn.IFNA(VLOOKUP($A80,Sheet1!$A$2:$P$168,G$1,FALSE),"Unknown")</f>
        <v>Unknown</v>
      </c>
      <c r="H80" s="55" t="str">
        <f>_xlfn.IFNA(VLOOKUP($A80,Sheet1!$A$2:$P$168,H$1,FALSE),"Unknown")</f>
        <v>Unknown</v>
      </c>
      <c r="I80" s="54" t="s">
        <v>17</v>
      </c>
      <c r="J80" s="53" t="str">
        <f>_xlfn.IFNA(VLOOKUP($A80,Sheet1!$A$2:$P$168,J$1,FALSE),"Unknown")</f>
        <v>Unknown</v>
      </c>
      <c r="K80" s="53" t="str">
        <f>_xlfn.IFNA(VLOOKUP($A80,Sheet1!$A$2:$P$168,K$1,FALSE),"Unknown")</f>
        <v>Unknown</v>
      </c>
      <c r="L80" s="53" t="str">
        <f>_xlfn.IFNA(VLOOKUP($A80,Sheet1!$A$2:$P$168,L$1,FALSE),"Unknown")</f>
        <v>Unknown</v>
      </c>
      <c r="Q80" s="2" t="s">
        <v>515</v>
      </c>
      <c r="AA80" s="45" t="str">
        <f>_xlfn.IFNA(VLOOKUP($A80,Sheet1!$A$2:$P$168,AA$1,FALSE),"Unknown")</f>
        <v>Unknown</v>
      </c>
    </row>
    <row r="81" spans="1:27" ht="30" x14ac:dyDescent="0.25">
      <c r="A81" t="s">
        <v>128</v>
      </c>
      <c r="B81" s="54" t="str">
        <f>_xlfn.IFNA(VLOOKUP($A81,Sheet1!$A$2:$P$168,B$1,FALSE),"Unknown")</f>
        <v>Yes</v>
      </c>
      <c r="C81" s="54">
        <f>_xlfn.IFNA(VLOOKUP($A81,Sheet1!$A$2:$P$168,C$1,FALSE),"Unknown")</f>
        <v>2015</v>
      </c>
      <c r="D81" s="54" t="str">
        <f>_xlfn.IFNA(VLOOKUP($A81,Sheet1!$A$2:$P$168,D$1,FALSE),"Unknown")</f>
        <v>No</v>
      </c>
      <c r="E81" s="53" t="str">
        <f>_xlfn.IFNA(VLOOKUP($A81,Sheet1!$A$2:$P$168,E$1,FALSE),"Unknown")</f>
        <v>Yes</v>
      </c>
      <c r="F81" s="54" t="str">
        <f>_xlfn.IFNA(VLOOKUP($A81,Sheet1!$A$2:$P$168,F$1,FALSE),"Unknown")</f>
        <v>Unknown</v>
      </c>
      <c r="G81" s="54" t="str">
        <f>_xlfn.IFNA(VLOOKUP($A81,Sheet1!$A$2:$P$168,G$1,FALSE),"Unknown")</f>
        <v>unknown</v>
      </c>
      <c r="H81" s="55" t="str">
        <f>_xlfn.IFNA(VLOOKUP($A81,Sheet1!$A$2:$P$168,H$1,FALSE),"Unknown")</f>
        <v>community building and water treatment plant</v>
      </c>
      <c r="I81" s="54" t="s">
        <v>17</v>
      </c>
      <c r="J81" s="53" t="str">
        <f>_xlfn.IFNA(VLOOKUP($A81,Sheet1!$A$2:$P$168,J$1,FALSE),"Unknown")</f>
        <v>No</v>
      </c>
      <c r="K81" s="53">
        <f>_xlfn.IFNA(VLOOKUP($A81,Sheet1!$A$2:$P$168,K$1,FALSE),"Unknown")</f>
        <v>2015</v>
      </c>
      <c r="L81" s="53" t="str">
        <f>_xlfn.IFNA(VLOOKUP($A81,Sheet1!$A$2:$P$168,L$1,FALSE),"Unknown")</f>
        <v>No</v>
      </c>
      <c r="Q81" s="2" t="s">
        <v>515</v>
      </c>
      <c r="AA81" s="45" t="str">
        <f>_xlfn.IFNA(VLOOKUP($A81,Sheet1!$A$2:$P$168,AA$1,FALSE),"Unknown")</f>
        <v xml:space="preserve">Replacing pumps to repair some design issues.  Heat exchanger leaks - trying programming changes. </v>
      </c>
    </row>
    <row r="82" spans="1:27" x14ac:dyDescent="0.25">
      <c r="A82" t="s">
        <v>129</v>
      </c>
      <c r="B82" s="54" t="str">
        <f>_xlfn.IFNA(VLOOKUP($A82,Sheet1!$A$2:$P$168,B$1,FALSE),"Unknown")</f>
        <v>Unknown</v>
      </c>
      <c r="C82" s="54" t="str">
        <f>_xlfn.IFNA(VLOOKUP($A82,Sheet1!$A$2:$P$168,C$1,FALSE),"Unknown")</f>
        <v>Unknown</v>
      </c>
      <c r="D82" s="54" t="str">
        <f>_xlfn.IFNA(VLOOKUP($A82,Sheet1!$A$2:$P$168,D$1,FALSE),"Unknown")</f>
        <v>Unknown</v>
      </c>
      <c r="E82" s="53" t="str">
        <f>_xlfn.IFNA(VLOOKUP($A82,Sheet1!$A$2:$P$168,E$1,FALSE),"Unknown")</f>
        <v>Unknown</v>
      </c>
      <c r="F82" s="54" t="str">
        <f>_xlfn.IFNA(VLOOKUP($A82,Sheet1!$A$2:$P$168,F$1,FALSE),"Unknown")</f>
        <v>Unknown</v>
      </c>
      <c r="G82" s="54" t="str">
        <f>_xlfn.IFNA(VLOOKUP($A82,Sheet1!$A$2:$P$168,G$1,FALSE),"Unknown")</f>
        <v>Unknown</v>
      </c>
      <c r="H82" s="55" t="str">
        <f>_xlfn.IFNA(VLOOKUP($A82,Sheet1!$A$2:$P$168,H$1,FALSE),"Unknown")</f>
        <v>Unknown</v>
      </c>
      <c r="I82" s="54" t="s">
        <v>17</v>
      </c>
      <c r="J82" s="53" t="str">
        <f>_xlfn.IFNA(VLOOKUP($A82,Sheet1!$A$2:$P$168,J$1,FALSE),"Unknown")</f>
        <v>Unknown</v>
      </c>
      <c r="K82" s="53" t="str">
        <f>_xlfn.IFNA(VLOOKUP($A82,Sheet1!$A$2:$P$168,K$1,FALSE),"Unknown")</f>
        <v>Unknown</v>
      </c>
      <c r="L82" s="53" t="str">
        <f>_xlfn.IFNA(VLOOKUP($A82,Sheet1!$A$2:$P$168,L$1,FALSE),"Unknown")</f>
        <v>Unknown</v>
      </c>
      <c r="Q82" s="2" t="s">
        <v>515</v>
      </c>
      <c r="AA82" s="45" t="str">
        <f>_xlfn.IFNA(VLOOKUP($A82,Sheet1!$A$2:$P$168,AA$1,FALSE),"Unknown")</f>
        <v>Unknown</v>
      </c>
    </row>
    <row r="83" spans="1:27" ht="180" x14ac:dyDescent="0.25">
      <c r="A83" t="s">
        <v>130</v>
      </c>
      <c r="B83" s="54" t="str">
        <f>_xlfn.IFNA(VLOOKUP($A83,Sheet1!$A$2:$P$168,B$1,FALSE),"Unknown")</f>
        <v>Yes</v>
      </c>
      <c r="C83" s="54">
        <f>_xlfn.IFNA(VLOOKUP($A83,Sheet1!$A$2:$P$168,C$1,FALSE),"Unknown")</f>
        <v>2013</v>
      </c>
      <c r="D83" s="54" t="str">
        <f>_xlfn.IFNA(VLOOKUP($A83,Sheet1!$A$2:$P$168,D$1,FALSE),"Unknown")</f>
        <v>No</v>
      </c>
      <c r="E83" s="53" t="str">
        <f>_xlfn.IFNA(VLOOKUP($A83,Sheet1!$A$2:$P$168,E$1,FALSE),"Unknown")</f>
        <v>Yes</v>
      </c>
      <c r="F83" s="54" t="str">
        <f>_xlfn.IFNA(VLOOKUP($A83,Sheet1!$A$2:$P$168,F$1,FALSE),"Unknown")</f>
        <v>No</v>
      </c>
      <c r="G83" s="54" t="str">
        <f>_xlfn.IFNA(VLOOKUP($A83,Sheet1!$A$2:$P$168,G$1,FALSE),"Unknown")</f>
        <v>No</v>
      </c>
      <c r="H83" s="55" t="str">
        <f>_xlfn.IFNA(VLOOKUP($A83,Sheet1!$A$2:$P$168,H$1,FALSE),"Unknown")</f>
        <v>Water Treatment Plant</v>
      </c>
      <c r="I83" s="54" t="s">
        <v>17</v>
      </c>
      <c r="J83" s="53" t="str">
        <f>_xlfn.IFNA(VLOOKUP($A83,Sheet1!$A$2:$P$168,J$1,FALSE),"Unknown")</f>
        <v>No</v>
      </c>
      <c r="K83" s="53">
        <f>_xlfn.IFNA(VLOOKUP($A83,Sheet1!$A$2:$P$168,K$1,FALSE),"Unknown")</f>
        <v>2016</v>
      </c>
      <c r="L83" s="53" t="str">
        <f>_xlfn.IFNA(VLOOKUP($A83,Sheet1!$A$2:$P$168,L$1,FALSE),"Unknown")</f>
        <v>No</v>
      </c>
      <c r="M83" t="s">
        <v>131</v>
      </c>
      <c r="N83" t="s">
        <v>25</v>
      </c>
      <c r="O83" t="s">
        <v>26</v>
      </c>
      <c r="Q83" s="2" t="s">
        <v>515</v>
      </c>
      <c r="R83">
        <v>8</v>
      </c>
      <c r="S83" s="1" t="s">
        <v>132</v>
      </c>
      <c r="T83">
        <v>7800</v>
      </c>
      <c r="W83">
        <v>872000</v>
      </c>
      <c r="Z83" t="s">
        <v>133</v>
      </c>
      <c r="AA83" s="45" t="str">
        <f>_xlfn.IFNA(VLOOKUP($A83,Sheet1!$A$2:$P$168,AA$1,FALSE),"Unknown")</f>
        <v>RACEE funding for repairs - module, insulation, and piping replacement to WTP. Expansion opportunities. 2017 construction</v>
      </c>
    </row>
    <row r="84" spans="1:27" s="49" customFormat="1" ht="30" x14ac:dyDescent="0.25">
      <c r="A84" s="49" t="s">
        <v>134</v>
      </c>
      <c r="B84" s="52" t="str">
        <f>_xlfn.IFNA(VLOOKUP($A84,Sheet1!$A$2:$P$168,B$1,FALSE),"Unknown")</f>
        <v>Yes</v>
      </c>
      <c r="C84" s="52">
        <f>_xlfn.IFNA(VLOOKUP($A84,Sheet1!$A$2:$P$168,C$1,FALSE),"Unknown")</f>
        <v>2013</v>
      </c>
      <c r="D84" s="52" t="str">
        <f>_xlfn.IFNA(VLOOKUP($A84,Sheet1!$A$2:$P$168,D$1,FALSE),"Unknown")</f>
        <v>No</v>
      </c>
      <c r="E84" s="53" t="str">
        <f>_xlfn.IFNA(VLOOKUP($A84,Sheet1!$A$2:$P$168,E$1,FALSE),"Unknown")</f>
        <v>Yes</v>
      </c>
      <c r="F84" s="52" t="str">
        <f>_xlfn.IFNA(VLOOKUP($A84,Sheet1!$A$2:$P$168,F$1,FALSE),"Unknown")</f>
        <v xml:space="preserve">Yes  </v>
      </c>
      <c r="G84" s="52" t="str">
        <f>_xlfn.IFNA(VLOOKUP($A84,Sheet1!$A$2:$P$168,G$1,FALSE),"Unknown")</f>
        <v>unknown</v>
      </c>
      <c r="H84" s="60" t="str">
        <f>_xlfn.IFNA(VLOOKUP($A84,Sheet1!$A$2:$P$168,H$1,FALSE),"Unknown")</f>
        <v>school and clinic, AHA Housing</v>
      </c>
      <c r="I84" s="52">
        <v>40616</v>
      </c>
      <c r="J84" s="53" t="str">
        <f>_xlfn.IFNA(VLOOKUP($A84,Sheet1!$A$2:$P$168,J$1,FALSE),"Unknown")</f>
        <v>No</v>
      </c>
      <c r="K84" s="53">
        <f>_xlfn.IFNA(VLOOKUP($A84,Sheet1!$A$2:$P$168,K$1,FALSE),"Unknown")</f>
        <v>2011</v>
      </c>
      <c r="L84" s="53"/>
      <c r="Q84" s="2" t="s">
        <v>515</v>
      </c>
      <c r="S84" s="58"/>
      <c r="Z84" s="49" t="s">
        <v>136</v>
      </c>
      <c r="AA84" s="58" t="str">
        <f>_xlfn.IFNA(VLOOKUP($A84,Sheet1!$A$2:$P$168,AA$1,FALSE),"Unknown")</f>
        <v xml:space="preserve"> Waterfall Creek has dispatchable heat to diesel plant to supplement heating loop.</v>
      </c>
    </row>
    <row r="85" spans="1:27" s="2" customFormat="1" ht="45" x14ac:dyDescent="0.25">
      <c r="A85" s="2" t="s">
        <v>137</v>
      </c>
      <c r="B85" s="54" t="str">
        <f>_xlfn.IFNA(VLOOKUP($A85,Sheet1!$A$2:$P$168,B$1,FALSE),"Unknown")</f>
        <v>No</v>
      </c>
      <c r="C85" s="54">
        <f>_xlfn.IFNA(VLOOKUP($A85,Sheet1!$A$2:$P$168,C$1,FALSE),"Unknown")</f>
        <v>2018</v>
      </c>
      <c r="D85" s="54" t="str">
        <f>_xlfn.IFNA(VLOOKUP($A85,Sheet1!$A$2:$P$168,D$1,FALSE),"Unknown")</f>
        <v>Yes</v>
      </c>
      <c r="E85" s="53" t="str">
        <f>_xlfn.IFNA(VLOOKUP($A85,Sheet1!$A$2:$P$168,E$1,FALSE),"Unknown")</f>
        <v>N/A</v>
      </c>
      <c r="F85" s="54" t="str">
        <f>_xlfn.IFNA(VLOOKUP($A85,Sheet1!$A$2:$P$168,F$1,FALSE),"Unknown")</f>
        <v>Unknown</v>
      </c>
      <c r="G85" s="54" t="str">
        <f>_xlfn.IFNA(VLOOKUP($A85,Sheet1!$A$2:$P$168,G$1,FALSE),"Unknown")</f>
        <v>N/A</v>
      </c>
      <c r="H85" s="55" t="str">
        <f>_xlfn.IFNA(VLOOKUP($A85,Sheet1!$A$2:$P$168,H$1,FALSE),"Unknown")</f>
        <v>city council office</v>
      </c>
      <c r="I85" s="50" t="s">
        <v>15</v>
      </c>
      <c r="J85" s="53" t="str">
        <f>_xlfn.IFNA(VLOOKUP($A85,Sheet1!$A$2:$P$168,J$1,FALSE),"Unknown")</f>
        <v>No</v>
      </c>
      <c r="K85" s="53">
        <f>_xlfn.IFNA(VLOOKUP($A85,Sheet1!$A$2:$P$168,K$1,FALSE),"Unknown")</f>
        <v>2007</v>
      </c>
      <c r="L85" s="53" t="str">
        <f>_xlfn.IFNA(VLOOKUP($A85,Sheet1!$A$2:$P$168,L$1,FALSE),"Unknown")</f>
        <v>No</v>
      </c>
      <c r="Q85" s="2" t="s">
        <v>515</v>
      </c>
      <c r="S85" s="45"/>
      <c r="Z85" s="2" t="s">
        <v>266</v>
      </c>
      <c r="AA85" s="45" t="str">
        <f>_xlfn.IFNA(VLOOKUP($A85,Sheet1!$A$2:$P$168,AA$1,FALSE),"Unknown")</f>
        <v>New plant is in construction - target for completion is 2018. The community building heating is in dis repair.  Cannot utilize HR. Pipe will run to the building but will not be connected.</v>
      </c>
    </row>
    <row r="86" spans="1:27" x14ac:dyDescent="0.25">
      <c r="A86" t="s">
        <v>138</v>
      </c>
      <c r="B86" s="54" t="str">
        <f>_xlfn.IFNA(VLOOKUP($A86,Sheet1!$A$2:$P$168,B$1,FALSE),"Unknown")</f>
        <v>Yes</v>
      </c>
      <c r="C86" s="54" t="str">
        <f>_xlfn.IFNA(VLOOKUP($A86,Sheet1!$A$2:$P$168,C$1,FALSE),"Unknown")</f>
        <v>unknown</v>
      </c>
      <c r="D86" s="54" t="str">
        <f>_xlfn.IFNA(VLOOKUP($A86,Sheet1!$A$2:$P$168,D$1,FALSE),"Unknown")</f>
        <v>No</v>
      </c>
      <c r="E86" s="53" t="str">
        <f>_xlfn.IFNA(VLOOKUP($A86,Sheet1!$A$2:$P$168,E$1,FALSE),"Unknown")</f>
        <v>unknown</v>
      </c>
      <c r="F86" s="54" t="str">
        <f>_xlfn.IFNA(VLOOKUP($A86,Sheet1!$A$2:$P$168,F$1,FALSE),"Unknown")</f>
        <v>Unknown</v>
      </c>
      <c r="G86" s="54" t="str">
        <f>_xlfn.IFNA(VLOOKUP($A86,Sheet1!$A$2:$P$168,G$1,FALSE),"Unknown")</f>
        <v>unknown</v>
      </c>
      <c r="H86" s="55" t="str">
        <f>_xlfn.IFNA(VLOOKUP($A86,Sheet1!$A$2:$P$168,H$1,FALSE),"Unknown")</f>
        <v>Washeteria and raw water line</v>
      </c>
      <c r="I86" s="54" t="s">
        <v>17</v>
      </c>
      <c r="J86" s="53" t="str">
        <f>_xlfn.IFNA(VLOOKUP($A86,Sheet1!$A$2:$P$168,J$1,FALSE),"Unknown")</f>
        <v>Yes</v>
      </c>
      <c r="K86" s="53" t="str">
        <f>_xlfn.IFNA(VLOOKUP($A86,Sheet1!$A$2:$P$168,K$1,FALSE),"Unknown")</f>
        <v>Unknown</v>
      </c>
      <c r="L86" s="53" t="str">
        <f>_xlfn.IFNA(VLOOKUP($A86,Sheet1!$A$2:$P$168,L$1,FALSE),"Unknown")</f>
        <v>No</v>
      </c>
      <c r="Q86" s="2" t="s">
        <v>515</v>
      </c>
      <c r="AA86" s="45" t="str">
        <f>_xlfn.IFNA(VLOOKUP($A86,Sheet1!$A$2:$P$168,AA$1,FALSE),"Unknown")</f>
        <v>Pursuing funding for an upgrade- ANTHC.</v>
      </c>
    </row>
    <row r="87" spans="1:27" x14ac:dyDescent="0.25">
      <c r="A87" t="s">
        <v>139</v>
      </c>
      <c r="B87" s="54" t="str">
        <f>_xlfn.IFNA(VLOOKUP($A87,Sheet1!$A$2:$P$168,B$1,FALSE),"Unknown")</f>
        <v>Unknown</v>
      </c>
      <c r="C87" s="54" t="str">
        <f>_xlfn.IFNA(VLOOKUP($A87,Sheet1!$A$2:$P$168,C$1,FALSE),"Unknown")</f>
        <v>Unknown</v>
      </c>
      <c r="D87" s="54" t="str">
        <f>_xlfn.IFNA(VLOOKUP($A87,Sheet1!$A$2:$P$168,D$1,FALSE),"Unknown")</f>
        <v>Unknown</v>
      </c>
      <c r="E87" s="53" t="str">
        <f>_xlfn.IFNA(VLOOKUP($A87,Sheet1!$A$2:$P$168,E$1,FALSE),"Unknown")</f>
        <v>Unknown</v>
      </c>
      <c r="F87" s="54" t="str">
        <f>_xlfn.IFNA(VLOOKUP($A87,Sheet1!$A$2:$P$168,F$1,FALSE),"Unknown")</f>
        <v>Unknown</v>
      </c>
      <c r="G87" s="54" t="str">
        <f>_xlfn.IFNA(VLOOKUP($A87,Sheet1!$A$2:$P$168,G$1,FALSE),"Unknown")</f>
        <v>Unknown</v>
      </c>
      <c r="H87" s="55" t="str">
        <f>_xlfn.IFNA(VLOOKUP($A87,Sheet1!$A$2:$P$168,H$1,FALSE),"Unknown")</f>
        <v>Unknown</v>
      </c>
      <c r="I87" s="54" t="s">
        <v>17</v>
      </c>
      <c r="J87" s="53" t="str">
        <f>_xlfn.IFNA(VLOOKUP($A87,Sheet1!$A$2:$P$168,J$1,FALSE),"Unknown")</f>
        <v>Unknown</v>
      </c>
      <c r="K87" s="53" t="str">
        <f>_xlfn.IFNA(VLOOKUP($A87,Sheet1!$A$2:$P$168,K$1,FALSE),"Unknown")</f>
        <v>Unknown</v>
      </c>
      <c r="L87" s="53" t="str">
        <f>_xlfn.IFNA(VLOOKUP($A87,Sheet1!$A$2:$P$168,L$1,FALSE),"Unknown")</f>
        <v>Unknown</v>
      </c>
      <c r="Q87" s="2" t="s">
        <v>515</v>
      </c>
      <c r="AA87" s="45" t="str">
        <f>_xlfn.IFNA(VLOOKUP($A87,Sheet1!$A$2:$P$168,AA$1,FALSE),"Unknown")</f>
        <v>Unknown</v>
      </c>
    </row>
    <row r="88" spans="1:27" x14ac:dyDescent="0.25">
      <c r="A88" t="s">
        <v>140</v>
      </c>
      <c r="B88" s="54" t="str">
        <f>_xlfn.IFNA(VLOOKUP($A88,Sheet1!$A$2:$P$168,B$1,FALSE),"Unknown")</f>
        <v>Unknown</v>
      </c>
      <c r="C88" s="54" t="str">
        <f>_xlfn.IFNA(VLOOKUP($A88,Sheet1!$A$2:$P$168,C$1,FALSE),"Unknown")</f>
        <v>unknown</v>
      </c>
      <c r="D88" s="54" t="str">
        <f>_xlfn.IFNA(VLOOKUP($A88,Sheet1!$A$2:$P$168,D$1,FALSE),"Unknown")</f>
        <v>No</v>
      </c>
      <c r="E88" s="53" t="str">
        <f>_xlfn.IFNA(VLOOKUP($A88,Sheet1!$A$2:$P$168,E$1,FALSE),"Unknown")</f>
        <v>unknown</v>
      </c>
      <c r="F88" s="54" t="str">
        <f>_xlfn.IFNA(VLOOKUP($A88,Sheet1!$A$2:$P$168,F$1,FALSE),"Unknown")</f>
        <v>Unknown</v>
      </c>
      <c r="G88" s="54" t="str">
        <f>_xlfn.IFNA(VLOOKUP($A88,Sheet1!$A$2:$P$168,G$1,FALSE),"Unknown")</f>
        <v>unknown</v>
      </c>
      <c r="H88" s="55" t="str">
        <f>_xlfn.IFNA(VLOOKUP($A88,Sheet1!$A$2:$P$168,H$1,FALSE),"Unknown")</f>
        <v>Unknown</v>
      </c>
      <c r="I88" s="54" t="s">
        <v>17</v>
      </c>
      <c r="J88" s="53" t="str">
        <f>_xlfn.IFNA(VLOOKUP($A88,Sheet1!$A$2:$P$168,J$1,FALSE),"Unknown")</f>
        <v>No</v>
      </c>
      <c r="K88" s="53" t="str">
        <f>_xlfn.IFNA(VLOOKUP($A88,Sheet1!$A$2:$P$168,K$1,FALSE),"Unknown")</f>
        <v>Unknown</v>
      </c>
      <c r="L88" s="53" t="str">
        <f>_xlfn.IFNA(VLOOKUP($A88,Sheet1!$A$2:$P$168,L$1,FALSE),"Unknown")</f>
        <v>No</v>
      </c>
      <c r="Q88" s="2" t="s">
        <v>515</v>
      </c>
      <c r="AA88" s="45">
        <f>_xlfn.IFNA(VLOOKUP($A88,Sheet1!$A$2:$P$168,AA$1,FALSE),"Unknown")</f>
        <v>0</v>
      </c>
    </row>
    <row r="89" spans="1:27" x14ac:dyDescent="0.25">
      <c r="A89" t="s">
        <v>141</v>
      </c>
      <c r="B89" s="54" t="str">
        <f>_xlfn.IFNA(VLOOKUP($A89,Sheet1!$A$2:$P$168,B$1,FALSE),"Unknown")</f>
        <v>Unknown</v>
      </c>
      <c r="C89" s="54" t="str">
        <f>_xlfn.IFNA(VLOOKUP($A89,Sheet1!$A$2:$P$168,C$1,FALSE),"Unknown")</f>
        <v>Unknown</v>
      </c>
      <c r="D89" s="54" t="str">
        <f>_xlfn.IFNA(VLOOKUP($A89,Sheet1!$A$2:$P$168,D$1,FALSE),"Unknown")</f>
        <v>Unknown</v>
      </c>
      <c r="E89" s="53" t="str">
        <f>_xlfn.IFNA(VLOOKUP($A89,Sheet1!$A$2:$P$168,E$1,FALSE),"Unknown")</f>
        <v>Unknown</v>
      </c>
      <c r="F89" s="54" t="str">
        <f>_xlfn.IFNA(VLOOKUP($A89,Sheet1!$A$2:$P$168,F$1,FALSE),"Unknown")</f>
        <v>Unknown</v>
      </c>
      <c r="G89" s="54" t="str">
        <f>_xlfn.IFNA(VLOOKUP($A89,Sheet1!$A$2:$P$168,G$1,FALSE),"Unknown")</f>
        <v>Unknown</v>
      </c>
      <c r="H89" s="55" t="str">
        <f>_xlfn.IFNA(VLOOKUP($A89,Sheet1!$A$2:$P$168,H$1,FALSE),"Unknown")</f>
        <v>Unknown</v>
      </c>
      <c r="I89" s="54" t="s">
        <v>17</v>
      </c>
      <c r="J89" s="53" t="str">
        <f>_xlfn.IFNA(VLOOKUP($A89,Sheet1!$A$2:$P$168,J$1,FALSE),"Unknown")</f>
        <v>Unknown</v>
      </c>
      <c r="K89" s="53" t="str">
        <f>_xlfn.IFNA(VLOOKUP($A89,Sheet1!$A$2:$P$168,K$1,FALSE),"Unknown")</f>
        <v>Unknown</v>
      </c>
      <c r="L89" s="53" t="str">
        <f>_xlfn.IFNA(VLOOKUP($A89,Sheet1!$A$2:$P$168,L$1,FALSE),"Unknown")</f>
        <v>Unknown</v>
      </c>
      <c r="Q89" s="2" t="s">
        <v>515</v>
      </c>
      <c r="AA89" s="45" t="str">
        <f>_xlfn.IFNA(VLOOKUP($A89,Sheet1!$A$2:$P$168,AA$1,FALSE),"Unknown")</f>
        <v>Unknown</v>
      </c>
    </row>
    <row r="90" spans="1:27" ht="30" x14ac:dyDescent="0.25">
      <c r="A90" t="s">
        <v>142</v>
      </c>
      <c r="B90" s="54" t="str">
        <f>_xlfn.IFNA(VLOOKUP($A90,Sheet1!$A$2:$P$168,B$1,FALSE),"Unknown")</f>
        <v>Yes</v>
      </c>
      <c r="C90" s="54" t="str">
        <f>_xlfn.IFNA(VLOOKUP($A90,Sheet1!$A$2:$P$168,C$1,FALSE),"Unknown")</f>
        <v>Unknown</v>
      </c>
      <c r="D90" s="54" t="str">
        <f>_xlfn.IFNA(VLOOKUP($A90,Sheet1!$A$2:$P$168,D$1,FALSE),"Unknown")</f>
        <v>No</v>
      </c>
      <c r="E90" s="53" t="str">
        <f>_xlfn.IFNA(VLOOKUP($A90,Sheet1!$A$2:$P$168,E$1,FALSE),"Unknown")</f>
        <v>unknown</v>
      </c>
      <c r="F90" s="54" t="str">
        <f>_xlfn.IFNA(VLOOKUP($A90,Sheet1!$A$2:$P$168,F$1,FALSE),"Unknown")</f>
        <v>Unknown</v>
      </c>
      <c r="G90" s="54" t="str">
        <f>_xlfn.IFNA(VLOOKUP($A90,Sheet1!$A$2:$P$168,G$1,FALSE),"Unknown")</f>
        <v>unknown</v>
      </c>
      <c r="H90" s="55" t="str">
        <f>_xlfn.IFNA(VLOOKUP($A90,Sheet1!$A$2:$P$168,H$1,FALSE),"Unknown")</f>
        <v>School</v>
      </c>
      <c r="I90" s="54" t="s">
        <v>17</v>
      </c>
      <c r="J90" s="53" t="str">
        <f>_xlfn.IFNA(VLOOKUP($A90,Sheet1!$A$2:$P$168,J$1,FALSE),"Unknown")</f>
        <v>No</v>
      </c>
      <c r="K90" s="53" t="str">
        <f>_xlfn.IFNA(VLOOKUP($A90,Sheet1!$A$2:$P$168,K$1,FALSE),"Unknown")</f>
        <v>Unknown</v>
      </c>
      <c r="L90" s="53" t="str">
        <f>_xlfn.IFNA(VLOOKUP($A90,Sheet1!$A$2:$P$168,L$1,FALSE),"Unknown")</f>
        <v>No</v>
      </c>
      <c r="Q90" s="2" t="s">
        <v>515</v>
      </c>
      <c r="AA90" s="45" t="str">
        <f>_xlfn.IFNA(VLOOKUP($A90,Sheet1!$A$2:$P$168,AA$1,FALSE),"Unknown")</f>
        <v xml:space="preserve">HR is operational.  Wind system is not operational.  Community is developing a path forward to get the wind system operational.  </v>
      </c>
    </row>
    <row r="91" spans="1:27" s="3" customFormat="1" ht="30" x14ac:dyDescent="0.25">
      <c r="A91" s="3" t="s">
        <v>143</v>
      </c>
      <c r="B91" s="53" t="str">
        <f>_xlfn.IFNA(VLOOKUP($A91,Sheet1!$A$2:$P$168,B$1,FALSE),"Unknown")</f>
        <v>Yes</v>
      </c>
      <c r="C91" s="53" t="str">
        <f>_xlfn.IFNA(VLOOKUP($A91,Sheet1!$A$2:$P$168,C$1,FALSE),"Unknown")</f>
        <v>Unknown</v>
      </c>
      <c r="D91" s="53" t="str">
        <f>_xlfn.IFNA(VLOOKUP($A91,Sheet1!$A$2:$P$168,D$1,FALSE),"Unknown")</f>
        <v>No</v>
      </c>
      <c r="E91" s="53" t="str">
        <f>_xlfn.IFNA(VLOOKUP($A91,Sheet1!$A$2:$P$168,E$1,FALSE),"Unknown")</f>
        <v>unknown</v>
      </c>
      <c r="F91" s="53" t="str">
        <f>_xlfn.IFNA(VLOOKUP($A91,Sheet1!$A$2:$P$168,F$1,FALSE),"Unknown")</f>
        <v>Unknown</v>
      </c>
      <c r="G91" s="53" t="str">
        <f>_xlfn.IFNA(VLOOKUP($A91,Sheet1!$A$2:$P$168,G$1,FALSE),"Unknown")</f>
        <v>unknown</v>
      </c>
      <c r="H91" s="61" t="s">
        <v>324</v>
      </c>
      <c r="I91" s="53" t="s">
        <v>17</v>
      </c>
      <c r="J91" s="53" t="str">
        <f>_xlfn.IFNA(VLOOKUP($A91,Sheet1!$A$2:$P$168,J$1,FALSE),"Unknown")</f>
        <v>No</v>
      </c>
      <c r="K91" s="53" t="str">
        <f>_xlfn.IFNA(VLOOKUP($A91,Sheet1!$A$2:$P$168,K$1,FALSE),"Unknown")</f>
        <v>Unknown</v>
      </c>
      <c r="L91" s="53" t="str">
        <f>_xlfn.IFNA(VLOOKUP($A91,Sheet1!$A$2:$P$168,L$1,FALSE),"Unknown")</f>
        <v>No</v>
      </c>
      <c r="Q91" s="3" t="s">
        <v>515</v>
      </c>
      <c r="S91" s="57" t="s">
        <v>395</v>
      </c>
      <c r="X91" s="3" t="s">
        <v>515</v>
      </c>
      <c r="Z91" s="3" t="s">
        <v>268</v>
      </c>
      <c r="AA91" s="57" t="str">
        <f>_xlfn.IFNA(VLOOKUP($A91,Sheet1!$A$2:$P$168,AA$1,FALSE),"Unknown")</f>
        <v>In design.  Received USDA high cost energy grant.  Target 2018.  Upgrade to school and expansion to clinic.</v>
      </c>
    </row>
    <row r="92" spans="1:27" ht="30" x14ac:dyDescent="0.25">
      <c r="A92" t="s">
        <v>144</v>
      </c>
      <c r="B92" s="54" t="str">
        <f>_xlfn.IFNA(VLOOKUP($A92,Sheet1!$A$2:$P$168,B$1,FALSE),"Unknown")</f>
        <v>Yes</v>
      </c>
      <c r="C92" s="54">
        <f>_xlfn.IFNA(VLOOKUP($A92,Sheet1!$A$2:$P$168,C$1,FALSE),"Unknown")</f>
        <v>2005</v>
      </c>
      <c r="D92" s="54" t="str">
        <f>_xlfn.IFNA(VLOOKUP($A92,Sheet1!$A$2:$P$168,D$1,FALSE),"Unknown")</f>
        <v>No</v>
      </c>
      <c r="E92" s="53" t="str">
        <f>_xlfn.IFNA(VLOOKUP($A92,Sheet1!$A$2:$P$168,E$1,FALSE),"Unknown")</f>
        <v>Yes</v>
      </c>
      <c r="F92" s="54" t="str">
        <f>_xlfn.IFNA(VLOOKUP($A92,Sheet1!$A$2:$P$168,F$1,FALSE),"Unknown")</f>
        <v>Unknown</v>
      </c>
      <c r="G92" s="54" t="str">
        <f>_xlfn.IFNA(VLOOKUP($A92,Sheet1!$A$2:$P$168,G$1,FALSE),"Unknown")</f>
        <v>unknown</v>
      </c>
      <c r="H92" s="55" t="str">
        <f>_xlfn.IFNA(VLOOKUP($A92,Sheet1!$A$2:$P$168,H$1,FALSE),"Unknown")</f>
        <v>Washeteria, Water Treatment Plant</v>
      </c>
      <c r="I92" s="54">
        <v>12249</v>
      </c>
      <c r="J92" s="53" t="str">
        <f>_xlfn.IFNA(VLOOKUP($A92,Sheet1!$A$2:$P$168,J$1,FALSE),"Unknown")</f>
        <v>No</v>
      </c>
      <c r="K92" s="53" t="str">
        <f>_xlfn.IFNA(VLOOKUP($A92,Sheet1!$A$2:$P$168,K$1,FALSE),"Unknown")</f>
        <v>Unknown</v>
      </c>
      <c r="L92" s="53" t="str">
        <f>_xlfn.IFNA(VLOOKUP($A92,Sheet1!$A$2:$P$168,L$1,FALSE),"Unknown")</f>
        <v>No</v>
      </c>
      <c r="Q92" s="2" t="s">
        <v>515</v>
      </c>
      <c r="AA92" s="45" t="str">
        <f>_xlfn.IFNA(VLOOKUP($A92,Sheet1!$A$2:$P$168,AA$1,FALSE),"Unknown")</f>
        <v>ANTHC performed repairs to prevent back feeding.  WTP is still burning some fuel.  Expansion potential unknown.</v>
      </c>
    </row>
    <row r="93" spans="1:27" ht="45" x14ac:dyDescent="0.25">
      <c r="A93" t="s">
        <v>145</v>
      </c>
      <c r="B93" s="54" t="str">
        <f>_xlfn.IFNA(VLOOKUP($A93,Sheet1!$A$2:$P$168,B$1,FALSE),"Unknown")</f>
        <v>Yes</v>
      </c>
      <c r="C93" s="54">
        <f>_xlfn.IFNA(VLOOKUP($A93,Sheet1!$A$2:$P$168,C$1,FALSE),"Unknown")</f>
        <v>2001</v>
      </c>
      <c r="D93" s="54" t="str">
        <f>_xlfn.IFNA(VLOOKUP($A93,Sheet1!$A$2:$P$168,D$1,FALSE),"Unknown")</f>
        <v>No</v>
      </c>
      <c r="E93" s="53" t="str">
        <f>_xlfn.IFNA(VLOOKUP($A93,Sheet1!$A$2:$P$168,E$1,FALSE),"Unknown")</f>
        <v>Yes</v>
      </c>
      <c r="F93" s="54" t="str">
        <f>_xlfn.IFNA(VLOOKUP($A93,Sheet1!$A$2:$P$168,F$1,FALSE),"Unknown")</f>
        <v>Unknown</v>
      </c>
      <c r="G93" s="54" t="str">
        <f>_xlfn.IFNA(VLOOKUP($A93,Sheet1!$A$2:$P$168,G$1,FALSE),"Unknown")</f>
        <v>unknown</v>
      </c>
      <c r="H93" s="55" t="str">
        <f>_xlfn.IFNA(VLOOKUP($A93,Sheet1!$A$2:$P$168,H$1,FALSE),"Unknown")</f>
        <v>Water Treatment Plant</v>
      </c>
      <c r="I93" s="54">
        <v>43545</v>
      </c>
      <c r="J93" s="53" t="str">
        <f>_xlfn.IFNA(VLOOKUP($A93,Sheet1!$A$2:$P$168,J$1,FALSE),"Unknown")</f>
        <v>No</v>
      </c>
      <c r="K93" s="53" t="str">
        <f>_xlfn.IFNA(VLOOKUP($A93,Sheet1!$A$2:$P$168,K$1,FALSE),"Unknown")</f>
        <v>Unknown</v>
      </c>
      <c r="L93" s="53" t="str">
        <f>_xlfn.IFNA(VLOOKUP($A93,Sheet1!$A$2:$P$168,L$1,FALSE),"Unknown")</f>
        <v>No</v>
      </c>
      <c r="Q93" s="2" t="s">
        <v>515</v>
      </c>
      <c r="AA93" s="45" t="str">
        <f>_xlfn.IFNA(VLOOKUP($A93,Sheet1!$A$2:$P$168,AA$1,FALSE),"Unknown")</f>
        <v>installed 2001 and it is operational  - WTP - Potential expansion for city office, tribal office or a portion of the new school.  Need feasibility study</v>
      </c>
    </row>
    <row r="94" spans="1:27" x14ac:dyDescent="0.25">
      <c r="A94" t="s">
        <v>146</v>
      </c>
      <c r="B94" s="54" t="str">
        <f>_xlfn.IFNA(VLOOKUP($A94,Sheet1!$A$2:$P$168,B$1,FALSE),"Unknown")</f>
        <v>Unknown</v>
      </c>
      <c r="C94" s="54" t="str">
        <f>_xlfn.IFNA(VLOOKUP($A94,Sheet1!$A$2:$P$168,C$1,FALSE),"Unknown")</f>
        <v>Unknown</v>
      </c>
      <c r="D94" s="54" t="str">
        <f>_xlfn.IFNA(VLOOKUP($A94,Sheet1!$A$2:$P$168,D$1,FALSE),"Unknown")</f>
        <v>Unknown</v>
      </c>
      <c r="E94" s="53" t="str">
        <f>_xlfn.IFNA(VLOOKUP($A94,Sheet1!$A$2:$P$168,E$1,FALSE),"Unknown")</f>
        <v>Unknown</v>
      </c>
      <c r="F94" s="54" t="str">
        <f>_xlfn.IFNA(VLOOKUP($A94,Sheet1!$A$2:$P$168,F$1,FALSE),"Unknown")</f>
        <v>Unknown</v>
      </c>
      <c r="G94" s="54" t="str">
        <f>_xlfn.IFNA(VLOOKUP($A94,Sheet1!$A$2:$P$168,G$1,FALSE),"Unknown")</f>
        <v>Unknown</v>
      </c>
      <c r="H94" s="55" t="str">
        <f>_xlfn.IFNA(VLOOKUP($A94,Sheet1!$A$2:$P$168,H$1,FALSE),"Unknown")</f>
        <v>Unknown</v>
      </c>
      <c r="I94" s="54" t="s">
        <v>17</v>
      </c>
      <c r="J94" s="53" t="str">
        <f>_xlfn.IFNA(VLOOKUP($A94,Sheet1!$A$2:$P$168,J$1,FALSE),"Unknown")</f>
        <v>Unknown</v>
      </c>
      <c r="K94" s="53" t="str">
        <f>_xlfn.IFNA(VLOOKUP($A94,Sheet1!$A$2:$P$168,K$1,FALSE),"Unknown")</f>
        <v>Unknown</v>
      </c>
      <c r="L94" s="53" t="str">
        <f>_xlfn.IFNA(VLOOKUP($A94,Sheet1!$A$2:$P$168,L$1,FALSE),"Unknown")</f>
        <v>Unknown</v>
      </c>
      <c r="Q94" s="2" t="s">
        <v>515</v>
      </c>
      <c r="AA94" s="45" t="str">
        <f>_xlfn.IFNA(VLOOKUP($A94,Sheet1!$A$2:$P$168,AA$1,FALSE),"Unknown")</f>
        <v>Unknown</v>
      </c>
    </row>
    <row r="95" spans="1:27" x14ac:dyDescent="0.25">
      <c r="A95" t="s">
        <v>147</v>
      </c>
      <c r="B95" s="54" t="str">
        <f>_xlfn.IFNA(VLOOKUP($A95,Sheet1!$A$2:$P$168,B$1,FALSE),"Unknown")</f>
        <v>Yes</v>
      </c>
      <c r="C95" s="54" t="str">
        <f>_xlfn.IFNA(VLOOKUP($A95,Sheet1!$A$2:$P$168,C$1,FALSE),"Unknown")</f>
        <v>Unknown</v>
      </c>
      <c r="D95" s="54" t="str">
        <f>_xlfn.IFNA(VLOOKUP($A95,Sheet1!$A$2:$P$168,D$1,FALSE),"Unknown")</f>
        <v>No</v>
      </c>
      <c r="E95" s="53" t="str">
        <f>_xlfn.IFNA(VLOOKUP($A95,Sheet1!$A$2:$P$168,E$1,FALSE),"Unknown")</f>
        <v>unknown</v>
      </c>
      <c r="F95" s="54" t="str">
        <f>_xlfn.IFNA(VLOOKUP($A95,Sheet1!$A$2:$P$168,F$1,FALSE),"Unknown")</f>
        <v>Unknown</v>
      </c>
      <c r="G95" s="54" t="str">
        <f>_xlfn.IFNA(VLOOKUP($A95,Sheet1!$A$2:$P$168,G$1,FALSE),"Unknown")</f>
        <v>unknown</v>
      </c>
      <c r="H95" s="55" t="str">
        <f>_xlfn.IFNA(VLOOKUP($A95,Sheet1!$A$2:$P$168,H$1,FALSE),"Unknown")</f>
        <v/>
      </c>
      <c r="I95" s="54">
        <v>11971</v>
      </c>
      <c r="J95" s="53" t="str">
        <f>_xlfn.IFNA(VLOOKUP($A95,Sheet1!$A$2:$P$168,J$1,FALSE),"Unknown")</f>
        <v>No</v>
      </c>
      <c r="K95" s="53">
        <f>_xlfn.IFNA(VLOOKUP($A95,Sheet1!$A$2:$P$168,K$1,FALSE),"Unknown")</f>
        <v>2014</v>
      </c>
      <c r="L95" s="53" t="str">
        <f>_xlfn.IFNA(VLOOKUP($A95,Sheet1!$A$2:$P$168,L$1,FALSE),"Unknown")</f>
        <v>No</v>
      </c>
      <c r="Q95" s="2" t="s">
        <v>515</v>
      </c>
      <c r="S95" s="1" t="s">
        <v>106</v>
      </c>
      <c r="X95" s="2">
        <f>_xlfn.IFNA(VLOOKUP($A95,Sheet1!$A$2:$P$168,X$1,FALSE),"Unknown")</f>
        <v>511140</v>
      </c>
      <c r="AA95" s="45" t="str">
        <f>_xlfn.IFNA(VLOOKUP($A95,Sheet1!$A$2:$P$168,AA$1,FALSE),"Unknown")</f>
        <v>Funding for new WTP -  will be HR ready.  Need funding to connect.</v>
      </c>
    </row>
    <row r="96" spans="1:27" s="3" customFormat="1" ht="30" x14ac:dyDescent="0.25">
      <c r="A96" s="3" t="s">
        <v>148</v>
      </c>
      <c r="B96" s="53" t="str">
        <f>_xlfn.IFNA(VLOOKUP($A96,Sheet1!$A$2:$P$168,B$1,FALSE),"Unknown")</f>
        <v>Yes</v>
      </c>
      <c r="C96" s="53">
        <f>_xlfn.IFNA(VLOOKUP($A96,Sheet1!$A$2:$P$168,C$1,FALSE),"Unknown")</f>
        <v>2005</v>
      </c>
      <c r="D96" s="53" t="str">
        <f>_xlfn.IFNA(VLOOKUP($A96,Sheet1!$A$2:$P$168,D$1,FALSE),"Unknown")</f>
        <v>No</v>
      </c>
      <c r="E96" s="53" t="str">
        <f>_xlfn.IFNA(VLOOKUP($A96,Sheet1!$A$2:$P$168,E$1,FALSE),"Unknown")</f>
        <v>Yes</v>
      </c>
      <c r="F96" s="53" t="str">
        <f>_xlfn.IFNA(VLOOKUP($A96,Sheet1!$A$2:$P$168,F$1,FALSE),"Unknown")</f>
        <v>Unknown</v>
      </c>
      <c r="G96" s="53" t="str">
        <f>_xlfn.IFNA(VLOOKUP($A96,Sheet1!$A$2:$P$168,G$1,FALSE),"Unknown")</f>
        <v>unknown</v>
      </c>
      <c r="H96" s="61" t="str">
        <f>_xlfn.IFNA(VLOOKUP($A96,Sheet1!$A$2:$P$168,H$1,FALSE),"Unknown")</f>
        <v>School</v>
      </c>
      <c r="I96" s="53">
        <v>18250</v>
      </c>
      <c r="J96" s="53" t="str">
        <f>_xlfn.IFNA(VLOOKUP($A96,Sheet1!$A$2:$P$168,J$1,FALSE),"Unknown")</f>
        <v>Yes</v>
      </c>
      <c r="K96" s="53" t="str">
        <f>_xlfn.IFNA(VLOOKUP($A96,Sheet1!$A$2:$P$168,K$1,FALSE),"Unknown")</f>
        <v>Unknown</v>
      </c>
      <c r="L96" s="53" t="str">
        <f>_xlfn.IFNA(VLOOKUP($A96,Sheet1!$A$2:$P$168,L$1,FALSE),"Unknown")</f>
        <v>No</v>
      </c>
      <c r="Q96" s="3" t="s">
        <v>515</v>
      </c>
      <c r="S96" s="57"/>
      <c r="AA96" s="57" t="str">
        <f>_xlfn.IFNA(VLOOKUP($A96,Sheet1!$A$2:$P$168,AA$1,FALSE),"Unknown")</f>
        <v xml:space="preserve">Potential to improve controls on hydronic system in school and integration.  School has been notified.  </v>
      </c>
    </row>
    <row r="97" spans="1:27" x14ac:dyDescent="0.25">
      <c r="A97" t="s">
        <v>149</v>
      </c>
      <c r="B97" s="54" t="str">
        <f>_xlfn.IFNA(VLOOKUP($A97,Sheet1!$A$2:$P$168,B$1,FALSE),"Unknown")</f>
        <v>Yes</v>
      </c>
      <c r="C97" s="54" t="str">
        <f>_xlfn.IFNA(VLOOKUP($A97,Sheet1!$A$2:$P$168,C$1,FALSE),"Unknown")</f>
        <v>Unknown</v>
      </c>
      <c r="D97" s="54" t="str">
        <f>_xlfn.IFNA(VLOOKUP($A97,Sheet1!$A$2:$P$168,D$1,FALSE),"Unknown")</f>
        <v>No</v>
      </c>
      <c r="E97" s="53" t="str">
        <f>_xlfn.IFNA(VLOOKUP($A97,Sheet1!$A$2:$P$168,E$1,FALSE),"Unknown")</f>
        <v>unknown</v>
      </c>
      <c r="F97" s="54" t="str">
        <f>_xlfn.IFNA(VLOOKUP($A97,Sheet1!$A$2:$P$168,F$1,FALSE),"Unknown")</f>
        <v>Unknown</v>
      </c>
      <c r="G97" s="54" t="str">
        <f>_xlfn.IFNA(VLOOKUP($A97,Sheet1!$A$2:$P$168,G$1,FALSE),"Unknown")</f>
        <v>unknown</v>
      </c>
      <c r="H97" s="55" t="str">
        <f>_xlfn.IFNA(VLOOKUP($A97,Sheet1!$A$2:$P$168,H$1,FALSE),"Unknown")</f>
        <v>School</v>
      </c>
      <c r="I97" s="54" t="s">
        <v>17</v>
      </c>
      <c r="J97" s="53" t="str">
        <f>_xlfn.IFNA(VLOOKUP($A97,Sheet1!$A$2:$P$168,J$1,FALSE),"Unknown")</f>
        <v>No</v>
      </c>
      <c r="K97" s="53" t="str">
        <f>_xlfn.IFNA(VLOOKUP($A97,Sheet1!$A$2:$P$168,K$1,FALSE),"Unknown")</f>
        <v>Unknown</v>
      </c>
      <c r="L97" s="53" t="str">
        <f>_xlfn.IFNA(VLOOKUP($A97,Sheet1!$A$2:$P$168,L$1,FALSE),"Unknown")</f>
        <v>No</v>
      </c>
      <c r="Q97" s="2" t="s">
        <v>515</v>
      </c>
      <c r="AA97" s="45" t="str">
        <f>_xlfn.IFNA(VLOOKUP($A97,Sheet1!$A$2:$P$168,AA$1,FALSE),"Unknown")</f>
        <v>getting new school - revisit in 2017 when school is located.</v>
      </c>
    </row>
    <row r="98" spans="1:27" ht="45" x14ac:dyDescent="0.25">
      <c r="A98" t="s">
        <v>150</v>
      </c>
      <c r="B98" s="54" t="str">
        <f>_xlfn.IFNA(VLOOKUP($A98,Sheet1!$A$2:$P$168,B$1,FALSE),"Unknown")</f>
        <v>Yes</v>
      </c>
      <c r="C98" s="54" t="str">
        <f>_xlfn.IFNA(VLOOKUP($A98,Sheet1!$A$2:$P$168,C$1,FALSE),"Unknown")</f>
        <v>Unknown</v>
      </c>
      <c r="D98" s="54" t="str">
        <f>_xlfn.IFNA(VLOOKUP($A98,Sheet1!$A$2:$P$168,D$1,FALSE),"Unknown")</f>
        <v>No</v>
      </c>
      <c r="E98" s="53" t="str">
        <f>_xlfn.IFNA(VLOOKUP($A98,Sheet1!$A$2:$P$168,E$1,FALSE),"Unknown")</f>
        <v>Yes</v>
      </c>
      <c r="F98" s="54" t="str">
        <f>_xlfn.IFNA(VLOOKUP($A98,Sheet1!$A$2:$P$168,F$1,FALSE),"Unknown")</f>
        <v>Unknown</v>
      </c>
      <c r="G98" s="54" t="str">
        <f>_xlfn.IFNA(VLOOKUP($A98,Sheet1!$A$2:$P$168,G$1,FALSE),"Unknown")</f>
        <v>unknown</v>
      </c>
      <c r="H98" s="55" t="str">
        <f>_xlfn.IFNA(VLOOKUP($A98,Sheet1!$A$2:$P$168,H$1,FALSE),"Unknown")</f>
        <v>New Water Treatment Plant - ANTHC</v>
      </c>
      <c r="I98" s="54" t="s">
        <v>17</v>
      </c>
      <c r="J98" s="53" t="str">
        <f>_xlfn.IFNA(VLOOKUP($A98,Sheet1!$A$2:$P$168,J$1,FALSE),"Unknown")</f>
        <v>No</v>
      </c>
      <c r="K98" s="53" t="str">
        <f>_xlfn.IFNA(VLOOKUP($A98,Sheet1!$A$2:$P$168,K$1,FALSE),"Unknown")</f>
        <v>Unknown</v>
      </c>
      <c r="L98" s="53" t="str">
        <f>_xlfn.IFNA(VLOOKUP($A98,Sheet1!$A$2:$P$168,L$1,FALSE),"Unknown")</f>
        <v>No</v>
      </c>
      <c r="Q98" s="2" t="s">
        <v>515</v>
      </c>
      <c r="AA98" s="45" t="str">
        <f>_xlfn.IFNA(VLOOKUP($A98,Sheet1!$A$2:$P$168,AA$1,FALSE),"Unknown")</f>
        <v xml:space="preserve">HR functional, received loan for new generators - Potential to extended HR to Washeteria and WTP. ANTHC may complete full feasibility study to attract construction funding. </v>
      </c>
    </row>
    <row r="99" spans="1:27" x14ac:dyDescent="0.25">
      <c r="A99" t="s">
        <v>151</v>
      </c>
      <c r="B99" s="54" t="str">
        <f>_xlfn.IFNA(VLOOKUP($A99,Sheet1!$A$2:$P$168,B$1,FALSE),"Unknown")</f>
        <v>Yes</v>
      </c>
      <c r="C99" s="54">
        <f>_xlfn.IFNA(VLOOKUP($A99,Sheet1!$A$2:$P$168,C$1,FALSE),"Unknown")</f>
        <v>2015</v>
      </c>
      <c r="D99" s="54" t="str">
        <f>_xlfn.IFNA(VLOOKUP($A99,Sheet1!$A$2:$P$168,D$1,FALSE),"Unknown")</f>
        <v>No</v>
      </c>
      <c r="E99" s="53" t="str">
        <f>_xlfn.IFNA(VLOOKUP($A99,Sheet1!$A$2:$P$168,E$1,FALSE),"Unknown")</f>
        <v>unknown</v>
      </c>
      <c r="F99" s="54" t="str">
        <f>_xlfn.IFNA(VLOOKUP($A99,Sheet1!$A$2:$P$168,F$1,FALSE),"Unknown")</f>
        <v>Unknown</v>
      </c>
      <c r="G99" s="54" t="str">
        <f>_xlfn.IFNA(VLOOKUP($A99,Sheet1!$A$2:$P$168,G$1,FALSE),"Unknown")</f>
        <v>unknown</v>
      </c>
      <c r="H99" s="55" t="str">
        <f>_xlfn.IFNA(VLOOKUP($A99,Sheet1!$A$2:$P$168,H$1,FALSE),"Unknown")</f>
        <v>school</v>
      </c>
      <c r="I99" s="54" t="s">
        <v>17</v>
      </c>
      <c r="J99" s="53" t="str">
        <f>_xlfn.IFNA(VLOOKUP($A99,Sheet1!$A$2:$P$168,J$1,FALSE),"Unknown")</f>
        <v>No</v>
      </c>
      <c r="K99" s="53" t="str">
        <f>_xlfn.IFNA(VLOOKUP($A99,Sheet1!$A$2:$P$168,K$1,FALSE),"Unknown")</f>
        <v>Unknown</v>
      </c>
      <c r="L99" s="53" t="str">
        <f>_xlfn.IFNA(VLOOKUP($A99,Sheet1!$A$2:$P$168,L$1,FALSE),"Unknown")</f>
        <v>No</v>
      </c>
      <c r="Q99" s="2" t="s">
        <v>515</v>
      </c>
      <c r="AA99" s="45" t="str">
        <f>_xlfn.IFNA(VLOOKUP($A99,Sheet1!$A$2:$P$168,AA$1,FALSE),"Unknown")</f>
        <v>electric boiler is complete - April 2015</v>
      </c>
    </row>
    <row r="100" spans="1:27" x14ac:dyDescent="0.25">
      <c r="A100" t="s">
        <v>152</v>
      </c>
      <c r="B100" s="54" t="str">
        <f>_xlfn.IFNA(VLOOKUP($A100,Sheet1!$A$2:$P$168,B$1,FALSE),"Unknown")</f>
        <v>Yes</v>
      </c>
      <c r="C100" s="54">
        <f>_xlfn.IFNA(VLOOKUP($A100,Sheet1!$A$2:$P$168,C$1,FALSE),"Unknown")</f>
        <v>2006</v>
      </c>
      <c r="D100" s="54" t="str">
        <f>_xlfn.IFNA(VLOOKUP($A100,Sheet1!$A$2:$P$168,D$1,FALSE),"Unknown")</f>
        <v>No</v>
      </c>
      <c r="E100" s="53" t="str">
        <f>_xlfn.IFNA(VLOOKUP($A100,Sheet1!$A$2:$P$168,E$1,FALSE),"Unknown")</f>
        <v>unknown</v>
      </c>
      <c r="F100" s="54" t="str">
        <f>_xlfn.IFNA(VLOOKUP($A100,Sheet1!$A$2:$P$168,F$1,FALSE),"Unknown")</f>
        <v>Unknown</v>
      </c>
      <c r="G100" s="54" t="str">
        <f>_xlfn.IFNA(VLOOKUP($A100,Sheet1!$A$2:$P$168,G$1,FALSE),"Unknown")</f>
        <v>unknown</v>
      </c>
      <c r="H100" s="55" t="str">
        <f>_xlfn.IFNA(VLOOKUP($A100,Sheet1!$A$2:$P$168,H$1,FALSE),"Unknown")</f>
        <v>school</v>
      </c>
      <c r="I100" s="54">
        <v>9300</v>
      </c>
      <c r="J100" s="53" t="str">
        <f>_xlfn.IFNA(VLOOKUP($A100,Sheet1!$A$2:$P$168,J$1,FALSE),"Unknown")</f>
        <v>No</v>
      </c>
      <c r="K100" s="53">
        <f>_xlfn.IFNA(VLOOKUP($A100,Sheet1!$A$2:$P$168,K$1,FALSE),"Unknown")</f>
        <v>2006</v>
      </c>
      <c r="L100" s="53" t="str">
        <f>_xlfn.IFNA(VLOOKUP($A100,Sheet1!$A$2:$P$168,L$1,FALSE),"Unknown")</f>
        <v>No</v>
      </c>
      <c r="Q100" s="2" t="s">
        <v>515</v>
      </c>
      <c r="AA100" s="45" t="str">
        <f>_xlfn.IFNA(VLOOKUP($A100,Sheet1!$A$2:$P$168,AA$1,FALSE),"Unknown")</f>
        <v xml:space="preserve"> no expansion opportunities</v>
      </c>
    </row>
    <row r="101" spans="1:27" x14ac:dyDescent="0.25">
      <c r="A101" t="s">
        <v>153</v>
      </c>
      <c r="B101" s="54" t="str">
        <f>_xlfn.IFNA(VLOOKUP($A101,Sheet1!$A$2:$P$168,B$1,FALSE),"Unknown")</f>
        <v>No</v>
      </c>
      <c r="C101" s="54" t="str">
        <f>_xlfn.IFNA(VLOOKUP($A101,Sheet1!$A$2:$P$168,C$1,FALSE),"Unknown")</f>
        <v>N/A</v>
      </c>
      <c r="D101" s="54" t="str">
        <f>_xlfn.IFNA(VLOOKUP($A101,Sheet1!$A$2:$P$168,D$1,FALSE),"Unknown")</f>
        <v>No</v>
      </c>
      <c r="E101" s="53" t="str">
        <f>_xlfn.IFNA(VLOOKUP($A101,Sheet1!$A$2:$P$168,E$1,FALSE),"Unknown")</f>
        <v>N/A</v>
      </c>
      <c r="F101" s="54" t="str">
        <f>_xlfn.IFNA(VLOOKUP($A101,Sheet1!$A$2:$P$168,F$1,FALSE),"Unknown")</f>
        <v>N/A</v>
      </c>
      <c r="G101" s="54" t="str">
        <f>_xlfn.IFNA(VLOOKUP($A101,Sheet1!$A$2:$P$168,G$1,FALSE),"Unknown")</f>
        <v>N/A</v>
      </c>
      <c r="H101" s="55" t="str">
        <f>_xlfn.IFNA(VLOOKUP($A101,Sheet1!$A$2:$P$168,H$1,FALSE),"Unknown")</f>
        <v>N/A</v>
      </c>
      <c r="I101" s="54" t="s">
        <v>15</v>
      </c>
      <c r="J101" s="53" t="str">
        <f>_xlfn.IFNA(VLOOKUP($A101,Sheet1!$A$2:$P$168,J$1,FALSE),"Unknown")</f>
        <v>No</v>
      </c>
      <c r="K101" s="53" t="str">
        <f>_xlfn.IFNA(VLOOKUP($A101,Sheet1!$A$2:$P$168,K$1,FALSE),"Unknown")</f>
        <v>N/A</v>
      </c>
      <c r="L101" s="53" t="str">
        <f>_xlfn.IFNA(VLOOKUP($A101,Sheet1!$A$2:$P$168,L$1,FALSE),"Unknown")</f>
        <v>No</v>
      </c>
      <c r="Q101" s="2" t="s">
        <v>515</v>
      </c>
      <c r="AA101" s="45" t="str">
        <f>_xlfn.IFNA(VLOOKUP($A101,Sheet1!$A$2:$P$168,AA$1,FALSE),"Unknown")</f>
        <v xml:space="preserve">regional planning to call  </v>
      </c>
    </row>
    <row r="102" spans="1:27" x14ac:dyDescent="0.25">
      <c r="A102" t="s">
        <v>154</v>
      </c>
      <c r="B102" s="54" t="str">
        <f>_xlfn.IFNA(VLOOKUP($A102,Sheet1!$A$2:$P$168,B$1,FALSE),"Unknown")</f>
        <v>Yes</v>
      </c>
      <c r="C102" s="54" t="str">
        <f>_xlfn.IFNA(VLOOKUP($A102,Sheet1!$A$2:$P$168,C$1,FALSE),"Unknown")</f>
        <v>Unknown</v>
      </c>
      <c r="D102" s="54" t="str">
        <f>_xlfn.IFNA(VLOOKUP($A102,Sheet1!$A$2:$P$168,D$1,FALSE),"Unknown")</f>
        <v>No</v>
      </c>
      <c r="E102" s="53" t="str">
        <f>_xlfn.IFNA(VLOOKUP($A102,Sheet1!$A$2:$P$168,E$1,FALSE),"Unknown")</f>
        <v>unknown</v>
      </c>
      <c r="F102" s="54" t="str">
        <f>_xlfn.IFNA(VLOOKUP($A102,Sheet1!$A$2:$P$168,F$1,FALSE),"Unknown")</f>
        <v>Unknown</v>
      </c>
      <c r="G102" s="54" t="str">
        <f>_xlfn.IFNA(VLOOKUP($A102,Sheet1!$A$2:$P$168,G$1,FALSE),"Unknown")</f>
        <v>unknown</v>
      </c>
      <c r="H102" s="55" t="str">
        <f>_xlfn.IFNA(VLOOKUP($A102,Sheet1!$A$2:$P$168,H$1,FALSE),"Unknown")</f>
        <v>store/garage and hangar</v>
      </c>
      <c r="I102" s="54" t="s">
        <v>17</v>
      </c>
      <c r="J102" s="53" t="str">
        <f>_xlfn.IFNA(VLOOKUP($A102,Sheet1!$A$2:$P$168,J$1,FALSE),"Unknown")</f>
        <v>No</v>
      </c>
      <c r="K102" s="53" t="str">
        <f>_xlfn.IFNA(VLOOKUP($A102,Sheet1!$A$2:$P$168,K$1,FALSE),"Unknown")</f>
        <v>Unknown</v>
      </c>
      <c r="L102" s="53" t="str">
        <f>_xlfn.IFNA(VLOOKUP($A102,Sheet1!$A$2:$P$168,L$1,FALSE),"Unknown")</f>
        <v>No</v>
      </c>
      <c r="Q102" s="2" t="s">
        <v>515</v>
      </c>
      <c r="AA102" s="45" t="str">
        <f>_xlfn.IFNA(VLOOKUP($A102,Sheet1!$A$2:$P$168,AA$1,FALSE),"Unknown")</f>
        <v>Regional Planning to investigate status</v>
      </c>
    </row>
    <row r="103" spans="1:27" ht="30" x14ac:dyDescent="0.25">
      <c r="A103" t="s">
        <v>155</v>
      </c>
      <c r="B103" s="54" t="str">
        <f>_xlfn.IFNA(VLOOKUP($A103,Sheet1!$A$2:$P$168,B$1,FALSE),"Unknown")</f>
        <v>Yes</v>
      </c>
      <c r="C103" s="54" t="str">
        <f>_xlfn.IFNA(VLOOKUP($A103,Sheet1!$A$2:$P$168,C$1,FALSE),"Unknown")</f>
        <v>Unknown</v>
      </c>
      <c r="D103" s="54" t="str">
        <f>_xlfn.IFNA(VLOOKUP($A103,Sheet1!$A$2:$P$168,D$1,FALSE),"Unknown")</f>
        <v>No</v>
      </c>
      <c r="E103" s="53" t="str">
        <f>_xlfn.IFNA(VLOOKUP($A103,Sheet1!$A$2:$P$168,E$1,FALSE),"Unknown")</f>
        <v>Yes</v>
      </c>
      <c r="F103" s="54" t="str">
        <f>_xlfn.IFNA(VLOOKUP($A103,Sheet1!$A$2:$P$168,F$1,FALSE),"Unknown")</f>
        <v>Unknown</v>
      </c>
      <c r="G103" s="54" t="str">
        <f>_xlfn.IFNA(VLOOKUP($A103,Sheet1!$A$2:$P$168,G$1,FALSE),"Unknown")</f>
        <v>unknown</v>
      </c>
      <c r="H103" s="55" t="str">
        <f>_xlfn.IFNA(VLOOKUP($A103,Sheet1!$A$2:$P$168,H$1,FALSE),"Unknown")</f>
        <v>village fire hall and two maintenance shops</v>
      </c>
      <c r="I103" s="54" t="s">
        <v>17</v>
      </c>
      <c r="J103" s="53" t="str">
        <f>_xlfn.IFNA(VLOOKUP($A103,Sheet1!$A$2:$P$168,J$1,FALSE),"Unknown")</f>
        <v>No</v>
      </c>
      <c r="K103" s="53" t="str">
        <f>_xlfn.IFNA(VLOOKUP($A103,Sheet1!$A$2:$P$168,K$1,FALSE),"Unknown")</f>
        <v>Unknown</v>
      </c>
      <c r="L103" s="53" t="str">
        <f>_xlfn.IFNA(VLOOKUP($A103,Sheet1!$A$2:$P$168,L$1,FALSE),"Unknown")</f>
        <v>No</v>
      </c>
      <c r="Q103" s="2" t="s">
        <v>515</v>
      </c>
      <c r="AA103" s="45" t="str">
        <f>_xlfn.IFNA(VLOOKUP($A103,Sheet1!$A$2:$P$168,AA$1,FALSE),"Unknown")</f>
        <v>Regional Planning to call to see if functional</v>
      </c>
    </row>
    <row r="104" spans="1:27" x14ac:dyDescent="0.25">
      <c r="A104" t="s">
        <v>156</v>
      </c>
      <c r="B104" s="54" t="str">
        <f>_xlfn.IFNA(VLOOKUP($A104,Sheet1!$A$2:$P$168,B$1,FALSE),"Unknown")</f>
        <v>Yes</v>
      </c>
      <c r="C104" s="54">
        <f>_xlfn.IFNA(VLOOKUP($A104,Sheet1!$A$2:$P$168,C$1,FALSE),"Unknown")</f>
        <v>2015</v>
      </c>
      <c r="D104" s="54" t="str">
        <f>_xlfn.IFNA(VLOOKUP($A104,Sheet1!$A$2:$P$168,D$1,FALSE),"Unknown")</f>
        <v>No</v>
      </c>
      <c r="E104" s="53" t="str">
        <f>_xlfn.IFNA(VLOOKUP($A104,Sheet1!$A$2:$P$168,E$1,FALSE),"Unknown")</f>
        <v>Yes</v>
      </c>
      <c r="F104" s="54" t="str">
        <f>_xlfn.IFNA(VLOOKUP($A104,Sheet1!$A$2:$P$168,F$1,FALSE),"Unknown")</f>
        <v>Unknown</v>
      </c>
      <c r="G104" s="54" t="str">
        <f>_xlfn.IFNA(VLOOKUP($A104,Sheet1!$A$2:$P$168,G$1,FALSE),"Unknown")</f>
        <v>unknown</v>
      </c>
      <c r="H104" s="55" t="str">
        <f>_xlfn.IFNA(VLOOKUP($A104,Sheet1!$A$2:$P$168,H$1,FALSE),"Unknown")</f>
        <v>WTP , store</v>
      </c>
      <c r="I104" s="54">
        <v>7700</v>
      </c>
      <c r="J104" s="53" t="str">
        <f>_xlfn.IFNA(VLOOKUP($A104,Sheet1!$A$2:$P$168,J$1,FALSE),"Unknown")</f>
        <v>No</v>
      </c>
      <c r="K104" s="53">
        <f>_xlfn.IFNA(VLOOKUP($A104,Sheet1!$A$2:$P$168,K$1,FALSE),"Unknown")</f>
        <v>2012</v>
      </c>
      <c r="L104" s="53" t="str">
        <f>_xlfn.IFNA(VLOOKUP($A104,Sheet1!$A$2:$P$168,L$1,FALSE),"Unknown")</f>
        <v>No</v>
      </c>
      <c r="Q104" s="2" t="s">
        <v>515</v>
      </c>
      <c r="X104" s="2">
        <f>_xlfn.IFNA(VLOOKUP($A104,Sheet1!$A$2:$P$168,X$1,FALSE),"Unknown")</f>
        <v>189200</v>
      </c>
      <c r="AA104" s="45" t="str">
        <f>_xlfn.IFNA(VLOOKUP($A104,Sheet1!$A$2:$P$168,AA$1,FALSE),"Unknown")</f>
        <v>Minor maintenance issues - Pump has heating/cooling issues.</v>
      </c>
    </row>
    <row r="105" spans="1:27" ht="45" x14ac:dyDescent="0.25">
      <c r="A105" t="s">
        <v>158</v>
      </c>
      <c r="B105" s="54" t="str">
        <f>_xlfn.IFNA(VLOOKUP($A105,Sheet1!$A$2:$P$168,B$1,FALSE),"Unknown")</f>
        <v>Yes</v>
      </c>
      <c r="C105" s="54">
        <f>_xlfn.IFNA(VLOOKUP($A105,Sheet1!$A$2:$P$168,C$1,FALSE),"Unknown")</f>
        <v>2010</v>
      </c>
      <c r="D105" s="54" t="str">
        <f>_xlfn.IFNA(VLOOKUP($A105,Sheet1!$A$2:$P$168,D$1,FALSE),"Unknown")</f>
        <v>No</v>
      </c>
      <c r="E105" s="53" t="str">
        <f>_xlfn.IFNA(VLOOKUP($A105,Sheet1!$A$2:$P$168,E$1,FALSE),"Unknown")</f>
        <v>Yes</v>
      </c>
      <c r="F105" s="54" t="str">
        <f>_xlfn.IFNA(VLOOKUP($A105,Sheet1!$A$2:$P$168,F$1,FALSE),"Unknown")</f>
        <v xml:space="preserve">Yes  </v>
      </c>
      <c r="G105" s="54" t="str">
        <f>_xlfn.IFNA(VLOOKUP($A105,Sheet1!$A$2:$P$168,G$1,FALSE),"Unknown")</f>
        <v>Yes</v>
      </c>
      <c r="H105" s="55" t="str">
        <f>_xlfn.IFNA(VLOOKUP($A105,Sheet1!$A$2:$P$168,H$1,FALSE),"Unknown")</f>
        <v>5 customers - School complex, Innoco Building, AC Store, B&amp;B, warehouse, clinic</v>
      </c>
      <c r="I105" s="54">
        <v>60000</v>
      </c>
      <c r="J105" s="53" t="str">
        <f>_xlfn.IFNA(VLOOKUP($A105,Sheet1!$A$2:$P$168,J$1,FALSE),"Unknown")</f>
        <v>No</v>
      </c>
      <c r="K105" s="53">
        <f>_xlfn.IFNA(VLOOKUP($A105,Sheet1!$A$2:$P$168,K$1,FALSE),"Unknown")</f>
        <v>2008</v>
      </c>
      <c r="L105" s="53" t="str">
        <f>_xlfn.IFNA(VLOOKUP($A105,Sheet1!$A$2:$P$168,L$1,FALSE),"Unknown")</f>
        <v>No</v>
      </c>
      <c r="Q105" s="2" t="s">
        <v>515</v>
      </c>
      <c r="AA105" s="45" t="str">
        <f>_xlfn.IFNA(VLOOKUP($A105,Sheet1!$A$2:$P$168,AA$1,FALSE),"Unknown")</f>
        <v xml:space="preserve"> </v>
      </c>
    </row>
    <row r="106" spans="1:27" ht="30" x14ac:dyDescent="0.25">
      <c r="A106" t="s">
        <v>159</v>
      </c>
      <c r="B106" s="54" t="str">
        <f>_xlfn.IFNA(VLOOKUP($A106,Sheet1!$A$2:$P$168,B$1,FALSE),"Unknown")</f>
        <v>No</v>
      </c>
      <c r="C106" s="54" t="str">
        <f>_xlfn.IFNA(VLOOKUP($A106,Sheet1!$A$2:$P$168,C$1,FALSE),"Unknown")</f>
        <v>N/A</v>
      </c>
      <c r="D106" s="54" t="str">
        <f>_xlfn.IFNA(VLOOKUP($A106,Sheet1!$A$2:$P$168,D$1,FALSE),"Unknown")</f>
        <v>No</v>
      </c>
      <c r="E106" s="53" t="str">
        <f>_xlfn.IFNA(VLOOKUP($A106,Sheet1!$A$2:$P$168,E$1,FALSE),"Unknown")</f>
        <v>N/A</v>
      </c>
      <c r="F106" s="54" t="str">
        <f>_xlfn.IFNA(VLOOKUP($A106,Sheet1!$A$2:$P$168,F$1,FALSE),"Unknown")</f>
        <v>N/A</v>
      </c>
      <c r="G106" s="54" t="str">
        <f>_xlfn.IFNA(VLOOKUP($A106,Sheet1!$A$2:$P$168,G$1,FALSE),"Unknown")</f>
        <v>N/A</v>
      </c>
      <c r="H106" s="55" t="str">
        <f>_xlfn.IFNA(VLOOKUP($A106,Sheet1!$A$2:$P$168,H$1,FALSE),"Unknown")</f>
        <v>N/A</v>
      </c>
      <c r="I106" s="54" t="s">
        <v>15</v>
      </c>
      <c r="J106" s="53" t="str">
        <f>_xlfn.IFNA(VLOOKUP($A106,Sheet1!$A$2:$P$168,J$1,FALSE),"Unknown")</f>
        <v>No</v>
      </c>
      <c r="K106" s="53" t="str">
        <f>_xlfn.IFNA(VLOOKUP($A106,Sheet1!$A$2:$P$168,K$1,FALSE),"Unknown")</f>
        <v>N/A</v>
      </c>
      <c r="L106" s="53" t="str">
        <f>_xlfn.IFNA(VLOOKUP($A106,Sheet1!$A$2:$P$168,L$1,FALSE),"Unknown")</f>
        <v>No</v>
      </c>
      <c r="Q106" s="2" t="s">
        <v>515</v>
      </c>
      <c r="AA106" s="45" t="str">
        <f>_xlfn.IFNA(VLOOKUP($A106,Sheet1!$A$2:$P$168,AA$1,FALSE),"Unknown")</f>
        <v>Turbine that failed has been repaired.  Wind to heat to WTP completed in NOV 2014. NO HR.</v>
      </c>
    </row>
    <row r="107" spans="1:27" x14ac:dyDescent="0.25">
      <c r="A107" t="s">
        <v>160</v>
      </c>
      <c r="B107" s="54" t="str">
        <f>_xlfn.IFNA(VLOOKUP($A107,Sheet1!$A$2:$P$168,B$1,FALSE),"Unknown")</f>
        <v>Unknown</v>
      </c>
      <c r="C107" s="54" t="str">
        <f>_xlfn.IFNA(VLOOKUP($A107,Sheet1!$A$2:$P$168,C$1,FALSE),"Unknown")</f>
        <v>Unknown</v>
      </c>
      <c r="D107" s="54" t="str">
        <f>_xlfn.IFNA(VLOOKUP($A107,Sheet1!$A$2:$P$168,D$1,FALSE),"Unknown")</f>
        <v>Unknown</v>
      </c>
      <c r="E107" s="53" t="str">
        <f>_xlfn.IFNA(VLOOKUP($A107,Sheet1!$A$2:$P$168,E$1,FALSE),"Unknown")</f>
        <v>Unknown</v>
      </c>
      <c r="F107" s="54" t="str">
        <f>_xlfn.IFNA(VLOOKUP($A107,Sheet1!$A$2:$P$168,F$1,FALSE),"Unknown")</f>
        <v>Unknown</v>
      </c>
      <c r="G107" s="54" t="str">
        <f>_xlfn.IFNA(VLOOKUP($A107,Sheet1!$A$2:$P$168,G$1,FALSE),"Unknown")</f>
        <v>Unknown</v>
      </c>
      <c r="H107" s="55" t="str">
        <f>_xlfn.IFNA(VLOOKUP($A107,Sheet1!$A$2:$P$168,H$1,FALSE),"Unknown")</f>
        <v>Unknown</v>
      </c>
      <c r="I107" s="54" t="s">
        <v>17</v>
      </c>
      <c r="J107" s="53" t="str">
        <f>_xlfn.IFNA(VLOOKUP($A107,Sheet1!$A$2:$P$168,J$1,FALSE),"Unknown")</f>
        <v>Unknown</v>
      </c>
      <c r="K107" s="53" t="str">
        <f>_xlfn.IFNA(VLOOKUP($A107,Sheet1!$A$2:$P$168,K$1,FALSE),"Unknown")</f>
        <v>Unknown</v>
      </c>
      <c r="L107" s="53" t="str">
        <f>_xlfn.IFNA(VLOOKUP($A107,Sheet1!$A$2:$P$168,L$1,FALSE),"Unknown")</f>
        <v>Unknown</v>
      </c>
      <c r="Q107" s="2" t="s">
        <v>515</v>
      </c>
      <c r="AA107" s="45" t="str">
        <f>_xlfn.IFNA(VLOOKUP($A107,Sheet1!$A$2:$P$168,AA$1,FALSE),"Unknown")</f>
        <v>Unknown</v>
      </c>
    </row>
    <row r="108" spans="1:27" x14ac:dyDescent="0.25">
      <c r="A108" t="s">
        <v>161</v>
      </c>
      <c r="B108" s="54" t="str">
        <f>_xlfn.IFNA(VLOOKUP($A108,Sheet1!$A$2:$P$168,B$1,FALSE),"Unknown")</f>
        <v>Yes</v>
      </c>
      <c r="C108" s="54" t="str">
        <f>_xlfn.IFNA(VLOOKUP($A108,Sheet1!$A$2:$P$168,C$1,FALSE),"Unknown")</f>
        <v>Unknown</v>
      </c>
      <c r="D108" s="54" t="str">
        <f>_xlfn.IFNA(VLOOKUP($A108,Sheet1!$A$2:$P$168,D$1,FALSE),"Unknown")</f>
        <v>Yes</v>
      </c>
      <c r="E108" s="53" t="str">
        <f>_xlfn.IFNA(VLOOKUP($A108,Sheet1!$A$2:$P$168,E$1,FALSE),"Unknown")</f>
        <v>unknown</v>
      </c>
      <c r="F108" s="54" t="str">
        <f>_xlfn.IFNA(VLOOKUP($A108,Sheet1!$A$2:$P$168,F$1,FALSE),"Unknown")</f>
        <v>Unknown</v>
      </c>
      <c r="G108" s="54" t="str">
        <f>_xlfn.IFNA(VLOOKUP($A108,Sheet1!$A$2:$P$168,G$1,FALSE),"Unknown")</f>
        <v>unknown</v>
      </c>
      <c r="H108" s="55" t="str">
        <f>_xlfn.IFNA(VLOOKUP($A108,Sheet1!$A$2:$P$168,H$1,FALSE),"Unknown")</f>
        <v>Water Treatment Plant</v>
      </c>
      <c r="I108" s="54" t="s">
        <v>17</v>
      </c>
      <c r="J108" s="53" t="str">
        <f>_xlfn.IFNA(VLOOKUP($A108,Sheet1!$A$2:$P$168,J$1,FALSE),"Unknown")</f>
        <v>Yes</v>
      </c>
      <c r="K108" s="53" t="str">
        <f>_xlfn.IFNA(VLOOKUP($A108,Sheet1!$A$2:$P$168,K$1,FALSE),"Unknown")</f>
        <v>Unknown</v>
      </c>
      <c r="L108" s="53" t="str">
        <f>_xlfn.IFNA(VLOOKUP($A108,Sheet1!$A$2:$P$168,L$1,FALSE),"Unknown")</f>
        <v>No</v>
      </c>
      <c r="Q108" s="2" t="s">
        <v>515</v>
      </c>
      <c r="AA108" s="45">
        <f>_xlfn.IFNA(VLOOKUP($A108,Sheet1!$A$2:$P$168,AA$1,FALSE),"Unknown")</f>
        <v>0</v>
      </c>
    </row>
    <row r="109" spans="1:27" ht="30" x14ac:dyDescent="0.25">
      <c r="A109" t="s">
        <v>162</v>
      </c>
      <c r="B109" s="54" t="str">
        <f>_xlfn.IFNA(VLOOKUP($A109,Sheet1!$A$2:$P$168,B$1,FALSE),"Unknown")</f>
        <v>Yes</v>
      </c>
      <c r="C109" s="54" t="str">
        <f>_xlfn.IFNA(VLOOKUP($A109,Sheet1!$A$2:$P$168,C$1,FALSE),"Unknown")</f>
        <v>unknown</v>
      </c>
      <c r="D109" s="54" t="str">
        <f>_xlfn.IFNA(VLOOKUP($A109,Sheet1!$A$2:$P$168,D$1,FALSE),"Unknown")</f>
        <v>No</v>
      </c>
      <c r="E109" s="53" t="str">
        <f>_xlfn.IFNA(VLOOKUP($A109,Sheet1!$A$2:$P$168,E$1,FALSE),"Unknown")</f>
        <v>Yes</v>
      </c>
      <c r="F109" s="54" t="str">
        <f>_xlfn.IFNA(VLOOKUP($A109,Sheet1!$A$2:$P$168,F$1,FALSE),"Unknown")</f>
        <v>Unknown</v>
      </c>
      <c r="G109" s="54" t="str">
        <f>_xlfn.IFNA(VLOOKUP($A109,Sheet1!$A$2:$P$168,G$1,FALSE),"Unknown")</f>
        <v>unknown</v>
      </c>
      <c r="H109" s="55" t="str">
        <f>_xlfn.IFNA(VLOOKUP($A109,Sheet1!$A$2:$P$168,H$1,FALSE),"Unknown")</f>
        <v>powerhouse only</v>
      </c>
      <c r="I109" s="54" t="s">
        <v>17</v>
      </c>
      <c r="J109" s="53" t="str">
        <f>_xlfn.IFNA(VLOOKUP($A109,Sheet1!$A$2:$P$168,J$1,FALSE),"Unknown")</f>
        <v>No</v>
      </c>
      <c r="K109" s="53" t="str">
        <f>_xlfn.IFNA(VLOOKUP($A109,Sheet1!$A$2:$P$168,K$1,FALSE),"Unknown")</f>
        <v>Unknown</v>
      </c>
      <c r="L109" s="53" t="str">
        <f>_xlfn.IFNA(VLOOKUP($A109,Sheet1!$A$2:$P$168,L$1,FALSE),"Unknown")</f>
        <v>No</v>
      </c>
      <c r="Q109" s="2" t="s">
        <v>515</v>
      </c>
      <c r="AA109" s="45" t="str">
        <f>_xlfn.IFNA(VLOOKUP($A109,Sheet1!$A$2:$P$168,AA$1,FALSE),"Unknown")</f>
        <v>Funding for Intertie from St. Mary's - 2018 - might need some additional funding.</v>
      </c>
    </row>
    <row r="110" spans="1:27" ht="45" x14ac:dyDescent="0.25">
      <c r="A110" t="s">
        <v>163</v>
      </c>
      <c r="B110" s="54" t="str">
        <f>_xlfn.IFNA(VLOOKUP($A110,Sheet1!$A$2:$P$168,B$1,FALSE),"Unknown")</f>
        <v>Yes</v>
      </c>
      <c r="C110" s="54" t="str">
        <f>_xlfn.IFNA(VLOOKUP($A110,Sheet1!$A$2:$P$168,C$1,FALSE),"Unknown")</f>
        <v>1908s</v>
      </c>
      <c r="D110" s="54" t="str">
        <f>_xlfn.IFNA(VLOOKUP($A110,Sheet1!$A$2:$P$168,D$1,FALSE),"Unknown")</f>
        <v>No</v>
      </c>
      <c r="E110" s="53" t="str">
        <f>_xlfn.IFNA(VLOOKUP($A110,Sheet1!$A$2:$P$168,E$1,FALSE),"Unknown")</f>
        <v>Yes</v>
      </c>
      <c r="F110" s="54" t="str">
        <f>_xlfn.IFNA(VLOOKUP($A110,Sheet1!$A$2:$P$168,F$1,FALSE),"Unknown")</f>
        <v>Unknown</v>
      </c>
      <c r="G110" s="54" t="str">
        <f>_xlfn.IFNA(VLOOKUP($A110,Sheet1!$A$2:$P$168,G$1,FALSE),"Unknown")</f>
        <v>unknown</v>
      </c>
      <c r="H110" s="55" t="str">
        <f>_xlfn.IFNA(VLOOKUP($A110,Sheet1!$A$2:$P$168,H$1,FALSE),"Unknown")</f>
        <v/>
      </c>
      <c r="I110" s="54" t="s">
        <v>17</v>
      </c>
      <c r="J110" s="53" t="str">
        <f>_xlfn.IFNA(VLOOKUP($A110,Sheet1!$A$2:$P$168,J$1,FALSE),"Unknown")</f>
        <v>No</v>
      </c>
      <c r="K110" s="53" t="str">
        <f>_xlfn.IFNA(VLOOKUP($A110,Sheet1!$A$2:$P$168,K$1,FALSE),"Unknown")</f>
        <v>Unknown</v>
      </c>
      <c r="L110" s="53" t="str">
        <f>_xlfn.IFNA(VLOOKUP($A110,Sheet1!$A$2:$P$168,L$1,FALSE),"Unknown")</f>
        <v>No</v>
      </c>
      <c r="Q110" s="2" t="s">
        <v>515</v>
      </c>
      <c r="AA110" s="45" t="str">
        <f>_xlfn.IFNA(VLOOKUP($A110,Sheet1!$A$2:$P$168,AA$1,FALSE),"Unknown")</f>
        <v>looking at large expansion for summer loads - 2-3 MW with Urea injection. Hiring project manager.   Low HR potential with Tier 4 engines</v>
      </c>
    </row>
    <row r="111" spans="1:27" x14ac:dyDescent="0.25">
      <c r="A111" t="s">
        <v>164</v>
      </c>
      <c r="B111" s="54" t="s">
        <v>15</v>
      </c>
      <c r="C111" s="54" t="s">
        <v>15</v>
      </c>
      <c r="D111" s="54" t="s">
        <v>14</v>
      </c>
      <c r="E111" s="53" t="s">
        <v>15</v>
      </c>
      <c r="F111" s="53" t="s">
        <v>15</v>
      </c>
      <c r="G111" s="53" t="s">
        <v>15</v>
      </c>
      <c r="H111" s="53" t="s">
        <v>15</v>
      </c>
      <c r="I111" s="53" t="s">
        <v>15</v>
      </c>
      <c r="J111" s="53" t="str">
        <f>_xlfn.IFNA(VLOOKUP($A111,Sheet1!$A$2:$P$168,J$1,FALSE),"Unknown")</f>
        <v>No</v>
      </c>
      <c r="K111" s="53" t="str">
        <f>_xlfn.IFNA(VLOOKUP($A111,Sheet1!$A$2:$P$168,K$1,FALSE),"Unknown")</f>
        <v>Unknown</v>
      </c>
      <c r="L111" s="53" t="str">
        <f>_xlfn.IFNA(VLOOKUP($A111,Sheet1!$A$2:$P$168,L$1,FALSE),"Unknown")</f>
        <v>No</v>
      </c>
      <c r="Q111" s="2" t="s">
        <v>515</v>
      </c>
      <c r="AA111" s="45" t="str">
        <f>_xlfn.IFNA(VLOOKUP($A111,Sheet1!$A$2:$P$168,AA$1,FALSE),"Unknown")</f>
        <v>Tie line from Bethel</v>
      </c>
    </row>
    <row r="112" spans="1:27" ht="75" x14ac:dyDescent="0.25">
      <c r="A112" t="s">
        <v>165</v>
      </c>
      <c r="B112" s="54" t="str">
        <f>_xlfn.IFNA(VLOOKUP($A112,Sheet1!$A$2:$P$168,B$1,FALSE),"Unknown")</f>
        <v>Unknown</v>
      </c>
      <c r="C112" s="54" t="str">
        <f>_xlfn.IFNA(VLOOKUP($A112,Sheet1!$A$2:$P$168,C$1,FALSE),"Unknown")</f>
        <v>unknown</v>
      </c>
      <c r="D112" s="54" t="str">
        <f>_xlfn.IFNA(VLOOKUP($A112,Sheet1!$A$2:$P$168,D$1,FALSE),"Unknown")</f>
        <v>No</v>
      </c>
      <c r="E112" s="53" t="str">
        <f>_xlfn.IFNA(VLOOKUP($A112,Sheet1!$A$2:$P$168,E$1,FALSE),"Unknown")</f>
        <v>unknown</v>
      </c>
      <c r="F112" s="54" t="str">
        <f>_xlfn.IFNA(VLOOKUP($A112,Sheet1!$A$2:$P$168,F$1,FALSE),"Unknown")</f>
        <v>Unknown</v>
      </c>
      <c r="G112" s="54" t="str">
        <f>_xlfn.IFNA(VLOOKUP($A112,Sheet1!$A$2:$P$168,G$1,FALSE),"Unknown")</f>
        <v>unknown</v>
      </c>
      <c r="H112" s="55" t="str">
        <f>_xlfn.IFNA(VLOOKUP($A112,Sheet1!$A$2:$P$168,H$1,FALSE),"Unknown")</f>
        <v>Unknown</v>
      </c>
      <c r="I112" s="54" t="s">
        <v>17</v>
      </c>
      <c r="J112" s="53" t="str">
        <f>_xlfn.IFNA(VLOOKUP($A112,Sheet1!$A$2:$P$168,J$1,FALSE),"Unknown")</f>
        <v>No</v>
      </c>
      <c r="K112" s="53">
        <f>_xlfn.IFNA(VLOOKUP($A112,Sheet1!$A$2:$P$168,K$1,FALSE),"Unknown")</f>
        <v>2011</v>
      </c>
      <c r="L112" s="53" t="str">
        <f>_xlfn.IFNA(VLOOKUP($A112,Sheet1!$A$2:$P$168,L$1,FALSE),"Unknown")</f>
        <v>No</v>
      </c>
      <c r="M112" t="s">
        <v>166</v>
      </c>
      <c r="N112" t="s">
        <v>25</v>
      </c>
      <c r="O112" t="s">
        <v>26</v>
      </c>
      <c r="P112">
        <v>1550</v>
      </c>
      <c r="Q112" s="2" t="s">
        <v>515</v>
      </c>
      <c r="R112">
        <v>4</v>
      </c>
      <c r="S112" s="1" t="s">
        <v>167</v>
      </c>
      <c r="T112">
        <v>6699</v>
      </c>
      <c r="W112">
        <v>532717</v>
      </c>
      <c r="Y112" t="s">
        <v>43</v>
      </c>
      <c r="Z112" t="s">
        <v>168</v>
      </c>
      <c r="AA112" s="45" t="str">
        <f>_xlfn.IFNA(VLOOKUP($A112,Sheet1!$A$2:$P$168,AA$1,FALSE),"Unknown")</f>
        <v>Need funding for HR for head start, tribal office and city garage - encouraged to apply for RE Fund. There is potential for expansion due to the newly installed marine manifolds.</v>
      </c>
    </row>
    <row r="113" spans="1:27" x14ac:dyDescent="0.25">
      <c r="A113" t="s">
        <v>169</v>
      </c>
      <c r="B113" s="54" t="str">
        <f>_xlfn.IFNA(VLOOKUP($A113,Sheet1!$A$2:$P$168,B$1,FALSE),"Unknown")</f>
        <v>Unknown</v>
      </c>
      <c r="C113" s="54" t="str">
        <f>_xlfn.IFNA(VLOOKUP($A113,Sheet1!$A$2:$P$168,C$1,FALSE),"Unknown")</f>
        <v>Unknown</v>
      </c>
      <c r="D113" s="54" t="str">
        <f>_xlfn.IFNA(VLOOKUP($A113,Sheet1!$A$2:$P$168,D$1,FALSE),"Unknown")</f>
        <v>Unknown</v>
      </c>
      <c r="E113" s="53" t="str">
        <f>_xlfn.IFNA(VLOOKUP($A113,Sheet1!$A$2:$P$168,E$1,FALSE),"Unknown")</f>
        <v>Unknown</v>
      </c>
      <c r="F113" s="54" t="str">
        <f>_xlfn.IFNA(VLOOKUP($A113,Sheet1!$A$2:$P$168,F$1,FALSE),"Unknown")</f>
        <v>Unknown</v>
      </c>
      <c r="G113" s="54" t="str">
        <f>_xlfn.IFNA(VLOOKUP($A113,Sheet1!$A$2:$P$168,G$1,FALSE),"Unknown")</f>
        <v>Unknown</v>
      </c>
      <c r="H113" s="55" t="str">
        <f>_xlfn.IFNA(VLOOKUP($A113,Sheet1!$A$2:$P$168,H$1,FALSE),"Unknown")</f>
        <v>Unknown</v>
      </c>
      <c r="I113" s="54" t="s">
        <v>17</v>
      </c>
      <c r="J113" s="53" t="str">
        <f>_xlfn.IFNA(VLOOKUP($A113,Sheet1!$A$2:$P$168,J$1,FALSE),"Unknown")</f>
        <v>Unknown</v>
      </c>
      <c r="K113" s="53" t="str">
        <f>_xlfn.IFNA(VLOOKUP($A113,Sheet1!$A$2:$P$168,K$1,FALSE),"Unknown")</f>
        <v>Unknown</v>
      </c>
      <c r="L113" s="53" t="str">
        <f>_xlfn.IFNA(VLOOKUP($A113,Sheet1!$A$2:$P$168,L$1,FALSE),"Unknown")</f>
        <v>Unknown</v>
      </c>
      <c r="Q113" s="2" t="s">
        <v>515</v>
      </c>
      <c r="AA113" s="45" t="str">
        <f>_xlfn.IFNA(VLOOKUP($A113,Sheet1!$A$2:$P$168,AA$1,FALSE),"Unknown")</f>
        <v>Unknown</v>
      </c>
    </row>
    <row r="114" spans="1:27" ht="30" x14ac:dyDescent="0.25">
      <c r="A114" t="s">
        <v>170</v>
      </c>
      <c r="B114" s="54" t="str">
        <f>_xlfn.IFNA(VLOOKUP($A114,Sheet1!$A$2:$P$168,B$1,FALSE),"Unknown")</f>
        <v>Yes</v>
      </c>
      <c r="C114" s="54" t="str">
        <f>_xlfn.IFNA(VLOOKUP($A114,Sheet1!$A$2:$P$168,C$1,FALSE),"Unknown")</f>
        <v>Unknown</v>
      </c>
      <c r="D114" s="54" t="str">
        <f>_xlfn.IFNA(VLOOKUP($A114,Sheet1!$A$2:$P$168,D$1,FALSE),"Unknown")</f>
        <v>No</v>
      </c>
      <c r="E114" s="53" t="str">
        <f>_xlfn.IFNA(VLOOKUP($A114,Sheet1!$A$2:$P$168,E$1,FALSE),"Unknown")</f>
        <v>unknown</v>
      </c>
      <c r="F114" s="54" t="str">
        <f>_xlfn.IFNA(VLOOKUP($A114,Sheet1!$A$2:$P$168,F$1,FALSE),"Unknown")</f>
        <v>Unknown</v>
      </c>
      <c r="G114" s="54" t="str">
        <f>_xlfn.IFNA(VLOOKUP($A114,Sheet1!$A$2:$P$168,G$1,FALSE),"Unknown")</f>
        <v>unknown</v>
      </c>
      <c r="H114" s="55" t="str">
        <f>_xlfn.IFNA(VLOOKUP($A114,Sheet1!$A$2:$P$168,H$1,FALSE),"Unknown")</f>
        <v>powerhouse only</v>
      </c>
      <c r="I114" s="54" t="s">
        <v>17</v>
      </c>
      <c r="J114" s="53" t="str">
        <f>_xlfn.IFNA(VLOOKUP($A114,Sheet1!$A$2:$P$168,J$1,FALSE),"Unknown")</f>
        <v>No</v>
      </c>
      <c r="K114" s="53" t="str">
        <f>_xlfn.IFNA(VLOOKUP($A114,Sheet1!$A$2:$P$168,K$1,FALSE),"Unknown")</f>
        <v>Unknown</v>
      </c>
      <c r="L114" s="53" t="str">
        <f>_xlfn.IFNA(VLOOKUP($A114,Sheet1!$A$2:$P$168,L$1,FALSE),"Unknown")</f>
        <v>No</v>
      </c>
      <c r="Q114" s="2" t="s">
        <v>515</v>
      </c>
      <c r="AA114" s="45" t="str">
        <f>_xlfn.IFNA(VLOOKUP($A114,Sheet1!$A$2:$P$168,AA$1,FALSE),"Unknown")</f>
        <v>APIC building about 30' away - only uses about 600 gallons per year - could do desktop feasibility.</v>
      </c>
    </row>
    <row r="115" spans="1:27" ht="30" x14ac:dyDescent="0.25">
      <c r="A115" t="s">
        <v>171</v>
      </c>
      <c r="B115" s="54" t="str">
        <f>_xlfn.IFNA(VLOOKUP($A115,Sheet1!$A$2:$P$168,B$1,FALSE),"Unknown")</f>
        <v>Yes</v>
      </c>
      <c r="C115" s="54">
        <f>_xlfn.IFNA(VLOOKUP($A115,Sheet1!$A$2:$P$168,C$1,FALSE),"Unknown")</f>
        <v>2016</v>
      </c>
      <c r="D115" s="54" t="str">
        <f>_xlfn.IFNA(VLOOKUP($A115,Sheet1!$A$2:$P$168,D$1,FALSE),"Unknown")</f>
        <v>No</v>
      </c>
      <c r="E115" s="53" t="str">
        <f>_xlfn.IFNA(VLOOKUP($A115,Sheet1!$A$2:$P$168,E$1,FALSE),"Unknown")</f>
        <v>No</v>
      </c>
      <c r="F115" s="54" t="str">
        <f>_xlfn.IFNA(VLOOKUP($A115,Sheet1!$A$2:$P$168,F$1,FALSE),"Unknown")</f>
        <v>Unknown</v>
      </c>
      <c r="G115" s="54" t="str">
        <f>_xlfn.IFNA(VLOOKUP($A115,Sheet1!$A$2:$P$168,G$1,FALSE),"Unknown")</f>
        <v>unknown</v>
      </c>
      <c r="H115" s="55" t="str">
        <f>_xlfn.IFNA(VLOOKUP($A115,Sheet1!$A$2:$P$168,H$1,FALSE),"Unknown")</f>
        <v>School</v>
      </c>
      <c r="I115" s="54">
        <v>27000</v>
      </c>
      <c r="J115" s="53" t="str">
        <f>_xlfn.IFNA(VLOOKUP($A115,Sheet1!$A$2:$P$168,J$1,FALSE),"Unknown")</f>
        <v>No</v>
      </c>
      <c r="K115" s="53">
        <f>_xlfn.IFNA(VLOOKUP($A115,Sheet1!$A$2:$P$168,K$1,FALSE),"Unknown")</f>
        <v>2012</v>
      </c>
      <c r="L115" s="53" t="str">
        <f>_xlfn.IFNA(VLOOKUP($A115,Sheet1!$A$2:$P$168,L$1,FALSE),"Unknown")</f>
        <v>No</v>
      </c>
      <c r="Q115" s="2" t="s">
        <v>515</v>
      </c>
      <c r="AA115" s="45" t="str">
        <f>_xlfn.IFNA(VLOOKUP($A115,Sheet1!$A$2:$P$168,AA$1,FALSE),"Unknown")</f>
        <v>Complete - will expand to include teacher housing using remaining RE Fund funds.</v>
      </c>
    </row>
    <row r="116" spans="1:27" x14ac:dyDescent="0.25">
      <c r="A116" t="s">
        <v>172</v>
      </c>
      <c r="B116" s="54" t="str">
        <f>_xlfn.IFNA(VLOOKUP($A116,Sheet1!$A$2:$P$168,B$1,FALSE),"Unknown")</f>
        <v>Yes</v>
      </c>
      <c r="C116" s="54" t="str">
        <f>_xlfn.IFNA(VLOOKUP($A116,Sheet1!$A$2:$P$168,C$1,FALSE),"Unknown")</f>
        <v>Unknown</v>
      </c>
      <c r="D116" s="54" t="str">
        <f>_xlfn.IFNA(VLOOKUP($A116,Sheet1!$A$2:$P$168,D$1,FALSE),"Unknown")</f>
        <v>No</v>
      </c>
      <c r="E116" s="53" t="str">
        <f>_xlfn.IFNA(VLOOKUP($A116,Sheet1!$A$2:$P$168,E$1,FALSE),"Unknown")</f>
        <v>unknown</v>
      </c>
      <c r="F116" s="54" t="str">
        <f>_xlfn.IFNA(VLOOKUP($A116,Sheet1!$A$2:$P$168,F$1,FALSE),"Unknown")</f>
        <v>Unknown</v>
      </c>
      <c r="G116" s="54" t="str">
        <f>_xlfn.IFNA(VLOOKUP($A116,Sheet1!$A$2:$P$168,G$1,FALSE),"Unknown")</f>
        <v>unknown</v>
      </c>
      <c r="H116" s="55">
        <f>_xlfn.IFNA(VLOOKUP($A116,Sheet1!$A$2:$P$168,H$1,FALSE),"Unknown")</f>
        <v>0</v>
      </c>
      <c r="I116" s="54">
        <v>5000</v>
      </c>
      <c r="J116" s="53" t="str">
        <f>_xlfn.IFNA(VLOOKUP($A116,Sheet1!$A$2:$P$168,J$1,FALSE),"Unknown")</f>
        <v>No</v>
      </c>
      <c r="K116" s="53" t="str">
        <f>_xlfn.IFNA(VLOOKUP($A116,Sheet1!$A$2:$P$168,K$1,FALSE),"Unknown")</f>
        <v>Unknown</v>
      </c>
      <c r="L116" s="53" t="str">
        <f>_xlfn.IFNA(VLOOKUP($A116,Sheet1!$A$2:$P$168,L$1,FALSE),"Unknown")</f>
        <v>No</v>
      </c>
      <c r="Q116" s="2" t="s">
        <v>515</v>
      </c>
      <c r="AA116" s="45" t="str">
        <f>_xlfn.IFNA(VLOOKUP($A116,Sheet1!$A$2:$P$168,AA$1,FALSE),"Unknown")</f>
        <v>intertie with Iliamna</v>
      </c>
    </row>
    <row r="117" spans="1:27" ht="45" x14ac:dyDescent="0.25">
      <c r="A117" t="s">
        <v>173</v>
      </c>
      <c r="B117" s="54" t="str">
        <f>_xlfn.IFNA(VLOOKUP($A117,Sheet1!$A$2:$P$168,B$1,FALSE),"Unknown")</f>
        <v>yes</v>
      </c>
      <c r="C117" s="54" t="str">
        <f>_xlfn.IFNA(VLOOKUP($A117,Sheet1!$A$2:$P$168,C$1,FALSE),"Unknown")</f>
        <v>Unknown</v>
      </c>
      <c r="D117" s="54" t="str">
        <f>_xlfn.IFNA(VLOOKUP($A117,Sheet1!$A$2:$P$168,D$1,FALSE),"Unknown")</f>
        <v>No</v>
      </c>
      <c r="E117" s="53" t="str">
        <f>_xlfn.IFNA(VLOOKUP($A117,Sheet1!$A$2:$P$168,E$1,FALSE),"Unknown")</f>
        <v>Yes</v>
      </c>
      <c r="F117" s="54" t="str">
        <f>_xlfn.IFNA(VLOOKUP($A117,Sheet1!$A$2:$P$168,F$1,FALSE),"Unknown")</f>
        <v>Unknown</v>
      </c>
      <c r="G117" s="54" t="str">
        <f>_xlfn.IFNA(VLOOKUP($A117,Sheet1!$A$2:$P$168,G$1,FALSE),"Unknown")</f>
        <v>unknown</v>
      </c>
      <c r="H117" s="55" t="str">
        <f>_xlfn.IFNA(VLOOKUP($A117,Sheet1!$A$2:$P$168,H$1,FALSE),"Unknown")</f>
        <v>Water Tank</v>
      </c>
      <c r="I117" s="54">
        <v>1000</v>
      </c>
      <c r="J117" s="53" t="str">
        <f>_xlfn.IFNA(VLOOKUP($A117,Sheet1!$A$2:$P$168,J$1,FALSE),"Unknown")</f>
        <v>No</v>
      </c>
      <c r="K117" s="53" t="str">
        <f>_xlfn.IFNA(VLOOKUP($A117,Sheet1!$A$2:$P$168,K$1,FALSE),"Unknown")</f>
        <v>Unknown</v>
      </c>
      <c r="L117" s="53" t="str">
        <f>_xlfn.IFNA(VLOOKUP($A117,Sheet1!$A$2:$P$168,L$1,FALSE),"Unknown")</f>
        <v>No</v>
      </c>
      <c r="Q117" s="2" t="s">
        <v>515</v>
      </c>
      <c r="AA117" s="45" t="str">
        <f>_xlfn.IFNA(VLOOKUP($A117,Sheet1!$A$2:$P$168,AA$1,FALSE),"Unknown")</f>
        <v>Gavin - leading project for village relocation - new generator installed - not sure on HR. SEA funding to design new bulk fuel and PP.</v>
      </c>
    </row>
    <row r="118" spans="1:27" x14ac:dyDescent="0.25">
      <c r="A118" t="s">
        <v>174</v>
      </c>
      <c r="B118" s="54" t="s">
        <v>14</v>
      </c>
      <c r="C118" s="54" t="s">
        <v>15</v>
      </c>
      <c r="D118" s="54" t="str">
        <f>_xlfn.IFNA(VLOOKUP($A118,Sheet1!$A$2:$P$168,D$1,FALSE),"Unknown")</f>
        <v>No</v>
      </c>
      <c r="E118" s="53" t="s">
        <v>15</v>
      </c>
      <c r="F118" s="54" t="s">
        <v>15</v>
      </c>
      <c r="G118" s="54" t="s">
        <v>15</v>
      </c>
      <c r="H118" s="55" t="s">
        <v>15</v>
      </c>
      <c r="I118" s="54" t="s">
        <v>15</v>
      </c>
      <c r="J118" s="53" t="str">
        <f>_xlfn.IFNA(VLOOKUP($A118,Sheet1!$A$2:$P$168,J$1,FALSE),"Unknown")</f>
        <v>No</v>
      </c>
      <c r="K118" s="53" t="str">
        <f>_xlfn.IFNA(VLOOKUP($A118,Sheet1!$A$2:$P$168,K$1,FALSE),"Unknown")</f>
        <v>Unknown</v>
      </c>
      <c r="L118" s="53" t="str">
        <f>_xlfn.IFNA(VLOOKUP($A118,Sheet1!$A$2:$P$168,L$1,FALSE),"Unknown")</f>
        <v>No</v>
      </c>
      <c r="Q118" s="2" t="s">
        <v>515</v>
      </c>
      <c r="AA118" s="45" t="str">
        <f>_xlfn.IFNA(VLOOKUP($A118,Sheet1!$A$2:$P$168,AA$1,FALSE),"Unknown")</f>
        <v>served from Tooksook Bay</v>
      </c>
    </row>
    <row r="119" spans="1:27" ht="30" x14ac:dyDescent="0.25">
      <c r="A119" t="s">
        <v>175</v>
      </c>
      <c r="B119" s="54" t="str">
        <f>_xlfn.IFNA(VLOOKUP($A119,Sheet1!$A$2:$P$168,B$1,FALSE),"Unknown")</f>
        <v>Yes</v>
      </c>
      <c r="C119" s="54" t="str">
        <f>_xlfn.IFNA(VLOOKUP($A119,Sheet1!$A$2:$P$168,C$1,FALSE),"Unknown")</f>
        <v>Unknown</v>
      </c>
      <c r="D119" s="54" t="str">
        <f>_xlfn.IFNA(VLOOKUP($A119,Sheet1!$A$2:$P$168,D$1,FALSE),"Unknown")</f>
        <v>Yes</v>
      </c>
      <c r="E119" s="53" t="str">
        <f>_xlfn.IFNA(VLOOKUP($A119,Sheet1!$A$2:$P$168,E$1,FALSE),"Unknown")</f>
        <v>unknown</v>
      </c>
      <c r="F119" s="54" t="str">
        <f>_xlfn.IFNA(VLOOKUP($A119,Sheet1!$A$2:$P$168,F$1,FALSE),"Unknown")</f>
        <v>Unknown</v>
      </c>
      <c r="G119" s="54" t="str">
        <f>_xlfn.IFNA(VLOOKUP($A119,Sheet1!$A$2:$P$168,G$1,FALSE),"Unknown")</f>
        <v>unknown</v>
      </c>
      <c r="H119" s="55" t="str">
        <f>_xlfn.IFNA(VLOOKUP($A119,Sheet1!$A$2:$P$168,H$1,FALSE),"Unknown")</f>
        <v>city shop</v>
      </c>
      <c r="I119" s="54" t="s">
        <v>17</v>
      </c>
      <c r="J119" s="53" t="str">
        <f>_xlfn.IFNA(VLOOKUP($A119,Sheet1!$A$2:$P$168,J$1,FALSE),"Unknown")</f>
        <v>No</v>
      </c>
      <c r="K119" s="53" t="str">
        <f>_xlfn.IFNA(VLOOKUP($A119,Sheet1!$A$2:$P$168,K$1,FALSE),"Unknown")</f>
        <v>Unknown</v>
      </c>
      <c r="L119" s="53" t="str">
        <f>_xlfn.IFNA(VLOOKUP($A119,Sheet1!$A$2:$P$168,L$1,FALSE),"Unknown")</f>
        <v>No</v>
      </c>
      <c r="Q119" s="2" t="s">
        <v>515</v>
      </c>
      <c r="AA119" s="45" t="str">
        <f>_xlfn.IFNA(VLOOKUP($A119,Sheet1!$A$2:$P$168,AA$1,FALSE),"Unknown")</f>
        <v>Regional planning to investigate.  Community managed new PP.  HR unknown</v>
      </c>
    </row>
    <row r="120" spans="1:27" x14ac:dyDescent="0.25">
      <c r="A120" t="s">
        <v>176</v>
      </c>
      <c r="B120" s="54" t="str">
        <f>_xlfn.IFNA(VLOOKUP($A120,Sheet1!$A$2:$P$168,B$1,FALSE),"Unknown")</f>
        <v>Unknown</v>
      </c>
      <c r="C120" s="54" t="str">
        <f>_xlfn.IFNA(VLOOKUP($A120,Sheet1!$A$2:$P$168,C$1,FALSE),"Unknown")</f>
        <v>unknown</v>
      </c>
      <c r="D120" s="54" t="str">
        <f>_xlfn.IFNA(VLOOKUP($A120,Sheet1!$A$2:$P$168,D$1,FALSE),"Unknown")</f>
        <v>No</v>
      </c>
      <c r="E120" s="53" t="str">
        <f>_xlfn.IFNA(VLOOKUP($A120,Sheet1!$A$2:$P$168,E$1,FALSE),"Unknown")</f>
        <v>unknown</v>
      </c>
      <c r="F120" s="54" t="str">
        <f>_xlfn.IFNA(VLOOKUP($A120,Sheet1!$A$2:$P$168,F$1,FALSE),"Unknown")</f>
        <v>Unknown</v>
      </c>
      <c r="G120" s="54" t="str">
        <f>_xlfn.IFNA(VLOOKUP($A120,Sheet1!$A$2:$P$168,G$1,FALSE),"Unknown")</f>
        <v>unknown</v>
      </c>
      <c r="H120" s="55" t="str">
        <f>_xlfn.IFNA(VLOOKUP($A120,Sheet1!$A$2:$P$168,H$1,FALSE),"Unknown")</f>
        <v>Unknown</v>
      </c>
      <c r="I120" s="54">
        <v>660</v>
      </c>
      <c r="J120" s="53" t="str">
        <f>_xlfn.IFNA(VLOOKUP($A120,Sheet1!$A$2:$P$168,J$1,FALSE),"Unknown")</f>
        <v>No</v>
      </c>
      <c r="K120" s="53" t="str">
        <f>_xlfn.IFNA(VLOOKUP($A120,Sheet1!$A$2:$P$168,K$1,FALSE),"Unknown")</f>
        <v>Unknown</v>
      </c>
      <c r="L120" s="53" t="str">
        <f>_xlfn.IFNA(VLOOKUP($A120,Sheet1!$A$2:$P$168,L$1,FALSE),"Unknown")</f>
        <v>No</v>
      </c>
      <c r="Q120" s="2" t="s">
        <v>515</v>
      </c>
      <c r="AA120" s="45" t="str">
        <f>_xlfn.IFNA(VLOOKUP($A120,Sheet1!$A$2:$P$168,AA$1,FALSE),"Unknown")</f>
        <v>Regional Planning to investigate status</v>
      </c>
    </row>
    <row r="121" spans="1:27" ht="45" x14ac:dyDescent="0.25">
      <c r="A121" t="s">
        <v>177</v>
      </c>
      <c r="B121" s="54" t="str">
        <f>_xlfn.IFNA(VLOOKUP($A121,Sheet1!$A$2:$P$168,B$1,FALSE),"Unknown")</f>
        <v>yes</v>
      </c>
      <c r="C121" s="54">
        <f>_xlfn.IFNA(VLOOKUP($A121,Sheet1!$A$2:$P$168,C$1,FALSE),"Unknown")</f>
        <v>2012</v>
      </c>
      <c r="D121" s="54" t="str">
        <f>_xlfn.IFNA(VLOOKUP($A121,Sheet1!$A$2:$P$168,D$1,FALSE),"Unknown")</f>
        <v>No</v>
      </c>
      <c r="E121" s="53" t="str">
        <f>_xlfn.IFNA(VLOOKUP($A121,Sheet1!$A$2:$P$168,E$1,FALSE),"Unknown")</f>
        <v>yes</v>
      </c>
      <c r="F121" s="54" t="str">
        <f>_xlfn.IFNA(VLOOKUP($A121,Sheet1!$A$2:$P$168,F$1,FALSE),"Unknown")</f>
        <v xml:space="preserve">Yes  </v>
      </c>
      <c r="G121" s="54" t="str">
        <f>_xlfn.IFNA(VLOOKUP($A121,Sheet1!$A$2:$P$168,G$1,FALSE),"Unknown")</f>
        <v>unknown</v>
      </c>
      <c r="H121" s="55" t="str">
        <f>_xlfn.IFNA(VLOOKUP($A121,Sheet1!$A$2:$P$168,H$1,FALSE),"Unknown")</f>
        <v>water treatment plant</v>
      </c>
      <c r="I121" s="54" t="s">
        <v>17</v>
      </c>
      <c r="J121" s="53" t="str">
        <f>_xlfn.IFNA(VLOOKUP($A121,Sheet1!$A$2:$P$168,J$1,FALSE),"Unknown")</f>
        <v>Yes</v>
      </c>
      <c r="K121" s="53" t="str">
        <f>_xlfn.IFNA(VLOOKUP($A121,Sheet1!$A$2:$P$168,K$1,FALSE),"Unknown")</f>
        <v>Unknown</v>
      </c>
      <c r="L121" s="53" t="str">
        <f>_xlfn.IFNA(VLOOKUP($A121,Sheet1!$A$2:$P$168,L$1,FALSE),"Unknown")</f>
        <v>No</v>
      </c>
      <c r="Q121" s="2" t="s">
        <v>515</v>
      </c>
      <c r="AA121" s="45" t="str">
        <f>_xlfn.IFNA(VLOOKUP($A121,Sheet1!$A$2:$P$168,AA$1,FALSE),"Unknown")</f>
        <v>ANTHC completed in 2012 - upgraded to marine 3456 in 2015. - More heat is available.  ANTHC to work with AVEC in feasibility. HR could be impacted if PP and airports plans materialize.</v>
      </c>
    </row>
    <row r="122" spans="1:27" x14ac:dyDescent="0.25">
      <c r="A122" t="s">
        <v>178</v>
      </c>
      <c r="B122" s="54" t="str">
        <f>_xlfn.IFNA(VLOOKUP($A122,Sheet1!$A$2:$P$168,B$1,FALSE),"Unknown")</f>
        <v>Unknown</v>
      </c>
      <c r="C122" s="54" t="str">
        <f>_xlfn.IFNA(VLOOKUP($A122,Sheet1!$A$2:$P$168,C$1,FALSE),"Unknown")</f>
        <v>Unknown</v>
      </c>
      <c r="D122" s="54" t="str">
        <f>_xlfn.IFNA(VLOOKUP($A122,Sheet1!$A$2:$P$168,D$1,FALSE),"Unknown")</f>
        <v>Unknown</v>
      </c>
      <c r="E122" s="53" t="str">
        <f>_xlfn.IFNA(VLOOKUP($A122,Sheet1!$A$2:$P$168,E$1,FALSE),"Unknown")</f>
        <v>Unknown</v>
      </c>
      <c r="F122" s="54" t="str">
        <f>_xlfn.IFNA(VLOOKUP($A122,Sheet1!$A$2:$P$168,F$1,FALSE),"Unknown")</f>
        <v>Unknown</v>
      </c>
      <c r="G122" s="54" t="str">
        <f>_xlfn.IFNA(VLOOKUP($A122,Sheet1!$A$2:$P$168,G$1,FALSE),"Unknown")</f>
        <v>Unknown</v>
      </c>
      <c r="H122" s="55" t="str">
        <f>_xlfn.IFNA(VLOOKUP($A122,Sheet1!$A$2:$P$168,H$1,FALSE),"Unknown")</f>
        <v>Unknown</v>
      </c>
      <c r="I122" s="54" t="s">
        <v>17</v>
      </c>
      <c r="J122" s="53" t="str">
        <f>_xlfn.IFNA(VLOOKUP($A122,Sheet1!$A$2:$P$168,J$1,FALSE),"Unknown")</f>
        <v>Unknown</v>
      </c>
      <c r="K122" s="53" t="str">
        <f>_xlfn.IFNA(VLOOKUP($A122,Sheet1!$A$2:$P$168,K$1,FALSE),"Unknown")</f>
        <v>Unknown</v>
      </c>
      <c r="L122" s="53" t="str">
        <f>_xlfn.IFNA(VLOOKUP($A122,Sheet1!$A$2:$P$168,L$1,FALSE),"Unknown")</f>
        <v>Unknown</v>
      </c>
      <c r="Q122" s="2" t="s">
        <v>515</v>
      </c>
      <c r="AA122" s="45" t="str">
        <f>_xlfn.IFNA(VLOOKUP($A122,Sheet1!$A$2:$P$168,AA$1,FALSE),"Unknown")</f>
        <v>Unknown</v>
      </c>
    </row>
    <row r="123" spans="1:27" ht="30" x14ac:dyDescent="0.25">
      <c r="A123" t="s">
        <v>179</v>
      </c>
      <c r="B123" s="54" t="str">
        <f>_xlfn.IFNA(VLOOKUP($A123,Sheet1!$A$2:$P$168,B$1,FALSE),"Unknown")</f>
        <v>Yes</v>
      </c>
      <c r="C123" s="54">
        <f>_xlfn.IFNA(VLOOKUP($A123,Sheet1!$A$2:$P$168,C$1,FALSE),"Unknown")</f>
        <v>2016</v>
      </c>
      <c r="D123" s="54" t="str">
        <f>_xlfn.IFNA(VLOOKUP($A123,Sheet1!$A$2:$P$168,D$1,FALSE),"Unknown")</f>
        <v>No</v>
      </c>
      <c r="E123" s="53" t="str">
        <f>_xlfn.IFNA(VLOOKUP($A123,Sheet1!$A$2:$P$168,E$1,FALSE),"Unknown")</f>
        <v>unknown</v>
      </c>
      <c r="F123" s="54" t="str">
        <f>_xlfn.IFNA(VLOOKUP($A123,Sheet1!$A$2:$P$168,F$1,FALSE),"Unknown")</f>
        <v xml:space="preserve">Yes  </v>
      </c>
      <c r="G123" s="54" t="str">
        <f>_xlfn.IFNA(VLOOKUP($A123,Sheet1!$A$2:$P$168,G$1,FALSE),"Unknown")</f>
        <v>unknown</v>
      </c>
      <c r="H123" s="55" t="str">
        <f>_xlfn.IFNA(VLOOKUP($A123,Sheet1!$A$2:$P$168,H$1,FALSE),"Unknown")</f>
        <v/>
      </c>
      <c r="I123" s="54">
        <v>18600</v>
      </c>
      <c r="J123" s="53" t="str">
        <f>_xlfn.IFNA(VLOOKUP($A123,Sheet1!$A$2:$P$168,J$1,FALSE),"Unknown")</f>
        <v>No</v>
      </c>
      <c r="K123" s="53" t="str">
        <f>_xlfn.IFNA(VLOOKUP($A123,Sheet1!$A$2:$P$168,K$1,FALSE),"Unknown")</f>
        <v>Unknown</v>
      </c>
      <c r="L123" s="53" t="str">
        <f>_xlfn.IFNA(VLOOKUP($A123,Sheet1!$A$2:$P$168,L$1,FALSE),"Unknown")</f>
        <v>No</v>
      </c>
      <c r="Q123" s="2" t="s">
        <v>515</v>
      </c>
      <c r="X123" s="2">
        <f>_xlfn.IFNA(VLOOKUP($A123,Sheet1!$A$2:$P$168,X$1,FALSE),"Unknown")</f>
        <v>1015580</v>
      </c>
      <c r="AA123" s="45" t="str">
        <f>_xlfn.IFNA(VLOOKUP($A123,Sheet1!$A$2:$P$168,AA$1,FALSE),"Unknown")</f>
        <v>Additional funding through RACEE to expand to City Office and perform power plant upgrades.  Timing unknown.</v>
      </c>
    </row>
    <row r="124" spans="1:27" x14ac:dyDescent="0.25">
      <c r="A124" t="s">
        <v>180</v>
      </c>
      <c r="B124" s="54" t="str">
        <f>_xlfn.IFNA(VLOOKUP($A124,Sheet1!$A$2:$P$168,B$1,FALSE),"Unknown")</f>
        <v>Unknown</v>
      </c>
      <c r="C124" s="54" t="str">
        <f>_xlfn.IFNA(VLOOKUP($A124,Sheet1!$A$2:$P$168,C$1,FALSE),"Unknown")</f>
        <v>Unknown</v>
      </c>
      <c r="D124" s="54" t="str">
        <f>_xlfn.IFNA(VLOOKUP($A124,Sheet1!$A$2:$P$168,D$1,FALSE),"Unknown")</f>
        <v>No</v>
      </c>
      <c r="E124" s="53" t="str">
        <f>_xlfn.IFNA(VLOOKUP($A124,Sheet1!$A$2:$P$168,E$1,FALSE),"Unknown")</f>
        <v>unknown</v>
      </c>
      <c r="F124" s="54" t="str">
        <f>_xlfn.IFNA(VLOOKUP($A124,Sheet1!$A$2:$P$168,F$1,FALSE),"Unknown")</f>
        <v>Unknown</v>
      </c>
      <c r="G124" s="54" t="str">
        <f>_xlfn.IFNA(VLOOKUP($A124,Sheet1!$A$2:$P$168,G$1,FALSE),"Unknown")</f>
        <v>unknown</v>
      </c>
      <c r="H124" s="55" t="str">
        <f>_xlfn.IFNA(VLOOKUP($A124,Sheet1!$A$2:$P$168,H$1,FALSE),"Unknown")</f>
        <v>Unknown</v>
      </c>
      <c r="I124" s="54" t="s">
        <v>17</v>
      </c>
      <c r="J124" s="53" t="str">
        <f>_xlfn.IFNA(VLOOKUP($A124,Sheet1!$A$2:$P$168,J$1,FALSE),"Unknown")</f>
        <v>No</v>
      </c>
      <c r="K124" s="53" t="str">
        <f>_xlfn.IFNA(VLOOKUP($A124,Sheet1!$A$2:$P$168,K$1,FALSE),"Unknown")</f>
        <v>Unknown</v>
      </c>
      <c r="L124" s="53" t="str">
        <f>_xlfn.IFNA(VLOOKUP($A124,Sheet1!$A$2:$P$168,L$1,FALSE),"Unknown")</f>
        <v>No</v>
      </c>
      <c r="Q124" s="2" t="s">
        <v>515</v>
      </c>
      <c r="AA124" s="45" t="str">
        <f>_xlfn.IFNA(VLOOKUP($A124,Sheet1!$A$2:$P$168,AA$1,FALSE),"Unknown")</f>
        <v>ANTHC - Gavin to investigate</v>
      </c>
    </row>
    <row r="125" spans="1:27" ht="30" x14ac:dyDescent="0.25">
      <c r="A125" t="s">
        <v>181</v>
      </c>
      <c r="B125" s="54" t="str">
        <f>_xlfn.IFNA(VLOOKUP($A125,Sheet1!$A$2:$P$168,B$1,FALSE),"Unknown")</f>
        <v>Yes</v>
      </c>
      <c r="C125" s="54" t="str">
        <f>_xlfn.IFNA(VLOOKUP($A125,Sheet1!$A$2:$P$168,C$1,FALSE),"Unknown")</f>
        <v>Unknown</v>
      </c>
      <c r="D125" s="54" t="str">
        <f>_xlfn.IFNA(VLOOKUP($A125,Sheet1!$A$2:$P$168,D$1,FALSE),"Unknown")</f>
        <v>No</v>
      </c>
      <c r="E125" s="53" t="str">
        <f>_xlfn.IFNA(VLOOKUP($A125,Sheet1!$A$2:$P$168,E$1,FALSE),"Unknown")</f>
        <v>unknown</v>
      </c>
      <c r="F125" s="54" t="str">
        <f>_xlfn.IFNA(VLOOKUP($A125,Sheet1!$A$2:$P$168,F$1,FALSE),"Unknown")</f>
        <v>Unknown</v>
      </c>
      <c r="G125" s="54" t="str">
        <f>_xlfn.IFNA(VLOOKUP($A125,Sheet1!$A$2:$P$168,G$1,FALSE),"Unknown")</f>
        <v>unknown</v>
      </c>
      <c r="H125" s="55" t="str">
        <f>_xlfn.IFNA(VLOOKUP($A125,Sheet1!$A$2:$P$168,H$1,FALSE),"Unknown")</f>
        <v>School, Washeteria, and Water Treatment Plant</v>
      </c>
      <c r="I125" s="54" t="s">
        <v>17</v>
      </c>
      <c r="J125" s="53" t="str">
        <f>_xlfn.IFNA(VLOOKUP($A125,Sheet1!$A$2:$P$168,J$1,FALSE),"Unknown")</f>
        <v>No</v>
      </c>
      <c r="K125" s="53" t="str">
        <f>_xlfn.IFNA(VLOOKUP($A125,Sheet1!$A$2:$P$168,K$1,FALSE),"Unknown")</f>
        <v>Unknown</v>
      </c>
      <c r="L125" s="53" t="str">
        <f>_xlfn.IFNA(VLOOKUP($A125,Sheet1!$A$2:$P$168,L$1,FALSE),"Unknown")</f>
        <v>No</v>
      </c>
      <c r="Q125" s="2" t="s">
        <v>515</v>
      </c>
      <c r="AA125" s="45" t="str">
        <f>_xlfn.IFNA(VLOOKUP($A125,Sheet1!$A$2:$P$168,AA$1,FALSE),"Unknown")</f>
        <v>Regional Planning to call</v>
      </c>
    </row>
    <row r="126" spans="1:27" x14ac:dyDescent="0.25">
      <c r="A126" t="s">
        <v>182</v>
      </c>
      <c r="B126" s="54" t="str">
        <f>_xlfn.IFNA(VLOOKUP($A126,Sheet1!$A$2:$P$168,B$1,FALSE),"Unknown")</f>
        <v>Unknown</v>
      </c>
      <c r="C126" s="54" t="str">
        <f>_xlfn.IFNA(VLOOKUP($A126,Sheet1!$A$2:$P$168,C$1,FALSE),"Unknown")</f>
        <v>Unknown</v>
      </c>
      <c r="D126" s="54" t="str">
        <f>_xlfn.IFNA(VLOOKUP($A126,Sheet1!$A$2:$P$168,D$1,FALSE),"Unknown")</f>
        <v>No</v>
      </c>
      <c r="E126" s="53" t="str">
        <f>_xlfn.IFNA(VLOOKUP($A126,Sheet1!$A$2:$P$168,E$1,FALSE),"Unknown")</f>
        <v>unknown</v>
      </c>
      <c r="F126" s="54" t="str">
        <f>_xlfn.IFNA(VLOOKUP($A126,Sheet1!$A$2:$P$168,F$1,FALSE),"Unknown")</f>
        <v>Unknown</v>
      </c>
      <c r="G126" s="54" t="str">
        <f>_xlfn.IFNA(VLOOKUP($A126,Sheet1!$A$2:$P$168,G$1,FALSE),"Unknown")</f>
        <v>unknown</v>
      </c>
      <c r="H126" s="55" t="str">
        <f>_xlfn.IFNA(VLOOKUP($A126,Sheet1!$A$2:$P$168,H$1,FALSE),"Unknown")</f>
        <v>Unknown</v>
      </c>
      <c r="I126" s="54">
        <v>7300</v>
      </c>
      <c r="J126" s="53" t="str">
        <f>_xlfn.IFNA(VLOOKUP($A126,Sheet1!$A$2:$P$168,J$1,FALSE),"Unknown")</f>
        <v>No</v>
      </c>
      <c r="K126" s="53" t="str">
        <f>_xlfn.IFNA(VLOOKUP($A126,Sheet1!$A$2:$P$168,K$1,FALSE),"Unknown")</f>
        <v>Unknown</v>
      </c>
      <c r="L126" s="53" t="str">
        <f>_xlfn.IFNA(VLOOKUP($A126,Sheet1!$A$2:$P$168,L$1,FALSE),"Unknown")</f>
        <v>No</v>
      </c>
      <c r="Q126" s="2" t="s">
        <v>515</v>
      </c>
      <c r="AA126" s="45" t="str">
        <f>_xlfn.IFNA(VLOOKUP($A126,Sheet1!$A$2:$P$168,AA$1,FALSE),"Unknown")</f>
        <v>Remote plant - no end users</v>
      </c>
    </row>
    <row r="127" spans="1:27" s="48" customFormat="1" ht="30" x14ac:dyDescent="0.25">
      <c r="A127" s="48" t="s">
        <v>183</v>
      </c>
      <c r="B127" s="51" t="str">
        <f>_xlfn.IFNA(VLOOKUP($A127,Sheet1!$A$2:$P$168,B$1,FALSE),"Unknown")</f>
        <v>Yes</v>
      </c>
      <c r="C127" s="51">
        <f>_xlfn.IFNA(VLOOKUP($A127,Sheet1!$A$2:$P$168,C$1,FALSE),"Unknown")</f>
        <v>2015</v>
      </c>
      <c r="D127" s="51" t="str">
        <f>_xlfn.IFNA(VLOOKUP($A127,Sheet1!$A$2:$P$168,D$1,FALSE),"Unknown")</f>
        <v>No</v>
      </c>
      <c r="E127" s="51" t="str">
        <f>_xlfn.IFNA(VLOOKUP($A127,Sheet1!$A$2:$P$168,E$1,FALSE),"Unknown")</f>
        <v>unknown</v>
      </c>
      <c r="F127" s="51" t="str">
        <f>_xlfn.IFNA(VLOOKUP($A127,Sheet1!$A$2:$P$168,F$1,FALSE),"Unknown")</f>
        <v>Unknown</v>
      </c>
      <c r="G127" s="51" t="str">
        <f>_xlfn.IFNA(VLOOKUP($A127,Sheet1!$A$2:$P$168,G$1,FALSE),"Unknown")</f>
        <v>unknown</v>
      </c>
      <c r="H127" s="59" t="str">
        <f>_xlfn.IFNA(VLOOKUP($A127,Sheet1!$A$2:$P$168,H$1,FALSE),"Unknown")</f>
        <v>new washeteria, WTP, clinic, store, hotel</v>
      </c>
      <c r="I127" s="51">
        <v>18000</v>
      </c>
      <c r="J127" s="51" t="str">
        <f>_xlfn.IFNA(VLOOKUP($A127,Sheet1!$A$2:$P$168,J$1,FALSE),"Unknown")</f>
        <v>No</v>
      </c>
      <c r="K127" s="51">
        <f>_xlfn.IFNA(VLOOKUP($A127,Sheet1!$A$2:$P$168,K$1,FALSE),"Unknown")</f>
        <v>2013</v>
      </c>
      <c r="L127" s="51" t="str">
        <f>_xlfn.IFNA(VLOOKUP($A127,Sheet1!$A$2:$P$168,L$1,FALSE),"Unknown")</f>
        <v>No</v>
      </c>
      <c r="Q127" s="48" t="s">
        <v>515</v>
      </c>
      <c r="S127" s="56"/>
      <c r="X127" s="48">
        <f>_xlfn.IFNA(VLOOKUP($A127,Sheet1!$A$2:$P$168,X$1,FALSE),"Unknown")</f>
        <v>603000</v>
      </c>
      <c r="AA127" s="56" t="str">
        <f>_xlfn.IFNA(VLOOKUP($A127,Sheet1!$A$2:$P$168,AA$1,FALSE),"Unknown")</f>
        <v xml:space="preserve"> </v>
      </c>
    </row>
    <row r="128" spans="1:27" x14ac:dyDescent="0.25">
      <c r="A128" t="s">
        <v>184</v>
      </c>
      <c r="B128" s="54" t="str">
        <f>_xlfn.IFNA(VLOOKUP($A128,Sheet1!$A$2:$P$168,B$1,FALSE),"Unknown")</f>
        <v>Unknown</v>
      </c>
      <c r="C128" s="54" t="str">
        <f>_xlfn.IFNA(VLOOKUP($A128,Sheet1!$A$2:$P$168,C$1,FALSE),"Unknown")</f>
        <v>Unknown</v>
      </c>
      <c r="D128" s="54" t="str">
        <f>_xlfn.IFNA(VLOOKUP($A128,Sheet1!$A$2:$P$168,D$1,FALSE),"Unknown")</f>
        <v>Unknown</v>
      </c>
      <c r="E128" s="53" t="str">
        <f>_xlfn.IFNA(VLOOKUP($A128,Sheet1!$A$2:$P$168,E$1,FALSE),"Unknown")</f>
        <v>Unknown</v>
      </c>
      <c r="F128" s="54" t="str">
        <f>_xlfn.IFNA(VLOOKUP($A128,Sheet1!$A$2:$P$168,F$1,FALSE),"Unknown")</f>
        <v>Unknown</v>
      </c>
      <c r="G128" s="54" t="str">
        <f>_xlfn.IFNA(VLOOKUP($A128,Sheet1!$A$2:$P$168,G$1,FALSE),"Unknown")</f>
        <v>Unknown</v>
      </c>
      <c r="H128" s="55" t="str">
        <f>_xlfn.IFNA(VLOOKUP($A128,Sheet1!$A$2:$P$168,H$1,FALSE),"Unknown")</f>
        <v>Unknown</v>
      </c>
      <c r="I128" s="54" t="s">
        <v>17</v>
      </c>
      <c r="J128" s="53" t="str">
        <f>_xlfn.IFNA(VLOOKUP($A128,Sheet1!$A$2:$P$168,J$1,FALSE),"Unknown")</f>
        <v>Unknown</v>
      </c>
      <c r="K128" s="53" t="str">
        <f>_xlfn.IFNA(VLOOKUP($A128,Sheet1!$A$2:$P$168,K$1,FALSE),"Unknown")</f>
        <v>Unknown</v>
      </c>
      <c r="L128" s="53" t="str">
        <f>_xlfn.IFNA(VLOOKUP($A128,Sheet1!$A$2:$P$168,L$1,FALSE),"Unknown")</f>
        <v>Unknown</v>
      </c>
      <c r="Q128" s="2" t="s">
        <v>515</v>
      </c>
      <c r="AA128" s="45" t="str">
        <f>_xlfn.IFNA(VLOOKUP($A128,Sheet1!$A$2:$P$168,AA$1,FALSE),"Unknown")</f>
        <v>Unknown</v>
      </c>
    </row>
    <row r="129" spans="1:27" x14ac:dyDescent="0.25">
      <c r="A129" t="s">
        <v>185</v>
      </c>
      <c r="B129" s="54" t="str">
        <f>_xlfn.IFNA(VLOOKUP($A129,Sheet1!$A$2:$P$168,B$1,FALSE),"Unknown")</f>
        <v>No</v>
      </c>
      <c r="C129" s="54" t="str">
        <f>_xlfn.IFNA(VLOOKUP($A129,Sheet1!$A$2:$P$168,C$1,FALSE),"Unknown")</f>
        <v>N/A</v>
      </c>
      <c r="D129" s="54" t="str">
        <f>_xlfn.IFNA(VLOOKUP($A129,Sheet1!$A$2:$P$168,D$1,FALSE),"Unknown")</f>
        <v>No</v>
      </c>
      <c r="E129" s="53" t="str">
        <f>_xlfn.IFNA(VLOOKUP($A129,Sheet1!$A$2:$P$168,E$1,FALSE),"Unknown")</f>
        <v>N/A</v>
      </c>
      <c r="F129" s="54" t="str">
        <f>_xlfn.IFNA(VLOOKUP($A129,Sheet1!$A$2:$P$168,F$1,FALSE),"Unknown")</f>
        <v>N/A</v>
      </c>
      <c r="G129" s="54" t="str">
        <f>_xlfn.IFNA(VLOOKUP($A129,Sheet1!$A$2:$P$168,G$1,FALSE),"Unknown")</f>
        <v>N/A</v>
      </c>
      <c r="H129" s="55" t="str">
        <f>_xlfn.IFNA(VLOOKUP($A129,Sheet1!$A$2:$P$168,H$1,FALSE),"Unknown")</f>
        <v>N/A</v>
      </c>
      <c r="I129" s="54" t="s">
        <v>15</v>
      </c>
      <c r="J129" s="53" t="str">
        <f>_xlfn.IFNA(VLOOKUP($A129,Sheet1!$A$2:$P$168,J$1,FALSE),"Unknown")</f>
        <v>No</v>
      </c>
      <c r="K129" s="53" t="str">
        <f>_xlfn.IFNA(VLOOKUP($A129,Sheet1!$A$2:$P$168,K$1,FALSE),"Unknown")</f>
        <v>N/A</v>
      </c>
      <c r="L129" s="53" t="str">
        <f>_xlfn.IFNA(VLOOKUP($A129,Sheet1!$A$2:$P$168,L$1,FALSE),"Unknown")</f>
        <v>No</v>
      </c>
      <c r="Q129" s="2" t="s">
        <v>515</v>
      </c>
      <c r="AA129" s="45" t="str">
        <f>_xlfn.IFNA(VLOOKUP($A129,Sheet1!$A$2:$P$168,AA$1,FALSE),"Unknown")</f>
        <v>no opportunities - pursuing Hydro</v>
      </c>
    </row>
    <row r="130" spans="1:27" s="48" customFormat="1" x14ac:dyDescent="0.25">
      <c r="A130" s="48" t="s">
        <v>186</v>
      </c>
      <c r="B130" s="51" t="s">
        <v>19</v>
      </c>
      <c r="C130" s="51" t="str">
        <f>_xlfn.IFNA(VLOOKUP($A130,Sheet1!$A$2:$P$168,C$1,FALSE),"Unknown")</f>
        <v>unknown</v>
      </c>
      <c r="D130" s="51" t="str">
        <f>_xlfn.IFNA(VLOOKUP($A130,Sheet1!$A$2:$P$168,D$1,FALSE),"Unknown")</f>
        <v>No</v>
      </c>
      <c r="E130" s="51" t="str">
        <f>_xlfn.IFNA(VLOOKUP($A130,Sheet1!$A$2:$P$168,E$1,FALSE),"Unknown")</f>
        <v>unknown</v>
      </c>
      <c r="F130" s="51" t="str">
        <f>_xlfn.IFNA(VLOOKUP($A130,Sheet1!$A$2:$P$168,F$1,FALSE),"Unknown")</f>
        <v>Unknown</v>
      </c>
      <c r="G130" s="51" t="str">
        <f>_xlfn.IFNA(VLOOKUP($A130,Sheet1!$A$2:$P$168,G$1,FALSE),"Unknown")</f>
        <v>unknown</v>
      </c>
      <c r="H130" s="59" t="str">
        <f>_xlfn.IFNA(VLOOKUP($A130,Sheet1!$A$2:$P$168,H$1,FALSE),"Unknown")</f>
        <v>Unknown</v>
      </c>
      <c r="I130" s="51">
        <v>4835</v>
      </c>
      <c r="J130" s="51" t="str">
        <f>_xlfn.IFNA(VLOOKUP($A130,Sheet1!$A$2:$P$168,J$1,FALSE),"Unknown")</f>
        <v>No</v>
      </c>
      <c r="K130" s="51" t="str">
        <f>_xlfn.IFNA(VLOOKUP($A130,Sheet1!$A$2:$P$168,K$1,FALSE),"Unknown")</f>
        <v>Unknown</v>
      </c>
      <c r="L130" s="51" t="str">
        <f>_xlfn.IFNA(VLOOKUP($A130,Sheet1!$A$2:$P$168,L$1,FALSE),"Unknown")</f>
        <v>No</v>
      </c>
      <c r="Q130" s="48" t="s">
        <v>515</v>
      </c>
      <c r="S130" s="56"/>
      <c r="AA130" s="56" t="str">
        <f>_xlfn.IFNA(VLOOKUP($A130,Sheet1!$A$2:$P$168,AA$1,FALSE),"Unknown")</f>
        <v>New dam is complete.  PP too remote for HR.</v>
      </c>
    </row>
    <row r="131" spans="1:27" x14ac:dyDescent="0.25">
      <c r="A131" t="s">
        <v>187</v>
      </c>
      <c r="B131" s="54" t="str">
        <f>_xlfn.IFNA(VLOOKUP($A131,Sheet1!$A$2:$P$168,B$1,FALSE),"Unknown")</f>
        <v>Yes</v>
      </c>
      <c r="C131" s="54">
        <f>_xlfn.IFNA(VLOOKUP($A131,Sheet1!$A$2:$P$168,C$1,FALSE),"Unknown")</f>
        <v>2005</v>
      </c>
      <c r="D131" s="54" t="str">
        <f>_xlfn.IFNA(VLOOKUP($A131,Sheet1!$A$2:$P$168,D$1,FALSE),"Unknown")</f>
        <v>No</v>
      </c>
      <c r="E131" s="53" t="str">
        <f>_xlfn.IFNA(VLOOKUP($A131,Sheet1!$A$2:$P$168,E$1,FALSE),"Unknown")</f>
        <v>unknown</v>
      </c>
      <c r="F131" s="54" t="str">
        <f>_xlfn.IFNA(VLOOKUP($A131,Sheet1!$A$2:$P$168,F$1,FALSE),"Unknown")</f>
        <v>Unknown</v>
      </c>
      <c r="G131" s="54" t="str">
        <f>_xlfn.IFNA(VLOOKUP($A131,Sheet1!$A$2:$P$168,G$1,FALSE),"Unknown")</f>
        <v>unknown</v>
      </c>
      <c r="H131" s="55" t="str">
        <f>_xlfn.IFNA(VLOOKUP($A131,Sheet1!$A$2:$P$168,H$1,FALSE),"Unknown")</f>
        <v xml:space="preserve"> Village Office</v>
      </c>
      <c r="I131" s="54" t="s">
        <v>17</v>
      </c>
      <c r="J131" s="53" t="str">
        <f>_xlfn.IFNA(VLOOKUP($A131,Sheet1!$A$2:$P$168,J$1,FALSE),"Unknown")</f>
        <v>No</v>
      </c>
      <c r="K131" s="53" t="str">
        <f>_xlfn.IFNA(VLOOKUP($A131,Sheet1!$A$2:$P$168,K$1,FALSE),"Unknown")</f>
        <v>Unknown</v>
      </c>
      <c r="L131" s="53" t="str">
        <f>_xlfn.IFNA(VLOOKUP($A131,Sheet1!$A$2:$P$168,L$1,FALSE),"Unknown")</f>
        <v>No</v>
      </c>
      <c r="Q131" s="2" t="s">
        <v>515</v>
      </c>
      <c r="AA131" s="45" t="str">
        <f>_xlfn.IFNA(VLOOKUP($A131,Sheet1!$A$2:$P$168,AA$1,FALSE),"Unknown")</f>
        <v xml:space="preserve"> </v>
      </c>
    </row>
    <row r="132" spans="1:27" x14ac:dyDescent="0.25">
      <c r="A132" t="s">
        <v>188</v>
      </c>
      <c r="B132" s="54" t="str">
        <f>_xlfn.IFNA(VLOOKUP($A132,Sheet1!$A$2:$P$168,B$1,FALSE),"Unknown")</f>
        <v>Unknown</v>
      </c>
      <c r="C132" s="54" t="str">
        <f>_xlfn.IFNA(VLOOKUP($A132,Sheet1!$A$2:$P$168,C$1,FALSE),"Unknown")</f>
        <v>Unknown</v>
      </c>
      <c r="D132" s="54" t="str">
        <f>_xlfn.IFNA(VLOOKUP($A132,Sheet1!$A$2:$P$168,D$1,FALSE),"Unknown")</f>
        <v>Unknown</v>
      </c>
      <c r="E132" s="53" t="str">
        <f>_xlfn.IFNA(VLOOKUP($A132,Sheet1!$A$2:$P$168,E$1,FALSE),"Unknown")</f>
        <v>Unknown</v>
      </c>
      <c r="F132" s="54" t="str">
        <f>_xlfn.IFNA(VLOOKUP($A132,Sheet1!$A$2:$P$168,F$1,FALSE),"Unknown")</f>
        <v>Unknown</v>
      </c>
      <c r="G132" s="54" t="str">
        <f>_xlfn.IFNA(VLOOKUP($A132,Sheet1!$A$2:$P$168,G$1,FALSE),"Unknown")</f>
        <v>Unknown</v>
      </c>
      <c r="H132" s="55" t="str">
        <f>_xlfn.IFNA(VLOOKUP($A132,Sheet1!$A$2:$P$168,H$1,FALSE),"Unknown")</f>
        <v>Unknown</v>
      </c>
      <c r="I132" s="54" t="s">
        <v>17</v>
      </c>
      <c r="J132" s="53" t="str">
        <f>_xlfn.IFNA(VLOOKUP($A132,Sheet1!$A$2:$P$168,J$1,FALSE),"Unknown")</f>
        <v>Unknown</v>
      </c>
      <c r="K132" s="53" t="str">
        <f>_xlfn.IFNA(VLOOKUP($A132,Sheet1!$A$2:$P$168,K$1,FALSE),"Unknown")</f>
        <v>Unknown</v>
      </c>
      <c r="L132" s="53" t="str">
        <f>_xlfn.IFNA(VLOOKUP($A132,Sheet1!$A$2:$P$168,L$1,FALSE),"Unknown")</f>
        <v>Unknown</v>
      </c>
      <c r="Q132" s="2" t="s">
        <v>515</v>
      </c>
      <c r="AA132" s="45" t="str">
        <f>_xlfn.IFNA(VLOOKUP($A132,Sheet1!$A$2:$P$168,AA$1,FALSE),"Unknown")</f>
        <v>Unknown</v>
      </c>
    </row>
    <row r="133" spans="1:27" s="48" customFormat="1" x14ac:dyDescent="0.25">
      <c r="A133" s="48" t="s">
        <v>189</v>
      </c>
      <c r="B133" s="51" t="s">
        <v>14</v>
      </c>
      <c r="C133" s="51" t="str">
        <f>_xlfn.IFNA(VLOOKUP($A133,Sheet1!$A$2:$P$168,C$1,FALSE),"Unknown")</f>
        <v>unknown</v>
      </c>
      <c r="D133" s="51" t="str">
        <f>_xlfn.IFNA(VLOOKUP($A133,Sheet1!$A$2:$P$168,D$1,FALSE),"Unknown")</f>
        <v>Yes</v>
      </c>
      <c r="E133" s="51" t="str">
        <f>_xlfn.IFNA(VLOOKUP($A133,Sheet1!$A$2:$P$168,E$1,FALSE),"Unknown")</f>
        <v>Yes</v>
      </c>
      <c r="F133" s="51" t="str">
        <f>_xlfn.IFNA(VLOOKUP($A133,Sheet1!$A$2:$P$168,F$1,FALSE),"Unknown")</f>
        <v>Unknown</v>
      </c>
      <c r="G133" s="51" t="str">
        <f>_xlfn.IFNA(VLOOKUP($A133,Sheet1!$A$2:$P$168,G$1,FALSE),"Unknown")</f>
        <v>unknown</v>
      </c>
      <c r="H133" s="59" t="str">
        <f>_xlfn.IFNA(VLOOKUP($A133,Sheet1!$A$2:$P$168,H$1,FALSE),"Unknown")</f>
        <v>school</v>
      </c>
      <c r="I133" s="51">
        <v>10950</v>
      </c>
      <c r="J133" s="51" t="str">
        <f>_xlfn.IFNA(VLOOKUP($A133,Sheet1!$A$2:$P$168,J$1,FALSE),"Unknown")</f>
        <v>No</v>
      </c>
      <c r="K133" s="51" t="str">
        <f>_xlfn.IFNA(VLOOKUP($A133,Sheet1!$A$2:$P$168,K$1,FALSE),"Unknown")</f>
        <v>Unknown</v>
      </c>
      <c r="L133" s="51" t="str">
        <f>_xlfn.IFNA(VLOOKUP($A133,Sheet1!$A$2:$P$168,L$1,FALSE),"Unknown")</f>
        <v>No</v>
      </c>
      <c r="Q133" s="48" t="s">
        <v>515</v>
      </c>
      <c r="S133" s="56"/>
      <c r="Z133" s="48" t="s">
        <v>266</v>
      </c>
      <c r="AA133" s="56" t="str">
        <f>_xlfn.IFNA(VLOOKUP($A133,Sheet1!$A$2:$P$168,AA$1,FALSE),"Unknown")</f>
        <v>in construction - December 2016 target completion</v>
      </c>
    </row>
    <row r="134" spans="1:27" x14ac:dyDescent="0.25">
      <c r="A134" t="s">
        <v>190</v>
      </c>
      <c r="B134" s="54" t="str">
        <f>_xlfn.IFNA(VLOOKUP($A134,Sheet1!$A$2:$P$168,B$1,FALSE),"Unknown")</f>
        <v>Unknown</v>
      </c>
      <c r="C134" s="54" t="str">
        <f>_xlfn.IFNA(VLOOKUP($A134,Sheet1!$A$2:$P$168,C$1,FALSE),"Unknown")</f>
        <v>Unknown</v>
      </c>
      <c r="D134" s="54" t="str">
        <f>_xlfn.IFNA(VLOOKUP($A134,Sheet1!$A$2:$P$168,D$1,FALSE),"Unknown")</f>
        <v>Unknown</v>
      </c>
      <c r="E134" s="53" t="str">
        <f>_xlfn.IFNA(VLOOKUP($A134,Sheet1!$A$2:$P$168,E$1,FALSE),"Unknown")</f>
        <v>Unknown</v>
      </c>
      <c r="F134" s="54" t="str">
        <f>_xlfn.IFNA(VLOOKUP($A134,Sheet1!$A$2:$P$168,F$1,FALSE),"Unknown")</f>
        <v>Unknown</v>
      </c>
      <c r="G134" s="54" t="str">
        <f>_xlfn.IFNA(VLOOKUP($A134,Sheet1!$A$2:$P$168,G$1,FALSE),"Unknown")</f>
        <v>Unknown</v>
      </c>
      <c r="H134" s="55" t="str">
        <f>_xlfn.IFNA(VLOOKUP($A134,Sheet1!$A$2:$P$168,H$1,FALSE),"Unknown")</f>
        <v>Unknown</v>
      </c>
      <c r="I134" s="54" t="s">
        <v>17</v>
      </c>
      <c r="J134" s="53" t="str">
        <f>_xlfn.IFNA(VLOOKUP($A134,Sheet1!$A$2:$P$168,J$1,FALSE),"Unknown")</f>
        <v>Unknown</v>
      </c>
      <c r="K134" s="53" t="str">
        <f>_xlfn.IFNA(VLOOKUP($A134,Sheet1!$A$2:$P$168,K$1,FALSE),"Unknown")</f>
        <v>Unknown</v>
      </c>
      <c r="L134" s="53" t="str">
        <f>_xlfn.IFNA(VLOOKUP($A134,Sheet1!$A$2:$P$168,L$1,FALSE),"Unknown")</f>
        <v>Unknown</v>
      </c>
      <c r="Q134" s="2" t="s">
        <v>515</v>
      </c>
      <c r="AA134" s="45" t="str">
        <f>_xlfn.IFNA(VLOOKUP($A134,Sheet1!$A$2:$P$168,AA$1,FALSE),"Unknown")</f>
        <v>Unknown</v>
      </c>
    </row>
    <row r="135" spans="1:27" x14ac:dyDescent="0.25">
      <c r="A135" t="s">
        <v>191</v>
      </c>
      <c r="B135" s="54" t="str">
        <f>_xlfn.IFNA(VLOOKUP($A135,Sheet1!$A$2:$P$168,B$1,FALSE),"Unknown")</f>
        <v>Yes</v>
      </c>
      <c r="C135" s="54">
        <f>_xlfn.IFNA(VLOOKUP($A135,Sheet1!$A$2:$P$168,C$1,FALSE),"Unknown")</f>
        <v>2008</v>
      </c>
      <c r="D135" s="54" t="str">
        <f>_xlfn.IFNA(VLOOKUP($A135,Sheet1!$A$2:$P$168,D$1,FALSE),"Unknown")</f>
        <v>No</v>
      </c>
      <c r="E135" s="53" t="str">
        <f>_xlfn.IFNA(VLOOKUP($A135,Sheet1!$A$2:$P$168,E$1,FALSE),"Unknown")</f>
        <v>Yes</v>
      </c>
      <c r="F135" s="54" t="str">
        <f>_xlfn.IFNA(VLOOKUP($A135,Sheet1!$A$2:$P$168,F$1,FALSE),"Unknown")</f>
        <v>Unknown</v>
      </c>
      <c r="G135" s="54" t="str">
        <f>_xlfn.IFNA(VLOOKUP($A135,Sheet1!$A$2:$P$168,G$1,FALSE),"Unknown")</f>
        <v>unknown</v>
      </c>
      <c r="H135" s="55" t="str">
        <f>_xlfn.IFNA(VLOOKUP($A135,Sheet1!$A$2:$P$168,H$1,FALSE),"Unknown")</f>
        <v>School</v>
      </c>
      <c r="I135" s="54">
        <v>2845</v>
      </c>
      <c r="J135" s="53" t="str">
        <f>_xlfn.IFNA(VLOOKUP($A135,Sheet1!$A$2:$P$168,J$1,FALSE),"Unknown")</f>
        <v>No</v>
      </c>
      <c r="K135" s="53" t="str">
        <f>_xlfn.IFNA(VLOOKUP($A135,Sheet1!$A$2:$P$168,K$1,FALSE),"Unknown")</f>
        <v>Unknown</v>
      </c>
      <c r="L135" s="53" t="str">
        <f>_xlfn.IFNA(VLOOKUP($A135,Sheet1!$A$2:$P$168,L$1,FALSE),"Unknown")</f>
        <v>No</v>
      </c>
      <c r="Q135" s="2" t="s">
        <v>515</v>
      </c>
      <c r="AA135" s="45">
        <f>_xlfn.IFNA(VLOOKUP($A135,Sheet1!$A$2:$P$168,AA$1,FALSE),"Unknown")</f>
        <v>0</v>
      </c>
    </row>
    <row r="136" spans="1:27" x14ac:dyDescent="0.25">
      <c r="A136" t="s">
        <v>192</v>
      </c>
      <c r="B136" s="54" t="str">
        <f>_xlfn.IFNA(VLOOKUP($A136,Sheet1!$A$2:$P$168,B$1,FALSE),"Unknown")</f>
        <v>Yes</v>
      </c>
      <c r="C136" s="54" t="str">
        <f>_xlfn.IFNA(VLOOKUP($A136,Sheet1!$A$2:$P$168,C$1,FALSE),"Unknown")</f>
        <v>Unknown</v>
      </c>
      <c r="D136" s="54" t="str">
        <f>_xlfn.IFNA(VLOOKUP($A136,Sheet1!$A$2:$P$168,D$1,FALSE),"Unknown")</f>
        <v>No</v>
      </c>
      <c r="E136" s="53" t="str">
        <f>_xlfn.IFNA(VLOOKUP($A136,Sheet1!$A$2:$P$168,E$1,FALSE),"Unknown")</f>
        <v>Yes</v>
      </c>
      <c r="F136" s="54" t="str">
        <f>_xlfn.IFNA(VLOOKUP($A136,Sheet1!$A$2:$P$168,F$1,FALSE),"Unknown")</f>
        <v>Unknown</v>
      </c>
      <c r="G136" s="54" t="str">
        <f>_xlfn.IFNA(VLOOKUP($A136,Sheet1!$A$2:$P$168,G$1,FALSE),"Unknown")</f>
        <v>unknown</v>
      </c>
      <c r="H136" s="55" t="str">
        <f>_xlfn.IFNA(VLOOKUP($A136,Sheet1!$A$2:$P$168,H$1,FALSE),"Unknown")</f>
        <v>powerhouse only</v>
      </c>
      <c r="I136" s="54" t="s">
        <v>17</v>
      </c>
      <c r="J136" s="53" t="str">
        <f>_xlfn.IFNA(VLOOKUP($A136,Sheet1!$A$2:$P$168,J$1,FALSE),"Unknown")</f>
        <v>No</v>
      </c>
      <c r="K136" s="53" t="str">
        <f>_xlfn.IFNA(VLOOKUP($A136,Sheet1!$A$2:$P$168,K$1,FALSE),"Unknown")</f>
        <v>Unknown</v>
      </c>
      <c r="L136" s="53" t="str">
        <f>_xlfn.IFNA(VLOOKUP($A136,Sheet1!$A$2:$P$168,L$1,FALSE),"Unknown")</f>
        <v>No</v>
      </c>
      <c r="Q136" s="2" t="s">
        <v>515</v>
      </c>
      <c r="AA136" s="45" t="str">
        <f>_xlfn.IFNA(VLOOKUP($A136,Sheet1!$A$2:$P$168,AA$1,FALSE),"Unknown")</f>
        <v>potential for feasibility to school</v>
      </c>
    </row>
    <row r="137" spans="1:27" x14ac:dyDescent="0.25">
      <c r="A137" t="s">
        <v>193</v>
      </c>
      <c r="B137" s="54" t="str">
        <f>_xlfn.IFNA(VLOOKUP($A137,Sheet1!$A$2:$P$168,B$1,FALSE),"Unknown")</f>
        <v>Unknown</v>
      </c>
      <c r="C137" s="54" t="str">
        <f>_xlfn.IFNA(VLOOKUP($A137,Sheet1!$A$2:$P$168,C$1,FALSE),"Unknown")</f>
        <v>Unknown</v>
      </c>
      <c r="D137" s="54" t="str">
        <f>_xlfn.IFNA(VLOOKUP($A137,Sheet1!$A$2:$P$168,D$1,FALSE),"Unknown")</f>
        <v>Unknown</v>
      </c>
      <c r="E137" s="53" t="str">
        <f>_xlfn.IFNA(VLOOKUP($A137,Sheet1!$A$2:$P$168,E$1,FALSE),"Unknown")</f>
        <v>Unknown</v>
      </c>
      <c r="F137" s="54" t="str">
        <f>_xlfn.IFNA(VLOOKUP($A137,Sheet1!$A$2:$P$168,F$1,FALSE),"Unknown")</f>
        <v>Unknown</v>
      </c>
      <c r="G137" s="54" t="str">
        <f>_xlfn.IFNA(VLOOKUP($A137,Sheet1!$A$2:$P$168,G$1,FALSE),"Unknown")</f>
        <v>Unknown</v>
      </c>
      <c r="H137" s="55" t="str">
        <f>_xlfn.IFNA(VLOOKUP($A137,Sheet1!$A$2:$P$168,H$1,FALSE),"Unknown")</f>
        <v>Unknown</v>
      </c>
      <c r="I137" s="54" t="s">
        <v>17</v>
      </c>
      <c r="J137" s="53" t="str">
        <f>_xlfn.IFNA(VLOOKUP($A137,Sheet1!$A$2:$P$168,J$1,FALSE),"Unknown")</f>
        <v>Unknown</v>
      </c>
      <c r="K137" s="53" t="str">
        <f>_xlfn.IFNA(VLOOKUP($A137,Sheet1!$A$2:$P$168,K$1,FALSE),"Unknown")</f>
        <v>Unknown</v>
      </c>
      <c r="L137" s="53" t="str">
        <f>_xlfn.IFNA(VLOOKUP($A137,Sheet1!$A$2:$P$168,L$1,FALSE),"Unknown")</f>
        <v>Unknown</v>
      </c>
      <c r="Q137" s="2" t="s">
        <v>515</v>
      </c>
      <c r="AA137" s="45" t="str">
        <f>_xlfn.IFNA(VLOOKUP($A137,Sheet1!$A$2:$P$168,AA$1,FALSE),"Unknown")</f>
        <v>Unknown</v>
      </c>
    </row>
    <row r="138" spans="1:27" x14ac:dyDescent="0.25">
      <c r="A138" t="s">
        <v>194</v>
      </c>
      <c r="B138" s="54" t="str">
        <f>_xlfn.IFNA(VLOOKUP($A138,Sheet1!$A$2:$P$168,B$1,FALSE),"Unknown")</f>
        <v>Yes</v>
      </c>
      <c r="C138" s="54" t="str">
        <f>_xlfn.IFNA(VLOOKUP($A138,Sheet1!$A$2:$P$168,C$1,FALSE),"Unknown")</f>
        <v>Unknown</v>
      </c>
      <c r="D138" s="54" t="str">
        <f>_xlfn.IFNA(VLOOKUP($A138,Sheet1!$A$2:$P$168,D$1,FALSE),"Unknown")</f>
        <v>No</v>
      </c>
      <c r="E138" s="53" t="str">
        <f>_xlfn.IFNA(VLOOKUP($A138,Sheet1!$A$2:$P$168,E$1,FALSE),"Unknown")</f>
        <v>unknown</v>
      </c>
      <c r="F138" s="54" t="str">
        <f>_xlfn.IFNA(VLOOKUP($A138,Sheet1!$A$2:$P$168,F$1,FALSE),"Unknown")</f>
        <v>Unknown</v>
      </c>
      <c r="G138" s="54" t="str">
        <f>_xlfn.IFNA(VLOOKUP($A138,Sheet1!$A$2:$P$168,G$1,FALSE),"Unknown")</f>
        <v>unknown</v>
      </c>
      <c r="H138" s="55" t="str">
        <f>_xlfn.IFNA(VLOOKUP($A138,Sheet1!$A$2:$P$168,H$1,FALSE),"Unknown")</f>
        <v/>
      </c>
      <c r="I138" s="54" t="s">
        <v>17</v>
      </c>
      <c r="J138" s="53" t="str">
        <f>_xlfn.IFNA(VLOOKUP($A138,Sheet1!$A$2:$P$168,J$1,FALSE),"Unknown")</f>
        <v>No</v>
      </c>
      <c r="K138" s="53" t="str">
        <f>_xlfn.IFNA(VLOOKUP($A138,Sheet1!$A$2:$P$168,K$1,FALSE),"Unknown")</f>
        <v>Unknown</v>
      </c>
      <c r="L138" s="53" t="str">
        <f>_xlfn.IFNA(VLOOKUP($A138,Sheet1!$A$2:$P$168,L$1,FALSE),"Unknown")</f>
        <v>No</v>
      </c>
      <c r="Q138" s="2" t="s">
        <v>515</v>
      </c>
      <c r="AA138" s="45" t="str">
        <f>_xlfn.IFNA(VLOOKUP($A138,Sheet1!$A$2:$P$168,AA$1,FALSE),"Unknown")</f>
        <v>Regional Planning to investigate status</v>
      </c>
    </row>
    <row r="139" spans="1:27" ht="30" x14ac:dyDescent="0.25">
      <c r="A139" t="s">
        <v>195</v>
      </c>
      <c r="B139" s="54" t="str">
        <f>_xlfn.IFNA(VLOOKUP($A139,Sheet1!$A$2:$P$168,B$1,FALSE),"Unknown")</f>
        <v>Yes</v>
      </c>
      <c r="C139" s="54" t="str">
        <f>_xlfn.IFNA(VLOOKUP($A139,Sheet1!$A$2:$P$168,C$1,FALSE),"Unknown")</f>
        <v>Unknown</v>
      </c>
      <c r="D139" s="54" t="str">
        <f>_xlfn.IFNA(VLOOKUP($A139,Sheet1!$A$2:$P$168,D$1,FALSE),"Unknown")</f>
        <v>No</v>
      </c>
      <c r="E139" s="53" t="s">
        <v>19</v>
      </c>
      <c r="F139" s="54" t="str">
        <f>_xlfn.IFNA(VLOOKUP($A139,Sheet1!$A$2:$P$168,F$1,FALSE),"Unknown")</f>
        <v>Unknown</v>
      </c>
      <c r="G139" s="54" t="str">
        <f>_xlfn.IFNA(VLOOKUP($A139,Sheet1!$A$2:$P$168,G$1,FALSE),"Unknown")</f>
        <v>unknown</v>
      </c>
      <c r="H139" s="55" t="str">
        <f>_xlfn.IFNA(VLOOKUP($A139,Sheet1!$A$2:$P$168,H$1,FALSE),"Unknown")</f>
        <v>school, Laundromat, senior center, and clinic</v>
      </c>
      <c r="I139" s="54" t="s">
        <v>17</v>
      </c>
      <c r="J139" s="53" t="str">
        <f>_xlfn.IFNA(VLOOKUP($A139,Sheet1!$A$2:$P$168,J$1,FALSE),"Unknown")</f>
        <v>No</v>
      </c>
      <c r="K139" s="53" t="str">
        <f>_xlfn.IFNA(VLOOKUP($A139,Sheet1!$A$2:$P$168,K$1,FALSE),"Unknown")</f>
        <v>Unknown</v>
      </c>
      <c r="L139" s="53" t="str">
        <f>_xlfn.IFNA(VLOOKUP($A139,Sheet1!$A$2:$P$168,L$1,FALSE),"Unknown")</f>
        <v>No</v>
      </c>
      <c r="Q139" s="2" t="s">
        <v>515</v>
      </c>
      <c r="AA139" s="45" t="str">
        <f>_xlfn.IFNA(VLOOKUP($A139,Sheet1!$A$2:$P$168,AA$1,FALSE),"Unknown")</f>
        <v>Operational</v>
      </c>
    </row>
    <row r="140" spans="1:27" x14ac:dyDescent="0.25">
      <c r="A140" t="s">
        <v>196</v>
      </c>
      <c r="B140" s="54" t="str">
        <f>_xlfn.IFNA(VLOOKUP($A140,Sheet1!$A$2:$P$168,B$1,FALSE),"Unknown")</f>
        <v>Yes</v>
      </c>
      <c r="C140" s="54">
        <f>_xlfn.IFNA(VLOOKUP($A140,Sheet1!$A$2:$P$168,C$1,FALSE),"Unknown")</f>
        <v>2013</v>
      </c>
      <c r="D140" s="54" t="str">
        <f>_xlfn.IFNA(VLOOKUP($A140,Sheet1!$A$2:$P$168,D$1,FALSE),"Unknown")</f>
        <v>No</v>
      </c>
      <c r="E140" s="53" t="str">
        <f>_xlfn.IFNA(VLOOKUP($A140,Sheet1!$A$2:$P$168,E$1,FALSE),"Unknown")</f>
        <v>unknown</v>
      </c>
      <c r="F140" s="54" t="str">
        <f>_xlfn.IFNA(VLOOKUP($A140,Sheet1!$A$2:$P$168,F$1,FALSE),"Unknown")</f>
        <v>Unknown</v>
      </c>
      <c r="G140" s="54" t="str">
        <f>_xlfn.IFNA(VLOOKUP($A140,Sheet1!$A$2:$P$168,G$1,FALSE),"Unknown")</f>
        <v>Yes</v>
      </c>
      <c r="H140" s="55" t="str">
        <f>_xlfn.IFNA(VLOOKUP($A140,Sheet1!$A$2:$P$168,H$1,FALSE),"Unknown")</f>
        <v>Washeteria/WTP, community buildings</v>
      </c>
      <c r="I140" s="54" t="s">
        <v>17</v>
      </c>
      <c r="J140" s="53" t="str">
        <f>_xlfn.IFNA(VLOOKUP($A140,Sheet1!$A$2:$P$168,J$1,FALSE),"Unknown")</f>
        <v>No</v>
      </c>
      <c r="K140" s="53" t="str">
        <f>_xlfn.IFNA(VLOOKUP($A140,Sheet1!$A$2:$P$168,K$1,FALSE),"Unknown")</f>
        <v>Unknown</v>
      </c>
      <c r="L140" s="53" t="str">
        <f>_xlfn.IFNA(VLOOKUP($A140,Sheet1!$A$2:$P$168,L$1,FALSE),"Unknown")</f>
        <v>No</v>
      </c>
      <c r="Q140" s="2" t="s">
        <v>515</v>
      </c>
      <c r="AA140" s="45" t="str">
        <f>_xlfn.IFNA(VLOOKUP($A140,Sheet1!$A$2:$P$168,AA$1,FALSE),"Unknown")</f>
        <v xml:space="preserve"> </v>
      </c>
    </row>
    <row r="141" spans="1:27" s="48" customFormat="1" x14ac:dyDescent="0.25">
      <c r="A141" s="48" t="s">
        <v>197</v>
      </c>
      <c r="B141" s="51" t="str">
        <f>_xlfn.IFNA(VLOOKUP($A141,Sheet1!$A$2:$P$168,B$1,FALSE),"Unknown")</f>
        <v>Yes</v>
      </c>
      <c r="C141" s="51" t="str">
        <f>_xlfn.IFNA(VLOOKUP($A141,Sheet1!$A$2:$P$168,C$1,FALSE),"Unknown")</f>
        <v>Unknown</v>
      </c>
      <c r="D141" s="51" t="str">
        <f>_xlfn.IFNA(VLOOKUP($A141,Sheet1!$A$2:$P$168,D$1,FALSE),"Unknown")</f>
        <v>No</v>
      </c>
      <c r="E141" s="51" t="str">
        <f>_xlfn.IFNA(VLOOKUP($A141,Sheet1!$A$2:$P$168,E$1,FALSE),"Unknown")</f>
        <v>unknown</v>
      </c>
      <c r="F141" s="51" t="str">
        <f>_xlfn.IFNA(VLOOKUP($A141,Sheet1!$A$2:$P$168,F$1,FALSE),"Unknown")</f>
        <v>Unknown</v>
      </c>
      <c r="G141" s="51" t="str">
        <f>_xlfn.IFNA(VLOOKUP($A141,Sheet1!$A$2:$P$168,G$1,FALSE),"Unknown")</f>
        <v>unknown</v>
      </c>
      <c r="H141" s="59" t="str">
        <f>_xlfn.IFNA(VLOOKUP($A141,Sheet1!$A$2:$P$168,H$1,FALSE),"Unknown")</f>
        <v>School</v>
      </c>
      <c r="I141" s="51">
        <v>14600</v>
      </c>
      <c r="J141" s="51" t="str">
        <f>_xlfn.IFNA(VLOOKUP($A141,Sheet1!$A$2:$P$168,J$1,FALSE),"Unknown")</f>
        <v>No</v>
      </c>
      <c r="K141" s="51" t="str">
        <f>_xlfn.IFNA(VLOOKUP($A141,Sheet1!$A$2:$P$168,K$1,FALSE),"Unknown")</f>
        <v>Unknown</v>
      </c>
      <c r="L141" s="51" t="str">
        <f>_xlfn.IFNA(VLOOKUP($A141,Sheet1!$A$2:$P$168,L$1,FALSE),"Unknown")</f>
        <v>No</v>
      </c>
      <c r="Q141" s="48" t="s">
        <v>515</v>
      </c>
      <c r="S141" s="56"/>
      <c r="AA141" s="56" t="str">
        <f>_xlfn.IFNA(VLOOKUP($A141,Sheet1!$A$2:$P$168,AA$1,FALSE),"Unknown")</f>
        <v>CDR completed - new pp will expand heat recovery - need funding</v>
      </c>
    </row>
    <row r="142" spans="1:27" s="48" customFormat="1" x14ac:dyDescent="0.25">
      <c r="A142" s="48" t="s">
        <v>198</v>
      </c>
      <c r="B142" s="51" t="str">
        <f>_xlfn.IFNA(VLOOKUP($A142,Sheet1!$A$2:$P$168,B$1,FALSE),"Unknown")</f>
        <v>Yes</v>
      </c>
      <c r="C142" s="51" t="str">
        <f>_xlfn.IFNA(VLOOKUP($A142,Sheet1!$A$2:$P$168,C$1,FALSE),"Unknown")</f>
        <v>Unknown</v>
      </c>
      <c r="D142" s="51" t="str">
        <f>_xlfn.IFNA(VLOOKUP($A142,Sheet1!$A$2:$P$168,D$1,FALSE),"Unknown")</f>
        <v>No</v>
      </c>
      <c r="E142" s="51" t="str">
        <f>_xlfn.IFNA(VLOOKUP($A142,Sheet1!$A$2:$P$168,E$1,FALSE),"Unknown")</f>
        <v>unknown</v>
      </c>
      <c r="F142" s="51" t="str">
        <f>_xlfn.IFNA(VLOOKUP($A142,Sheet1!$A$2:$P$168,F$1,FALSE),"Unknown")</f>
        <v>Unknown</v>
      </c>
      <c r="G142" s="51" t="str">
        <f>_xlfn.IFNA(VLOOKUP($A142,Sheet1!$A$2:$P$168,G$1,FALSE),"Unknown")</f>
        <v>unknown</v>
      </c>
      <c r="H142" s="59" t="str">
        <f>_xlfn.IFNA(VLOOKUP($A142,Sheet1!$A$2:$P$168,H$1,FALSE),"Unknown")</f>
        <v>fire hall</v>
      </c>
      <c r="I142" s="51" t="s">
        <v>17</v>
      </c>
      <c r="J142" s="51" t="str">
        <f>_xlfn.IFNA(VLOOKUP($A142,Sheet1!$A$2:$P$168,J$1,FALSE),"Unknown")</f>
        <v>No</v>
      </c>
      <c r="K142" s="51" t="str">
        <f>_xlfn.IFNA(VLOOKUP($A142,Sheet1!$A$2:$P$168,K$1,FALSE),"Unknown")</f>
        <v>Unknown</v>
      </c>
      <c r="L142" s="51" t="str">
        <f>_xlfn.IFNA(VLOOKUP($A142,Sheet1!$A$2:$P$168,L$1,FALSE),"Unknown")</f>
        <v>Yes</v>
      </c>
      <c r="Q142" s="48" t="s">
        <v>515</v>
      </c>
      <c r="S142" s="56"/>
      <c r="AA142" s="56" t="str">
        <f>_xlfn.IFNA(VLOOKUP($A142,Sheet1!$A$2:$P$168,AA$1,FALSE),"Unknown")</f>
        <v>Draft CDR complete November 2016.  Currently heating the fire hall.</v>
      </c>
    </row>
    <row r="143" spans="1:27" ht="60" x14ac:dyDescent="0.25">
      <c r="A143" t="s">
        <v>199</v>
      </c>
      <c r="B143" s="54" t="str">
        <f>_xlfn.IFNA(VLOOKUP($A143,Sheet1!$A$2:$P$168,B$1,FALSE),"Unknown")</f>
        <v>Unknown</v>
      </c>
      <c r="C143" s="54" t="str">
        <f>_xlfn.IFNA(VLOOKUP($A143,Sheet1!$A$2:$P$168,C$1,FALSE),"Unknown")</f>
        <v>Unknown</v>
      </c>
      <c r="D143" s="54" t="str">
        <f>_xlfn.IFNA(VLOOKUP($A143,Sheet1!$A$2:$P$168,D$1,FALSE),"Unknown")</f>
        <v>Unknown</v>
      </c>
      <c r="E143" s="53" t="str">
        <f>_xlfn.IFNA(VLOOKUP($A143,Sheet1!$A$2:$P$168,E$1,FALSE),"Unknown")</f>
        <v>Unknown</v>
      </c>
      <c r="F143" s="54" t="str">
        <f>_xlfn.IFNA(VLOOKUP($A143,Sheet1!$A$2:$P$168,F$1,FALSE),"Unknown")</f>
        <v>Unknown</v>
      </c>
      <c r="G143" s="54" t="str">
        <f>_xlfn.IFNA(VLOOKUP($A143,Sheet1!$A$2:$P$168,G$1,FALSE),"Unknown")</f>
        <v>Unknown</v>
      </c>
      <c r="H143" s="55" t="str">
        <f>_xlfn.IFNA(VLOOKUP($A143,Sheet1!$A$2:$P$168,H$1,FALSE),"Unknown")</f>
        <v>Unknown</v>
      </c>
      <c r="I143" s="54" t="s">
        <v>17</v>
      </c>
      <c r="J143" s="53" t="str">
        <f>_xlfn.IFNA(VLOOKUP($A143,Sheet1!$A$2:$P$168,J$1,FALSE),"Unknown")</f>
        <v>Unknown</v>
      </c>
      <c r="K143" s="53" t="str">
        <f>_xlfn.IFNA(VLOOKUP($A143,Sheet1!$A$2:$P$168,K$1,FALSE),"Unknown")</f>
        <v>Unknown</v>
      </c>
      <c r="L143" s="53" t="str">
        <f>_xlfn.IFNA(VLOOKUP($A143,Sheet1!$A$2:$P$168,L$1,FALSE),"Unknown")</f>
        <v>Unknown</v>
      </c>
      <c r="M143" t="s">
        <v>200</v>
      </c>
      <c r="N143" t="s">
        <v>25</v>
      </c>
      <c r="O143" t="s">
        <v>26</v>
      </c>
      <c r="P143">
        <v>7800</v>
      </c>
      <c r="Q143" s="2" t="s">
        <v>515</v>
      </c>
      <c r="R143">
        <v>2</v>
      </c>
      <c r="S143" s="1" t="s">
        <v>201</v>
      </c>
      <c r="T143">
        <v>14200</v>
      </c>
      <c r="V143">
        <v>165000</v>
      </c>
      <c r="W143">
        <v>630000</v>
      </c>
      <c r="Y143" t="s">
        <v>100</v>
      </c>
      <c r="Z143" t="s">
        <v>202</v>
      </c>
      <c r="AA143" s="45" t="str">
        <f>_xlfn.IFNA(VLOOKUP($A143,Sheet1!$A$2:$P$168,AA$1,FALSE),"Unknown")</f>
        <v>Unknown</v>
      </c>
    </row>
    <row r="144" spans="1:27" ht="30" x14ac:dyDescent="0.25">
      <c r="A144" t="s">
        <v>203</v>
      </c>
      <c r="B144" s="54" t="str">
        <f>_xlfn.IFNA(VLOOKUP($A144,Sheet1!$A$2:$P$168,B$1,FALSE),"Unknown")</f>
        <v>Unknown</v>
      </c>
      <c r="C144" s="54" t="str">
        <f>_xlfn.IFNA(VLOOKUP($A144,Sheet1!$A$2:$P$168,C$1,FALSE),"Unknown")</f>
        <v>unknown</v>
      </c>
      <c r="D144" s="54" t="str">
        <f>_xlfn.IFNA(VLOOKUP($A144,Sheet1!$A$2:$P$168,D$1,FALSE),"Unknown")</f>
        <v>No</v>
      </c>
      <c r="E144" s="53" t="str">
        <f>_xlfn.IFNA(VLOOKUP($A144,Sheet1!$A$2:$P$168,E$1,FALSE),"Unknown")</f>
        <v>unknown</v>
      </c>
      <c r="F144" s="54" t="str">
        <f>_xlfn.IFNA(VLOOKUP($A144,Sheet1!$A$2:$P$168,F$1,FALSE),"Unknown")</f>
        <v>Unknown</v>
      </c>
      <c r="G144" s="54" t="str">
        <f>_xlfn.IFNA(VLOOKUP($A144,Sheet1!$A$2:$P$168,G$1,FALSE),"Unknown")</f>
        <v>unknown</v>
      </c>
      <c r="H144" s="55" t="str">
        <f>_xlfn.IFNA(VLOOKUP($A144,Sheet1!$A$2:$P$168,H$1,FALSE),"Unknown")</f>
        <v>Unknown</v>
      </c>
      <c r="I144" s="54" t="s">
        <v>17</v>
      </c>
      <c r="J144" s="53" t="str">
        <f>_xlfn.IFNA(VLOOKUP($A144,Sheet1!$A$2:$P$168,J$1,FALSE),"Unknown")</f>
        <v>No</v>
      </c>
      <c r="K144" s="53" t="str">
        <f>_xlfn.IFNA(VLOOKUP($A144,Sheet1!$A$2:$P$168,K$1,FALSE),"Unknown")</f>
        <v>Unknown</v>
      </c>
      <c r="L144" s="53" t="str">
        <f>_xlfn.IFNA(VLOOKUP($A144,Sheet1!$A$2:$P$168,L$1,FALSE),"Unknown")</f>
        <v>No</v>
      </c>
      <c r="Q144" s="2" t="s">
        <v>515</v>
      </c>
      <c r="AA144" s="45" t="str">
        <f>_xlfn.IFNA(VLOOKUP($A144,Sheet1!$A$2:$P$168,AA$1,FALSE),"Unknown")</f>
        <v>Installed tier 4 engines and there is probably not much waste heat available.  Desktop feasibility</v>
      </c>
    </row>
    <row r="145" spans="1:27" x14ac:dyDescent="0.25">
      <c r="A145" t="s">
        <v>204</v>
      </c>
      <c r="B145" s="54" t="str">
        <f>_xlfn.IFNA(VLOOKUP($A145,Sheet1!$A$2:$P$168,B$1,FALSE),"Unknown")</f>
        <v>Unknown</v>
      </c>
      <c r="C145" s="54" t="str">
        <f>_xlfn.IFNA(VLOOKUP($A145,Sheet1!$A$2:$P$168,C$1,FALSE),"Unknown")</f>
        <v>unknown</v>
      </c>
      <c r="D145" s="54" t="str">
        <f>_xlfn.IFNA(VLOOKUP($A145,Sheet1!$A$2:$P$168,D$1,FALSE),"Unknown")</f>
        <v>No</v>
      </c>
      <c r="E145" s="53" t="str">
        <f>_xlfn.IFNA(VLOOKUP($A145,Sheet1!$A$2:$P$168,E$1,FALSE),"Unknown")</f>
        <v>unknown</v>
      </c>
      <c r="F145" s="54" t="str">
        <f>_xlfn.IFNA(VLOOKUP($A145,Sheet1!$A$2:$P$168,F$1,FALSE),"Unknown")</f>
        <v>Unknown</v>
      </c>
      <c r="G145" s="54" t="str">
        <f>_xlfn.IFNA(VLOOKUP($A145,Sheet1!$A$2:$P$168,G$1,FALSE),"Unknown")</f>
        <v>unknown</v>
      </c>
      <c r="H145" s="55" t="str">
        <f>_xlfn.IFNA(VLOOKUP($A145,Sheet1!$A$2:$P$168,H$1,FALSE),"Unknown")</f>
        <v>Unknown</v>
      </c>
      <c r="I145" s="54" t="s">
        <v>17</v>
      </c>
      <c r="J145" s="53" t="str">
        <f>_xlfn.IFNA(VLOOKUP($A145,Sheet1!$A$2:$P$168,J$1,FALSE),"Unknown")</f>
        <v>No</v>
      </c>
      <c r="K145" s="53" t="str">
        <f>_xlfn.IFNA(VLOOKUP($A145,Sheet1!$A$2:$P$168,K$1,FALSE),"Unknown")</f>
        <v>Unknown</v>
      </c>
      <c r="L145" s="53" t="str">
        <f>_xlfn.IFNA(VLOOKUP($A145,Sheet1!$A$2:$P$168,L$1,FALSE),"Unknown")</f>
        <v>No</v>
      </c>
      <c r="Q145" s="2" t="s">
        <v>515</v>
      </c>
      <c r="AA145" s="45" t="str">
        <f>_xlfn.IFNA(VLOOKUP($A145,Sheet1!$A$2:$P$168,AA$1,FALSE),"Unknown")</f>
        <v>no heat recovery potential</v>
      </c>
    </row>
    <row r="146" spans="1:27" x14ac:dyDescent="0.25">
      <c r="A146" t="s">
        <v>205</v>
      </c>
      <c r="B146" s="54" t="str">
        <f>_xlfn.IFNA(VLOOKUP($A146,Sheet1!$A$2:$P$168,B$1,FALSE),"Unknown")</f>
        <v>Yes</v>
      </c>
      <c r="C146" s="54">
        <f>_xlfn.IFNA(VLOOKUP($A146,Sheet1!$A$2:$P$168,C$1,FALSE),"Unknown")</f>
        <v>2011</v>
      </c>
      <c r="D146" s="54" t="str">
        <f>_xlfn.IFNA(VLOOKUP($A146,Sheet1!$A$2:$P$168,D$1,FALSE),"Unknown")</f>
        <v>No</v>
      </c>
      <c r="E146" s="53" t="str">
        <f>_xlfn.IFNA(VLOOKUP($A146,Sheet1!$A$2:$P$168,E$1,FALSE),"Unknown")</f>
        <v>unknown</v>
      </c>
      <c r="F146" s="54" t="str">
        <f>_xlfn.IFNA(VLOOKUP($A146,Sheet1!$A$2:$P$168,F$1,FALSE),"Unknown")</f>
        <v>Unknown</v>
      </c>
      <c r="G146" s="54" t="str">
        <f>_xlfn.IFNA(VLOOKUP($A146,Sheet1!$A$2:$P$168,G$1,FALSE),"Unknown")</f>
        <v>unknown</v>
      </c>
      <c r="H146" s="55" t="str">
        <f>_xlfn.IFNA(VLOOKUP($A146,Sheet1!$A$2:$P$168,H$1,FALSE),"Unknown")</f>
        <v>clinic, garage, Washeteria</v>
      </c>
      <c r="I146" s="54">
        <v>14600</v>
      </c>
      <c r="J146" s="53" t="str">
        <f>_xlfn.IFNA(VLOOKUP($A146,Sheet1!$A$2:$P$168,J$1,FALSE),"Unknown")</f>
        <v>No</v>
      </c>
      <c r="K146" s="53">
        <f>_xlfn.IFNA(VLOOKUP($A146,Sheet1!$A$2:$P$168,K$1,FALSE),"Unknown")</f>
        <v>2009</v>
      </c>
      <c r="L146" s="53" t="str">
        <f>_xlfn.IFNA(VLOOKUP($A146,Sheet1!$A$2:$P$168,L$1,FALSE),"Unknown")</f>
        <v>No</v>
      </c>
      <c r="Q146" s="2" t="s">
        <v>515</v>
      </c>
      <c r="AA146" s="45" t="str">
        <f>_xlfn.IFNA(VLOOKUP($A146,Sheet1!$A$2:$P$168,AA$1,FALSE),"Unknown")</f>
        <v>control related issues to be addressed by ANTHC - 2017</v>
      </c>
    </row>
    <row r="147" spans="1:27" s="3" customFormat="1" ht="45" x14ac:dyDescent="0.25">
      <c r="A147" s="3" t="s">
        <v>206</v>
      </c>
      <c r="B147" s="53" t="str">
        <f>_xlfn.IFNA(VLOOKUP($A147,Sheet1!$A$2:$P$168,B$1,FALSE),"Unknown")</f>
        <v>No</v>
      </c>
      <c r="C147" s="53">
        <f>_xlfn.IFNA(VLOOKUP($A147,Sheet1!$A$2:$P$168,C$1,FALSE),"Unknown")</f>
        <v>2017</v>
      </c>
      <c r="D147" s="53" t="str">
        <f>_xlfn.IFNA(VLOOKUP($A147,Sheet1!$A$2:$P$168,D$1,FALSE),"Unknown")</f>
        <v>Yes</v>
      </c>
      <c r="E147" s="53" t="str">
        <f>_xlfn.IFNA(VLOOKUP($A147,Sheet1!$A$2:$P$168,E$1,FALSE),"Unknown")</f>
        <v>No</v>
      </c>
      <c r="F147" s="53" t="str">
        <f>_xlfn.IFNA(VLOOKUP($A147,Sheet1!$A$2:$P$168,F$1,FALSE),"Unknown")</f>
        <v>N/A</v>
      </c>
      <c r="G147" s="53" t="str">
        <f>_xlfn.IFNA(VLOOKUP($A147,Sheet1!$A$2:$P$168,G$1,FALSE),"Unknown")</f>
        <v>N/A</v>
      </c>
      <c r="H147" s="61"/>
      <c r="I147" s="53" t="s">
        <v>15</v>
      </c>
      <c r="J147" s="53" t="str">
        <f>_xlfn.IFNA(VLOOKUP($A147,Sheet1!$A$2:$P$168,J$1,FALSE),"Unknown")</f>
        <v>No</v>
      </c>
      <c r="K147" s="53">
        <f>_xlfn.IFNA(VLOOKUP($A147,Sheet1!$A$2:$P$168,K$1,FALSE),"Unknown")</f>
        <v>2011</v>
      </c>
      <c r="L147" s="53" t="str">
        <f>_xlfn.IFNA(VLOOKUP($A147,Sheet1!$A$2:$P$168,L$1,FALSE),"Unknown")</f>
        <v>No</v>
      </c>
      <c r="Q147" s="2" t="s">
        <v>515</v>
      </c>
      <c r="S147" s="57" t="s">
        <v>455</v>
      </c>
      <c r="T147" s="3">
        <v>2200</v>
      </c>
      <c r="X147" s="3">
        <f>_xlfn.IFNA(VLOOKUP($A147,Sheet1!$A$2:$P$168,X$1,FALSE),"Unknown")</f>
        <v>351929</v>
      </c>
      <c r="AA147" s="57" t="str">
        <f>_xlfn.IFNA(VLOOKUP($A147,Sheet1!$A$2:$P$168,AA$1,FALSE),"Unknown")</f>
        <v>In construction - target -2017 - issue with heat sales agreement with teacher housing.</v>
      </c>
    </row>
    <row r="148" spans="1:27" x14ac:dyDescent="0.25">
      <c r="A148" t="s">
        <v>207</v>
      </c>
      <c r="B148" s="54" t="str">
        <f>_xlfn.IFNA(VLOOKUP($A148,Sheet1!$A$2:$P$168,B$1,FALSE),"Unknown")</f>
        <v>Yes</v>
      </c>
      <c r="C148" s="54">
        <f>_xlfn.IFNA(VLOOKUP($A148,Sheet1!$A$2:$P$168,C$1,FALSE),"Unknown")</f>
        <v>2014</v>
      </c>
      <c r="D148" s="54" t="str">
        <f>_xlfn.IFNA(VLOOKUP($A148,Sheet1!$A$2:$P$168,D$1,FALSE),"Unknown")</f>
        <v>No</v>
      </c>
      <c r="E148" s="53" t="str">
        <f>_xlfn.IFNA(VLOOKUP($A148,Sheet1!$A$2:$P$168,E$1,FALSE),"Unknown")</f>
        <v>Yes</v>
      </c>
      <c r="F148" s="54" t="str">
        <f>_xlfn.IFNA(VLOOKUP($A148,Sheet1!$A$2:$P$168,F$1,FALSE),"Unknown")</f>
        <v>Unknown</v>
      </c>
      <c r="G148" s="54" t="str">
        <f>_xlfn.IFNA(VLOOKUP($A148,Sheet1!$A$2:$P$168,G$1,FALSE),"Unknown")</f>
        <v>unknown</v>
      </c>
      <c r="H148" s="55" t="str">
        <f>_xlfn.IFNA(VLOOKUP($A148,Sheet1!$A$2:$P$168,H$1,FALSE),"Unknown")</f>
        <v>school, city shop fire hall, city hall.</v>
      </c>
      <c r="I148" s="54" t="s">
        <v>17</v>
      </c>
      <c r="J148" s="53" t="str">
        <f>_xlfn.IFNA(VLOOKUP($A148,Sheet1!$A$2:$P$168,J$1,FALSE),"Unknown")</f>
        <v>No</v>
      </c>
      <c r="K148" s="53">
        <f>_xlfn.IFNA(VLOOKUP($A148,Sheet1!$A$2:$P$168,K$1,FALSE),"Unknown")</f>
        <v>2012</v>
      </c>
      <c r="L148" s="53" t="str">
        <f>_xlfn.IFNA(VLOOKUP($A148,Sheet1!$A$2:$P$168,L$1,FALSE),"Unknown")</f>
        <v>No</v>
      </c>
      <c r="Q148" s="2" t="s">
        <v>515</v>
      </c>
      <c r="AA148" s="45" t="str">
        <f>_xlfn.IFNA(VLOOKUP($A148,Sheet1!$A$2:$P$168,AA$1,FALSE),"Unknown")</f>
        <v xml:space="preserve"> </v>
      </c>
    </row>
    <row r="149" spans="1:27" ht="105" x14ac:dyDescent="0.25">
      <c r="A149" t="s">
        <v>208</v>
      </c>
      <c r="B149" s="54" t="str">
        <f>_xlfn.IFNA(VLOOKUP($A149,Sheet1!$A$2:$P$168,B$1,FALSE),"Unknown")</f>
        <v>No</v>
      </c>
      <c r="C149" s="54" t="str">
        <f>_xlfn.IFNA(VLOOKUP($A149,Sheet1!$A$2:$P$168,C$1,FALSE),"Unknown")</f>
        <v>N/A</v>
      </c>
      <c r="D149" s="54" t="str">
        <f>_xlfn.IFNA(VLOOKUP($A149,Sheet1!$A$2:$P$168,D$1,FALSE),"Unknown")</f>
        <v>Yes</v>
      </c>
      <c r="E149" s="53" t="str">
        <f>_xlfn.IFNA(VLOOKUP($A149,Sheet1!$A$2:$P$168,E$1,FALSE),"Unknown")</f>
        <v>Yes</v>
      </c>
      <c r="F149" s="54" t="str">
        <f>_xlfn.IFNA(VLOOKUP($A149,Sheet1!$A$2:$P$168,F$1,FALSE),"Unknown")</f>
        <v>N/A</v>
      </c>
      <c r="G149" s="54" t="str">
        <f>_xlfn.IFNA(VLOOKUP($A149,Sheet1!$A$2:$P$168,G$1,FALSE),"Unknown")</f>
        <v>N/A</v>
      </c>
      <c r="I149" s="54" t="s">
        <v>15</v>
      </c>
      <c r="J149" s="53" t="str">
        <f>_xlfn.IFNA(VLOOKUP($A149,Sheet1!$A$2:$P$168,J$1,FALSE),"Unknown")</f>
        <v>No</v>
      </c>
      <c r="K149" s="53">
        <f>_xlfn.IFNA(VLOOKUP($A149,Sheet1!$A$2:$P$168,K$1,FALSE),"Unknown")</f>
        <v>2013</v>
      </c>
      <c r="L149" s="53" t="str">
        <f>_xlfn.IFNA(VLOOKUP($A149,Sheet1!$A$2:$P$168,L$1,FALSE),"Unknown")</f>
        <v>No</v>
      </c>
      <c r="M149" t="s">
        <v>209</v>
      </c>
      <c r="N149" t="s">
        <v>25</v>
      </c>
      <c r="O149" t="s">
        <v>26</v>
      </c>
      <c r="P149">
        <v>1600</v>
      </c>
      <c r="Q149" s="2" t="s">
        <v>515</v>
      </c>
      <c r="R149">
        <v>4</v>
      </c>
      <c r="S149" s="1" t="s">
        <v>210</v>
      </c>
      <c r="T149">
        <v>15726</v>
      </c>
      <c r="V149">
        <v>510000</v>
      </c>
      <c r="W149">
        <v>715243</v>
      </c>
      <c r="X149" s="2">
        <f>_xlfn.IFNA(VLOOKUP($A149,Sheet1!$A$2:$P$168,X$1,FALSE),"Unknown")</f>
        <v>757299</v>
      </c>
      <c r="Y149" t="s">
        <v>43</v>
      </c>
      <c r="Z149" t="s">
        <v>211</v>
      </c>
      <c r="AA149" s="45" t="str">
        <f>_xlfn.IFNA(VLOOKUP($A149,Sheet1!$A$2:$P$168,AA$1,FALSE),"Unknown")</f>
        <v>Design complete - USDA funds for construction in 2017.</v>
      </c>
    </row>
    <row r="150" spans="1:27" x14ac:dyDescent="0.25">
      <c r="A150" t="s">
        <v>212</v>
      </c>
      <c r="B150" s="54" t="str">
        <f>_xlfn.IFNA(VLOOKUP($A150,Sheet1!$A$2:$P$168,B$1,FALSE),"Unknown")</f>
        <v>No</v>
      </c>
      <c r="C150" s="54" t="str">
        <f>_xlfn.IFNA(VLOOKUP($A150,Sheet1!$A$2:$P$168,C$1,FALSE),"Unknown")</f>
        <v>N/A</v>
      </c>
      <c r="D150" s="54" t="str">
        <f>_xlfn.IFNA(VLOOKUP($A150,Sheet1!$A$2:$P$168,D$1,FALSE),"Unknown")</f>
        <v>No</v>
      </c>
      <c r="E150" s="53" t="str">
        <f>_xlfn.IFNA(VLOOKUP($A150,Sheet1!$A$2:$P$168,E$1,FALSE),"Unknown")</f>
        <v>N/A</v>
      </c>
      <c r="F150" s="54" t="str">
        <f>_xlfn.IFNA(VLOOKUP($A150,Sheet1!$A$2:$P$168,F$1,FALSE),"Unknown")</f>
        <v>N/A</v>
      </c>
      <c r="G150" s="54" t="str">
        <f>_xlfn.IFNA(VLOOKUP($A150,Sheet1!$A$2:$P$168,G$1,FALSE),"Unknown")</f>
        <v>N/A</v>
      </c>
      <c r="H150" s="55" t="str">
        <f>_xlfn.IFNA(VLOOKUP($A150,Sheet1!$A$2:$P$168,H$1,FALSE),"Unknown")</f>
        <v>N/A</v>
      </c>
      <c r="I150" s="54" t="s">
        <v>15</v>
      </c>
      <c r="J150" s="53" t="str">
        <f>_xlfn.IFNA(VLOOKUP($A150,Sheet1!$A$2:$P$168,J$1,FALSE),"Unknown")</f>
        <v>No</v>
      </c>
      <c r="K150" s="53" t="str">
        <f>_xlfn.IFNA(VLOOKUP($A150,Sheet1!$A$2:$P$168,K$1,FALSE),"Unknown")</f>
        <v>N/A</v>
      </c>
      <c r="L150" s="53" t="str">
        <f>_xlfn.IFNA(VLOOKUP($A150,Sheet1!$A$2:$P$168,L$1,FALSE),"Unknown")</f>
        <v>No</v>
      </c>
      <c r="Q150" s="2" t="s">
        <v>515</v>
      </c>
      <c r="AA150" s="45" t="str">
        <f>_xlfn.IFNA(VLOOKUP($A150,Sheet1!$A$2:$P$168,AA$1,FALSE),"Unknown")</f>
        <v>intertie from Stebbins - Wind to heat in construction.</v>
      </c>
    </row>
    <row r="151" spans="1:27" x14ac:dyDescent="0.25">
      <c r="A151" t="s">
        <v>213</v>
      </c>
      <c r="B151" s="54" t="str">
        <f>_xlfn.IFNA(VLOOKUP($A151,Sheet1!$A$2:$P$168,B$1,FALSE),"Unknown")</f>
        <v>Yes</v>
      </c>
      <c r="C151" s="54">
        <f>_xlfn.IFNA(VLOOKUP($A151,Sheet1!$A$2:$P$168,C$1,FALSE),"Unknown")</f>
        <v>2016</v>
      </c>
      <c r="D151" s="54" t="str">
        <f>_xlfn.IFNA(VLOOKUP($A151,Sheet1!$A$2:$P$168,D$1,FALSE),"Unknown")</f>
        <v>No</v>
      </c>
      <c r="E151" s="53" t="str">
        <f>_xlfn.IFNA(VLOOKUP($A151,Sheet1!$A$2:$P$168,E$1,FALSE),"Unknown")</f>
        <v>unknown</v>
      </c>
      <c r="F151" s="54" t="str">
        <f>_xlfn.IFNA(VLOOKUP($A151,Sheet1!$A$2:$P$168,F$1,FALSE),"Unknown")</f>
        <v>Unknown</v>
      </c>
      <c r="G151" s="54" t="str">
        <f>_xlfn.IFNA(VLOOKUP($A151,Sheet1!$A$2:$P$168,G$1,FALSE),"Unknown")</f>
        <v>unknown</v>
      </c>
      <c r="H151" s="55" t="str">
        <f>_xlfn.IFNA(VLOOKUP($A151,Sheet1!$A$2:$P$168,H$1,FALSE),"Unknown")</f>
        <v>Utility, public works office, firehouse</v>
      </c>
      <c r="I151" s="54" t="s">
        <v>17</v>
      </c>
      <c r="J151" s="53" t="str">
        <f>_xlfn.IFNA(VLOOKUP($A151,Sheet1!$A$2:$P$168,J$1,FALSE),"Unknown")</f>
        <v>No</v>
      </c>
      <c r="K151" s="53" t="str">
        <f>_xlfn.IFNA(VLOOKUP($A151,Sheet1!$A$2:$P$168,K$1,FALSE),"Unknown")</f>
        <v>Unknown</v>
      </c>
      <c r="L151" s="53" t="str">
        <f>_xlfn.IFNA(VLOOKUP($A151,Sheet1!$A$2:$P$168,L$1,FALSE),"Unknown")</f>
        <v>No</v>
      </c>
      <c r="Q151" s="2" t="s">
        <v>515</v>
      </c>
      <c r="AA151" s="45">
        <f>_xlfn.IFNA(VLOOKUP($A151,Sheet1!$A$2:$P$168,AA$1,FALSE),"Unknown")</f>
        <v>0</v>
      </c>
    </row>
    <row r="152" spans="1:27" ht="45" x14ac:dyDescent="0.25">
      <c r="A152" t="s">
        <v>214</v>
      </c>
      <c r="B152" s="54" t="str">
        <f>_xlfn.IFNA(VLOOKUP($A152,Sheet1!$A$2:$P$168,B$1,FALSE),"Unknown")</f>
        <v>Yes</v>
      </c>
      <c r="C152" s="54" t="str">
        <f>_xlfn.IFNA(VLOOKUP($A152,Sheet1!$A$2:$P$168,C$1,FALSE),"Unknown")</f>
        <v>Unknown</v>
      </c>
      <c r="D152" s="54" t="str">
        <f>_xlfn.IFNA(VLOOKUP($A152,Sheet1!$A$2:$P$168,D$1,FALSE),"Unknown")</f>
        <v>No</v>
      </c>
      <c r="E152" s="53" t="str">
        <f>_xlfn.IFNA(VLOOKUP($A152,Sheet1!$A$2:$P$168,E$1,FALSE),"Unknown")</f>
        <v>unknown</v>
      </c>
      <c r="F152" s="54" t="str">
        <f>_xlfn.IFNA(VLOOKUP($A152,Sheet1!$A$2:$P$168,F$1,FALSE),"Unknown")</f>
        <v>Unknown</v>
      </c>
      <c r="G152" s="54" t="str">
        <f>_xlfn.IFNA(VLOOKUP($A152,Sheet1!$A$2:$P$168,G$1,FALSE),"Unknown")</f>
        <v>unknown</v>
      </c>
      <c r="H152" s="55" t="str">
        <f>_xlfn.IFNA(VLOOKUP($A152,Sheet1!$A$2:$P$168,H$1,FALSE),"Unknown")</f>
        <v>Shop, living quarters, and office building</v>
      </c>
      <c r="I152" s="54">
        <v>3650</v>
      </c>
      <c r="J152" s="53" t="str">
        <f>_xlfn.IFNA(VLOOKUP($A152,Sheet1!$A$2:$P$168,J$1,FALSE),"Unknown")</f>
        <v>No</v>
      </c>
      <c r="K152" s="53" t="str">
        <f>_xlfn.IFNA(VLOOKUP($A152,Sheet1!$A$2:$P$168,K$1,FALSE),"Unknown")</f>
        <v>Unknown</v>
      </c>
      <c r="L152" s="53" t="str">
        <f>_xlfn.IFNA(VLOOKUP($A152,Sheet1!$A$2:$P$168,L$1,FALSE),"Unknown")</f>
        <v>No</v>
      </c>
      <c r="Q152" s="2" t="s">
        <v>515</v>
      </c>
      <c r="AA152" s="45" t="str">
        <f>_xlfn.IFNA(VLOOKUP($A152,Sheet1!$A$2:$P$168,AA$1,FALSE),"Unknown")</f>
        <v>TDX will install heat recovery in next 2 years. 3/10/15 Might need help with heat sales agreements. Funded round 8 RE Fund for wind to heat for school. High energy cost grant.</v>
      </c>
    </row>
    <row r="153" spans="1:27" s="48" customFormat="1" x14ac:dyDescent="0.25">
      <c r="A153" s="48" t="s">
        <v>215</v>
      </c>
      <c r="B153" s="51" t="str">
        <f>_xlfn.IFNA(VLOOKUP($A153,Sheet1!$A$2:$P$168,B$1,FALSE),"Unknown")</f>
        <v>Yes</v>
      </c>
      <c r="C153" s="51">
        <f>_xlfn.IFNA(VLOOKUP($A153,Sheet1!$A$2:$P$168,C$1,FALSE),"Unknown")</f>
        <v>2014</v>
      </c>
      <c r="D153" s="51" t="str">
        <f>_xlfn.IFNA(VLOOKUP($A153,Sheet1!$A$2:$P$168,D$1,FALSE),"Unknown")</f>
        <v>No</v>
      </c>
      <c r="E153" s="51" t="str">
        <f>_xlfn.IFNA(VLOOKUP($A153,Sheet1!$A$2:$P$168,E$1,FALSE),"Unknown")</f>
        <v>unknown</v>
      </c>
      <c r="F153" s="51" t="str">
        <f>_xlfn.IFNA(VLOOKUP($A153,Sheet1!$A$2:$P$168,F$1,FALSE),"Unknown")</f>
        <v>Unknown</v>
      </c>
      <c r="G153" s="51" t="str">
        <f>_xlfn.IFNA(VLOOKUP($A153,Sheet1!$A$2:$P$168,G$1,FALSE),"Unknown")</f>
        <v>unknown</v>
      </c>
      <c r="H153" s="59" t="str">
        <f>_xlfn.IFNA(VLOOKUP($A153,Sheet1!$A$2:$P$168,H$1,FALSE),"Unknown")</f>
        <v>WTP</v>
      </c>
      <c r="I153" s="51">
        <v>7641</v>
      </c>
      <c r="J153" s="51" t="str">
        <f>_xlfn.IFNA(VLOOKUP($A153,Sheet1!$A$2:$P$168,J$1,FALSE),"Unknown")</f>
        <v>No</v>
      </c>
      <c r="K153" s="51">
        <f>_xlfn.IFNA(VLOOKUP($A153,Sheet1!$A$2:$P$168,K$1,FALSE),"Unknown")</f>
        <v>2011</v>
      </c>
      <c r="L153" s="51" t="str">
        <f>_xlfn.IFNA(VLOOKUP($A153,Sheet1!$A$2:$P$168,L$1,FALSE),"Unknown")</f>
        <v>No</v>
      </c>
      <c r="Q153" s="48" t="s">
        <v>515</v>
      </c>
      <c r="S153" s="56"/>
      <c r="X153" s="48">
        <f>_xlfn.IFNA(VLOOKUP($A153,Sheet1!$A$2:$P$168,X$1,FALSE),"Unknown")</f>
        <v>317305</v>
      </c>
      <c r="AA153" s="56" t="str">
        <f>_xlfn.IFNA(VLOOKUP($A153,Sheet1!$A$2:$P$168,AA$1,FALSE),"Unknown")</f>
        <v xml:space="preserve"> </v>
      </c>
    </row>
    <row r="154" spans="1:27" ht="120" x14ac:dyDescent="0.25">
      <c r="A154" t="s">
        <v>216</v>
      </c>
      <c r="B154" s="54" t="str">
        <f>_xlfn.IFNA(VLOOKUP($A154,Sheet1!$A$2:$P$168,B$1,FALSE),"Unknown")</f>
        <v>Yes</v>
      </c>
      <c r="C154" s="54" t="str">
        <f>_xlfn.IFNA(VLOOKUP($A154,Sheet1!$A$2:$P$168,C$1,FALSE),"Unknown")</f>
        <v>Unknown</v>
      </c>
      <c r="D154" s="54" t="str">
        <f>_xlfn.IFNA(VLOOKUP($A154,Sheet1!$A$2:$P$168,D$1,FALSE),"Unknown")</f>
        <v>No</v>
      </c>
      <c r="E154" s="53" t="str">
        <f>_xlfn.IFNA(VLOOKUP($A154,Sheet1!$A$2:$P$168,E$1,FALSE),"Unknown")</f>
        <v>yes</v>
      </c>
      <c r="F154" s="54" t="str">
        <f>_xlfn.IFNA(VLOOKUP($A154,Sheet1!$A$2:$P$168,F$1,FALSE),"Unknown")</f>
        <v>Unknown</v>
      </c>
      <c r="G154" s="54" t="str">
        <f>_xlfn.IFNA(VLOOKUP($A154,Sheet1!$A$2:$P$168,G$1,FALSE),"Unknown")</f>
        <v>unknown</v>
      </c>
      <c r="H154" s="55" t="str">
        <f>_xlfn.IFNA(VLOOKUP($A154,Sheet1!$A$2:$P$168,H$1,FALSE),"Unknown")</f>
        <v xml:space="preserve"> </v>
      </c>
      <c r="I154" s="54" t="s">
        <v>17</v>
      </c>
      <c r="J154" s="53" t="str">
        <f>_xlfn.IFNA(VLOOKUP($A154,Sheet1!$A$2:$P$168,J$1,FALSE),"Unknown")</f>
        <v>No</v>
      </c>
      <c r="K154" s="53">
        <f>_xlfn.IFNA(VLOOKUP($A154,Sheet1!$A$2:$P$168,K$1,FALSE),"Unknown")</f>
        <v>2014</v>
      </c>
      <c r="L154" s="53" t="str">
        <f>_xlfn.IFNA(VLOOKUP($A154,Sheet1!$A$2:$P$168,L$1,FALSE),"Unknown")</f>
        <v>No</v>
      </c>
      <c r="M154" t="s">
        <v>217</v>
      </c>
      <c r="N154" t="s">
        <v>25</v>
      </c>
      <c r="O154" t="s">
        <v>26</v>
      </c>
      <c r="P154">
        <v>600</v>
      </c>
      <c r="Q154" s="2" t="s">
        <v>515</v>
      </c>
      <c r="R154">
        <v>4</v>
      </c>
      <c r="S154" s="1" t="s">
        <v>218</v>
      </c>
      <c r="T154">
        <v>11578</v>
      </c>
      <c r="V154">
        <v>150000</v>
      </c>
      <c r="W154">
        <v>606355</v>
      </c>
      <c r="Y154" t="s">
        <v>43</v>
      </c>
      <c r="Z154" t="s">
        <v>219</v>
      </c>
      <c r="AA154" s="45" t="str">
        <f>_xlfn.IFNA(VLOOKUP($A154,Sheet1!$A$2:$P$168,AA$1,FALSE),"Unknown")</f>
        <v>HR will serve the old clinic, city office, water distribution, community office - working to identify  design and construction funding.</v>
      </c>
    </row>
    <row r="155" spans="1:27" s="48" customFormat="1" x14ac:dyDescent="0.25">
      <c r="A155" s="48" t="s">
        <v>220</v>
      </c>
      <c r="B155" s="51" t="str">
        <f>_xlfn.IFNA(VLOOKUP($A155,Sheet1!$A$2:$P$168,B$1,FALSE),"Unknown")</f>
        <v>Yes</v>
      </c>
      <c r="C155" s="51" t="str">
        <f>_xlfn.IFNA(VLOOKUP($A155,Sheet1!$A$2:$P$168,C$1,FALSE),"Unknown")</f>
        <v>Unknown</v>
      </c>
      <c r="D155" s="51" t="str">
        <f>_xlfn.IFNA(VLOOKUP($A155,Sheet1!$A$2:$P$168,D$1,FALSE),"Unknown")</f>
        <v>No</v>
      </c>
      <c r="E155" s="51" t="str">
        <f>_xlfn.IFNA(VLOOKUP($A155,Sheet1!$A$2:$P$168,E$1,FALSE),"Unknown")</f>
        <v xml:space="preserve">yes </v>
      </c>
      <c r="F155" s="51" t="str">
        <f>_xlfn.IFNA(VLOOKUP($A155,Sheet1!$A$2:$P$168,F$1,FALSE),"Unknown")</f>
        <v>No</v>
      </c>
      <c r="G155" s="51" t="str">
        <f>_xlfn.IFNA(VLOOKUP($A155,Sheet1!$A$2:$P$168,G$1,FALSE),"Unknown")</f>
        <v>unknown</v>
      </c>
      <c r="H155" s="59" t="s">
        <v>517</v>
      </c>
      <c r="I155" s="51">
        <v>1935</v>
      </c>
      <c r="J155" s="53" t="str">
        <f>_xlfn.IFNA(VLOOKUP($A155,Sheet1!$A$2:$P$168,J$1,FALSE),"Unknown")</f>
        <v>No</v>
      </c>
      <c r="K155" s="53">
        <f>_xlfn.IFNA(VLOOKUP($A155,Sheet1!$A$2:$P$168,K$1,FALSE),"Unknown")</f>
        <v>2014</v>
      </c>
      <c r="L155" s="53" t="str">
        <f>_xlfn.IFNA(VLOOKUP($A155,Sheet1!$A$2:$P$168,L$1,FALSE),"Unknown")</f>
        <v>No</v>
      </c>
      <c r="M155" s="48" t="s">
        <v>270</v>
      </c>
      <c r="N155" s="48" t="s">
        <v>25</v>
      </c>
      <c r="O155" s="48" t="s">
        <v>26</v>
      </c>
      <c r="P155" s="48">
        <v>1800</v>
      </c>
      <c r="Q155" s="2" t="s">
        <v>515</v>
      </c>
      <c r="R155" s="48">
        <v>1</v>
      </c>
      <c r="S155" s="56" t="s">
        <v>106</v>
      </c>
      <c r="T155" s="48">
        <v>1935</v>
      </c>
      <c r="U155" s="48">
        <f>_xlfn.IFNA(VLOOKUP($A155,Sheet1!$A$2:$P$168,U$1,FALSE),"Unknown")</f>
        <v>1935</v>
      </c>
      <c r="V155" s="48">
        <v>83000</v>
      </c>
      <c r="W155" s="48">
        <v>187323</v>
      </c>
      <c r="X155" s="48">
        <f>_xlfn.IFNA(VLOOKUP($A155,Sheet1!$A$2:$P$168,X$1,FALSE),"Unknown")</f>
        <v>198731</v>
      </c>
      <c r="Y155" s="48" t="s">
        <v>43</v>
      </c>
      <c r="Z155" s="48" t="s">
        <v>271</v>
      </c>
      <c r="AA155" s="56" t="str">
        <f>_xlfn.IFNA(VLOOKUP($A155,Sheet1!$A$2:$P$168,AA$1,FALSE),"Unknown")</f>
        <v>Opportunity for insulation improvements</v>
      </c>
    </row>
    <row r="156" spans="1:27" ht="30" x14ac:dyDescent="0.25">
      <c r="A156" t="s">
        <v>221</v>
      </c>
      <c r="B156" s="54" t="str">
        <f>_xlfn.IFNA(VLOOKUP($A156,Sheet1!$A$2:$P$168,B$1,FALSE),"Unknown")</f>
        <v>Unknown</v>
      </c>
      <c r="C156" s="54" t="str">
        <f>_xlfn.IFNA(VLOOKUP($A156,Sheet1!$A$2:$P$168,C$1,FALSE),"Unknown")</f>
        <v>unknown</v>
      </c>
      <c r="D156" s="54" t="str">
        <f>_xlfn.IFNA(VLOOKUP($A156,Sheet1!$A$2:$P$168,D$1,FALSE),"Unknown")</f>
        <v>No</v>
      </c>
      <c r="E156" s="53" t="str">
        <f>_xlfn.IFNA(VLOOKUP($A156,Sheet1!$A$2:$P$168,E$1,FALSE),"Unknown")</f>
        <v>unknown</v>
      </c>
      <c r="F156" s="54" t="str">
        <f>_xlfn.IFNA(VLOOKUP($A156,Sheet1!$A$2:$P$168,F$1,FALSE),"Unknown")</f>
        <v>Unknown</v>
      </c>
      <c r="G156" s="54" t="str">
        <f>_xlfn.IFNA(VLOOKUP($A156,Sheet1!$A$2:$P$168,G$1,FALSE),"Unknown")</f>
        <v>unknown</v>
      </c>
      <c r="H156" s="55" t="str">
        <f>_xlfn.IFNA(VLOOKUP($A156,Sheet1!$A$2:$P$168,H$1,FALSE),"Unknown")</f>
        <v>Unknown</v>
      </c>
      <c r="I156" s="54" t="s">
        <v>17</v>
      </c>
      <c r="J156" s="53" t="str">
        <f>_xlfn.IFNA(VLOOKUP($A156,Sheet1!$A$2:$P$168,J$1,FALSE),"Unknown")</f>
        <v>No</v>
      </c>
      <c r="K156" s="53" t="str">
        <f>_xlfn.IFNA(VLOOKUP($A156,Sheet1!$A$2:$P$168,K$1,FALSE),"Unknown")</f>
        <v>Unknown</v>
      </c>
      <c r="L156" s="53" t="str">
        <f>_xlfn.IFNA(VLOOKUP($A156,Sheet1!$A$2:$P$168,L$1,FALSE),"Unknown")</f>
        <v>No</v>
      </c>
      <c r="Q156" s="2" t="s">
        <v>515</v>
      </c>
      <c r="AA156" s="45" t="str">
        <f>_xlfn.IFNA(VLOOKUP($A156,Sheet1!$A$2:$P$168,AA$1,FALSE),"Unknown")</f>
        <v>power plant too remote - potential water treatment plant work might make HR feasible.</v>
      </c>
    </row>
    <row r="157" spans="1:27" x14ac:dyDescent="0.25">
      <c r="A157" t="s">
        <v>222</v>
      </c>
      <c r="B157" s="54" t="str">
        <f>_xlfn.IFNA(VLOOKUP($A157,Sheet1!$A$2:$P$168,B$1,FALSE),"Unknown")</f>
        <v>Yes</v>
      </c>
      <c r="C157" s="54">
        <f>_xlfn.IFNA(VLOOKUP($A157,Sheet1!$A$2:$P$168,C$1,FALSE),"Unknown")</f>
        <v>2015</v>
      </c>
      <c r="D157" s="54" t="str">
        <f>_xlfn.IFNA(VLOOKUP($A157,Sheet1!$A$2:$P$168,D$1,FALSE),"Unknown")</f>
        <v>No</v>
      </c>
      <c r="E157" s="53" t="str">
        <f>_xlfn.IFNA(VLOOKUP($A157,Sheet1!$A$2:$P$168,E$1,FALSE),"Unknown")</f>
        <v>Yes</v>
      </c>
      <c r="F157" s="54" t="str">
        <f>_xlfn.IFNA(VLOOKUP($A157,Sheet1!$A$2:$P$168,F$1,FALSE),"Unknown")</f>
        <v>Unknown</v>
      </c>
      <c r="G157" s="54" t="str">
        <f>_xlfn.IFNA(VLOOKUP($A157,Sheet1!$A$2:$P$168,G$1,FALSE),"Unknown")</f>
        <v>unknown</v>
      </c>
      <c r="H157" s="55" t="str">
        <f>_xlfn.IFNA(VLOOKUP($A157,Sheet1!$A$2:$P$168,H$1,FALSE),"Unknown")</f>
        <v xml:space="preserve">Water line  </v>
      </c>
      <c r="I157" s="54" t="s">
        <v>17</v>
      </c>
      <c r="J157" s="53" t="str">
        <f>_xlfn.IFNA(VLOOKUP($A157,Sheet1!$A$2:$P$168,J$1,FALSE),"Unknown")</f>
        <v>No</v>
      </c>
      <c r="K157" s="53" t="str">
        <f>_xlfn.IFNA(VLOOKUP($A157,Sheet1!$A$2:$P$168,K$1,FALSE),"Unknown")</f>
        <v>Unknown</v>
      </c>
      <c r="L157" s="53" t="str">
        <f>_xlfn.IFNA(VLOOKUP($A157,Sheet1!$A$2:$P$168,L$1,FALSE),"Unknown")</f>
        <v>No</v>
      </c>
      <c r="Q157" s="2" t="s">
        <v>515</v>
      </c>
      <c r="AA157" s="45" t="str">
        <f>_xlfn.IFNA(VLOOKUP($A157,Sheet1!$A$2:$P$168,AA$1,FALSE),"Unknown")</f>
        <v>Also has wind to heat</v>
      </c>
    </row>
    <row r="158" spans="1:27" ht="45" x14ac:dyDescent="0.25">
      <c r="A158" t="s">
        <v>223</v>
      </c>
      <c r="B158" s="54" t="s">
        <v>14</v>
      </c>
      <c r="C158" s="54">
        <v>2017</v>
      </c>
      <c r="D158" s="54" t="str">
        <f>_xlfn.IFNA(VLOOKUP($A158,Sheet1!$A$2:$P$168,D$1,FALSE),"Unknown")</f>
        <v>Yes</v>
      </c>
      <c r="E158" s="53" t="str">
        <f>_xlfn.IFNA(VLOOKUP($A158,Sheet1!$A$2:$P$168,E$1,FALSE),"Unknown")</f>
        <v>unknown</v>
      </c>
      <c r="F158" s="54" t="str">
        <f>_xlfn.IFNA(VLOOKUP($A158,Sheet1!$A$2:$P$168,F$1,FALSE),"Unknown")</f>
        <v>N/A</v>
      </c>
      <c r="G158" s="54" t="str">
        <f>_xlfn.IFNA(VLOOKUP($A158,Sheet1!$A$2:$P$168,G$1,FALSE),"Unknown")</f>
        <v>N/A</v>
      </c>
      <c r="I158" s="54" t="s">
        <v>15</v>
      </c>
      <c r="J158" s="53" t="str">
        <f>_xlfn.IFNA(VLOOKUP($A158,Sheet1!$A$2:$P$168,J$1,FALSE),"Unknown")</f>
        <v>No</v>
      </c>
      <c r="K158" s="53">
        <f>_xlfn.IFNA(VLOOKUP($A158,Sheet1!$A$2:$P$168,K$1,FALSE),"Unknown")</f>
        <v>2011</v>
      </c>
      <c r="L158" s="53" t="str">
        <f>_xlfn.IFNA(VLOOKUP($A158,Sheet1!$A$2:$P$168,L$1,FALSE),"Unknown")</f>
        <v>No</v>
      </c>
      <c r="Q158" s="2" t="s">
        <v>515</v>
      </c>
      <c r="S158" s="1" t="s">
        <v>471</v>
      </c>
      <c r="T158">
        <v>7900</v>
      </c>
      <c r="X158" s="2">
        <f>_xlfn.IFNA(VLOOKUP($A158,Sheet1!$A$2:$P$168,X$1,FALSE),"Unknown")</f>
        <v>327201</v>
      </c>
      <c r="AA158" s="45" t="str">
        <f>_xlfn.IFNA(VLOOKUP($A158,Sheet1!$A$2:$P$168,AA$1,FALSE),"Unknown")</f>
        <v>In Design - removed clinic - 2017 construction</v>
      </c>
    </row>
    <row r="159" spans="1:27" s="48" customFormat="1" ht="45" x14ac:dyDescent="0.25">
      <c r="A159" s="48" t="s">
        <v>224</v>
      </c>
      <c r="B159" s="51" t="str">
        <f>_xlfn.IFNA(VLOOKUP($A159,Sheet1!$A$2:$P$168,B$1,FALSE),"Unknown")</f>
        <v>Yes</v>
      </c>
      <c r="C159" s="51">
        <f>_xlfn.IFNA(VLOOKUP($A159,Sheet1!$A$2:$P$168,C$1,FALSE),"Unknown")</f>
        <v>2012</v>
      </c>
      <c r="D159" s="51" t="str">
        <f>_xlfn.IFNA(VLOOKUP($A159,Sheet1!$A$2:$P$168,D$1,FALSE),"Unknown")</f>
        <v>No</v>
      </c>
      <c r="E159" s="51" t="str">
        <f>_xlfn.IFNA(VLOOKUP($A159,Sheet1!$A$2:$P$168,E$1,FALSE),"Unknown")</f>
        <v>unknown</v>
      </c>
      <c r="F159" s="51" t="str">
        <f>_xlfn.IFNA(VLOOKUP($A159,Sheet1!$A$2:$P$168,F$1,FALSE),"Unknown")</f>
        <v>No</v>
      </c>
      <c r="G159" s="51" t="str">
        <f>_xlfn.IFNA(VLOOKUP($A159,Sheet1!$A$2:$P$168,G$1,FALSE),"Unknown")</f>
        <v>unknown</v>
      </c>
      <c r="H159" s="59" t="str">
        <f>_xlfn.IFNA(VLOOKUP($A159,Sheet1!$A$2:$P$168,H$1,FALSE),"Unknown")</f>
        <v>WTP, city offices</v>
      </c>
      <c r="I159" s="51" t="s">
        <v>17</v>
      </c>
      <c r="J159" s="51" t="str">
        <f>_xlfn.IFNA(VLOOKUP($A159,Sheet1!$A$2:$P$168,J$1,FALSE),"Unknown")</f>
        <v>No</v>
      </c>
      <c r="K159" s="51" t="str">
        <f>_xlfn.IFNA(VLOOKUP($A159,Sheet1!$A$2:$P$168,K$1,FALSE),"Unknown")</f>
        <v>Unknown</v>
      </c>
      <c r="L159" s="51" t="str">
        <f>_xlfn.IFNA(VLOOKUP($A159,Sheet1!$A$2:$P$168,L$1,FALSE),"Unknown")</f>
        <v>No</v>
      </c>
      <c r="Q159" s="48" t="s">
        <v>515</v>
      </c>
      <c r="S159" s="56"/>
      <c r="AA159" s="56" t="str">
        <f>_xlfn.IFNA(VLOOKUP($A159,Sheet1!$A$2:$P$168,AA$1,FALSE),"Unknown")</f>
        <v>Line to the city office does not work, considering 3456.  Potential expansion to school or 6 other buildings.  Feasibility study is complete.</v>
      </c>
    </row>
    <row r="160" spans="1:27" x14ac:dyDescent="0.25">
      <c r="A160" t="s">
        <v>225</v>
      </c>
      <c r="B160" s="54" t="str">
        <f>_xlfn.IFNA(VLOOKUP($A160,Sheet1!$A$2:$P$168,B$1,FALSE),"Unknown")</f>
        <v>Unknown</v>
      </c>
      <c r="C160" s="54" t="str">
        <f>_xlfn.IFNA(VLOOKUP($A160,Sheet1!$A$2:$P$168,C$1,FALSE),"Unknown")</f>
        <v>Unknown</v>
      </c>
      <c r="D160" s="54" t="str">
        <f>_xlfn.IFNA(VLOOKUP($A160,Sheet1!$A$2:$P$168,D$1,FALSE),"Unknown")</f>
        <v>Unknown</v>
      </c>
      <c r="E160" s="53" t="str">
        <f>_xlfn.IFNA(VLOOKUP($A160,Sheet1!$A$2:$P$168,E$1,FALSE),"Unknown")</f>
        <v>Unknown</v>
      </c>
      <c r="F160" s="54" t="str">
        <f>_xlfn.IFNA(VLOOKUP($A160,Sheet1!$A$2:$P$168,F$1,FALSE),"Unknown")</f>
        <v>Unknown</v>
      </c>
      <c r="G160" s="54" t="str">
        <f>_xlfn.IFNA(VLOOKUP($A160,Sheet1!$A$2:$P$168,G$1,FALSE),"Unknown")</f>
        <v>Unknown</v>
      </c>
      <c r="H160" s="55" t="str">
        <f>_xlfn.IFNA(VLOOKUP($A160,Sheet1!$A$2:$P$168,H$1,FALSE),"Unknown")</f>
        <v>Unknown</v>
      </c>
      <c r="I160" s="53" t="s">
        <v>17</v>
      </c>
      <c r="J160" s="53" t="str">
        <f>_xlfn.IFNA(VLOOKUP($A160,Sheet1!$A$2:$P$168,J$1,FALSE),"Unknown")</f>
        <v>Unknown</v>
      </c>
      <c r="K160" s="53" t="str">
        <f>_xlfn.IFNA(VLOOKUP($A160,Sheet1!$A$2:$P$168,K$1,FALSE),"Unknown")</f>
        <v>Unknown</v>
      </c>
      <c r="L160" s="53" t="str">
        <f>_xlfn.IFNA(VLOOKUP($A160,Sheet1!$A$2:$P$168,L$1,FALSE),"Unknown")</f>
        <v>Unknown</v>
      </c>
      <c r="Q160" s="2" t="s">
        <v>515</v>
      </c>
      <c r="AA160" s="45" t="str">
        <f>_xlfn.IFNA(VLOOKUP($A160,Sheet1!$A$2:$P$168,AA$1,FALSE),"Unknown")</f>
        <v>Unknown</v>
      </c>
    </row>
    <row r="161" spans="1:27" x14ac:dyDescent="0.25">
      <c r="A161" t="s">
        <v>226</v>
      </c>
      <c r="B161" s="54" t="str">
        <f>_xlfn.IFNA(VLOOKUP($A161,Sheet1!$A$2:$P$168,B$1,FALSE),"Unknown")</f>
        <v>Unknown</v>
      </c>
      <c r="C161" s="54" t="str">
        <f>_xlfn.IFNA(VLOOKUP($A161,Sheet1!$A$2:$P$168,C$1,FALSE),"Unknown")</f>
        <v>Unknown</v>
      </c>
      <c r="D161" s="54" t="str">
        <f>_xlfn.IFNA(VLOOKUP($A161,Sheet1!$A$2:$P$168,D$1,FALSE),"Unknown")</f>
        <v>Unknown</v>
      </c>
      <c r="E161" s="53" t="str">
        <f>_xlfn.IFNA(VLOOKUP($A161,Sheet1!$A$2:$P$168,E$1,FALSE),"Unknown")</f>
        <v>Unknown</v>
      </c>
      <c r="F161" s="54" t="str">
        <f>_xlfn.IFNA(VLOOKUP($A161,Sheet1!$A$2:$P$168,F$1,FALSE),"Unknown")</f>
        <v>Unknown</v>
      </c>
      <c r="G161" s="54" t="str">
        <f>_xlfn.IFNA(VLOOKUP($A161,Sheet1!$A$2:$P$168,G$1,FALSE),"Unknown")</f>
        <v>Unknown</v>
      </c>
      <c r="H161" s="55" t="str">
        <f>_xlfn.IFNA(VLOOKUP($A161,Sheet1!$A$2:$P$168,H$1,FALSE),"Unknown")</f>
        <v>Unknown</v>
      </c>
      <c r="I161" s="53" t="s">
        <v>17</v>
      </c>
      <c r="J161" s="53" t="str">
        <f>_xlfn.IFNA(VLOOKUP($A161,Sheet1!$A$2:$P$168,J$1,FALSE),"Unknown")</f>
        <v>Unknown</v>
      </c>
      <c r="K161" s="53" t="str">
        <f>_xlfn.IFNA(VLOOKUP($A161,Sheet1!$A$2:$P$168,K$1,FALSE),"Unknown")</f>
        <v>Unknown</v>
      </c>
      <c r="L161" s="53" t="str">
        <f>_xlfn.IFNA(VLOOKUP($A161,Sheet1!$A$2:$P$168,L$1,FALSE),"Unknown")</f>
        <v>Unknown</v>
      </c>
      <c r="Q161" s="2" t="s">
        <v>515</v>
      </c>
      <c r="AA161" s="45" t="str">
        <f>_xlfn.IFNA(VLOOKUP($A161,Sheet1!$A$2:$P$168,AA$1,FALSE),"Unknown")</f>
        <v>Unknown</v>
      </c>
    </row>
    <row r="162" spans="1:27" x14ac:dyDescent="0.25">
      <c r="A162" t="s">
        <v>227</v>
      </c>
      <c r="B162" s="54" t="str">
        <f>_xlfn.IFNA(VLOOKUP($A162,Sheet1!$A$2:$P$168,B$1,FALSE),"Unknown")</f>
        <v>Unknown</v>
      </c>
      <c r="C162" s="54" t="str">
        <f>_xlfn.IFNA(VLOOKUP($A162,Sheet1!$A$2:$P$168,C$1,FALSE),"Unknown")</f>
        <v>Unknown</v>
      </c>
      <c r="D162" s="54" t="str">
        <f>_xlfn.IFNA(VLOOKUP($A162,Sheet1!$A$2:$P$168,D$1,FALSE),"Unknown")</f>
        <v>Unknown</v>
      </c>
      <c r="E162" s="53" t="str">
        <f>_xlfn.IFNA(VLOOKUP($A162,Sheet1!$A$2:$P$168,E$1,FALSE),"Unknown")</f>
        <v>Unknown</v>
      </c>
      <c r="F162" s="54" t="str">
        <f>_xlfn.IFNA(VLOOKUP($A162,Sheet1!$A$2:$P$168,F$1,FALSE),"Unknown")</f>
        <v>Unknown</v>
      </c>
      <c r="G162" s="54" t="str">
        <f>_xlfn.IFNA(VLOOKUP($A162,Sheet1!$A$2:$P$168,G$1,FALSE),"Unknown")</f>
        <v>Unknown</v>
      </c>
      <c r="H162" s="55" t="str">
        <f>_xlfn.IFNA(VLOOKUP($A162,Sheet1!$A$2:$P$168,H$1,FALSE),"Unknown")</f>
        <v>Unknown</v>
      </c>
      <c r="I162" s="54" t="s">
        <v>17</v>
      </c>
      <c r="J162" s="53" t="str">
        <f>_xlfn.IFNA(VLOOKUP($A162,Sheet1!$A$2:$P$168,J$1,FALSE),"Unknown")</f>
        <v>Unknown</v>
      </c>
      <c r="K162" s="53" t="str">
        <f>_xlfn.IFNA(VLOOKUP($A162,Sheet1!$A$2:$P$168,K$1,FALSE),"Unknown")</f>
        <v>Unknown</v>
      </c>
      <c r="L162" s="53" t="str">
        <f>_xlfn.IFNA(VLOOKUP($A162,Sheet1!$A$2:$P$168,L$1,FALSE),"Unknown")</f>
        <v>Unknown</v>
      </c>
      <c r="Q162" s="2" t="s">
        <v>515</v>
      </c>
      <c r="AA162" s="45" t="str">
        <f>_xlfn.IFNA(VLOOKUP($A162,Sheet1!$A$2:$P$168,AA$1,FALSE),"Unknown")</f>
        <v>Unknown</v>
      </c>
    </row>
    <row r="163" spans="1:27" x14ac:dyDescent="0.25">
      <c r="A163" t="s">
        <v>228</v>
      </c>
      <c r="B163" s="54" t="str">
        <f>_xlfn.IFNA(VLOOKUP($A163,Sheet1!$A$2:$P$168,B$1,FALSE),"Unknown")</f>
        <v>Yes</v>
      </c>
      <c r="C163" s="54">
        <f>_xlfn.IFNA(VLOOKUP($A163,Sheet1!$A$2:$P$168,C$1,FALSE),"Unknown")</f>
        <v>2014</v>
      </c>
      <c r="D163" s="54" t="str">
        <f>_xlfn.IFNA(VLOOKUP($A163,Sheet1!$A$2:$P$168,D$1,FALSE),"Unknown")</f>
        <v>No</v>
      </c>
      <c r="E163" s="53" t="str">
        <f>_xlfn.IFNA(VLOOKUP($A163,Sheet1!$A$2:$P$168,E$1,FALSE),"Unknown")</f>
        <v>unknown</v>
      </c>
      <c r="F163" s="54" t="str">
        <f>_xlfn.IFNA(VLOOKUP($A163,Sheet1!$A$2:$P$168,F$1,FALSE),"Unknown")</f>
        <v>Unknown</v>
      </c>
      <c r="G163" s="54" t="str">
        <f>_xlfn.IFNA(VLOOKUP($A163,Sheet1!$A$2:$P$168,G$1,FALSE),"Unknown")</f>
        <v>unknown</v>
      </c>
      <c r="H163" s="55" t="str">
        <f>_xlfn.IFNA(VLOOKUP($A163,Sheet1!$A$2:$P$168,H$1,FALSE),"Unknown")</f>
        <v>Circulating Water line</v>
      </c>
      <c r="I163" s="54">
        <v>1779</v>
      </c>
      <c r="J163" s="53" t="str">
        <f>_xlfn.IFNA(VLOOKUP($A163,Sheet1!$A$2:$P$168,J$1,FALSE),"Unknown")</f>
        <v>No</v>
      </c>
      <c r="K163" s="53">
        <f>_xlfn.IFNA(VLOOKUP($A163,Sheet1!$A$2:$P$168,K$1,FALSE),"Unknown")</f>
        <v>2011</v>
      </c>
      <c r="L163" s="53" t="str">
        <f>_xlfn.IFNA(VLOOKUP($A163,Sheet1!$A$2:$P$168,L$1,FALSE),"Unknown")</f>
        <v>No</v>
      </c>
      <c r="Q163" s="2" t="s">
        <v>515</v>
      </c>
      <c r="AA163" s="45" t="str">
        <f>_xlfn.IFNA(VLOOKUP($A163,Sheet1!$A$2:$P$168,AA$1,FALSE),"Unknown")</f>
        <v>Complete September 2014</v>
      </c>
    </row>
    <row r="164" spans="1:27" ht="30" x14ac:dyDescent="0.25">
      <c r="A164" t="s">
        <v>229</v>
      </c>
      <c r="B164" s="54" t="str">
        <f>_xlfn.IFNA(VLOOKUP($A164,Sheet1!$A$2:$P$168,B$1,FALSE),"Unknown")</f>
        <v>Yes</v>
      </c>
      <c r="C164" s="54">
        <f>_xlfn.IFNA(VLOOKUP($A164,Sheet1!$A$2:$P$168,C$1,FALSE),"Unknown")</f>
        <v>2016</v>
      </c>
      <c r="D164" s="54" t="str">
        <f>_xlfn.IFNA(VLOOKUP($A164,Sheet1!$A$2:$P$168,D$1,FALSE),"Unknown")</f>
        <v>No</v>
      </c>
      <c r="E164" s="53" t="str">
        <f>_xlfn.IFNA(VLOOKUP($A164,Sheet1!$A$2:$P$168,E$1,FALSE),"Unknown")</f>
        <v>unknown</v>
      </c>
      <c r="F164" s="54" t="str">
        <f>_xlfn.IFNA(VLOOKUP($A164,Sheet1!$A$2:$P$168,F$1,FALSE),"Unknown")</f>
        <v>Unknown</v>
      </c>
      <c r="G164" s="54" t="str">
        <f>_xlfn.IFNA(VLOOKUP($A164,Sheet1!$A$2:$P$168,G$1,FALSE),"Unknown")</f>
        <v>unknown</v>
      </c>
      <c r="H164" s="55" t="str">
        <f>_xlfn.IFNA(VLOOKUP($A164,Sheet1!$A$2:$P$168,H$1,FALSE),"Unknown")</f>
        <v>School, health clinic, new WTP, old WTP, Washeteria</v>
      </c>
      <c r="I164" s="54">
        <v>57000</v>
      </c>
      <c r="J164" s="53" t="str">
        <f>_xlfn.IFNA(VLOOKUP($A164,Sheet1!$A$2:$P$168,J$1,FALSE),"Unknown")</f>
        <v>No</v>
      </c>
      <c r="K164" s="53">
        <f>_xlfn.IFNA(VLOOKUP($A164,Sheet1!$A$2:$P$168,K$1,FALSE),"Unknown")</f>
        <v>2012</v>
      </c>
      <c r="L164" s="53" t="str">
        <f>_xlfn.IFNA(VLOOKUP($A164,Sheet1!$A$2:$P$168,L$1,FALSE),"Unknown")</f>
        <v>No</v>
      </c>
      <c r="Q164" s="2" t="s">
        <v>515</v>
      </c>
      <c r="X164" s="2">
        <f>_xlfn.IFNA(VLOOKUP($A164,Sheet1!$A$2:$P$168,X$1,FALSE),"Unknown")</f>
        <v>1341063</v>
      </c>
      <c r="AA164" s="45" t="str">
        <f>_xlfn.IFNA(VLOOKUP($A164,Sheet1!$A$2:$P$168,AA$1,FALSE),"Unknown")</f>
        <v>secondary load design in progress for wind to heat.</v>
      </c>
    </row>
    <row r="165" spans="1:27" x14ac:dyDescent="0.25">
      <c r="A165" t="s">
        <v>230</v>
      </c>
      <c r="B165" s="54" t="str">
        <f>_xlfn.IFNA(VLOOKUP($A165,Sheet1!$A$2:$P$168,B$1,FALSE),"Unknown")</f>
        <v>Yes</v>
      </c>
      <c r="C165" s="54" t="str">
        <f>_xlfn.IFNA(VLOOKUP($A165,Sheet1!$A$2:$P$168,C$1,FALSE),"Unknown")</f>
        <v>Unknown</v>
      </c>
      <c r="D165" s="54" t="str">
        <f>_xlfn.IFNA(VLOOKUP($A165,Sheet1!$A$2:$P$168,D$1,FALSE),"Unknown")</f>
        <v>No</v>
      </c>
      <c r="E165" s="53" t="str">
        <f>_xlfn.IFNA(VLOOKUP($A165,Sheet1!$A$2:$P$168,E$1,FALSE),"Unknown")</f>
        <v>unknown</v>
      </c>
      <c r="F165" s="54" t="str">
        <f>_xlfn.IFNA(VLOOKUP($A165,Sheet1!$A$2:$P$168,F$1,FALSE),"Unknown")</f>
        <v>Unknown</v>
      </c>
      <c r="G165" s="54" t="str">
        <f>_xlfn.IFNA(VLOOKUP($A165,Sheet1!$A$2:$P$168,G$1,FALSE),"Unknown")</f>
        <v>unknown</v>
      </c>
      <c r="H165" s="55" t="str">
        <f>_xlfn.IFNA(VLOOKUP($A165,Sheet1!$A$2:$P$168,H$1,FALSE),"Unknown")</f>
        <v>water treatment plant</v>
      </c>
      <c r="I165" s="54" t="s">
        <v>17</v>
      </c>
      <c r="J165" s="53" t="str">
        <f>_xlfn.IFNA(VLOOKUP($A165,Sheet1!$A$2:$P$168,J$1,FALSE),"Unknown")</f>
        <v>No</v>
      </c>
      <c r="K165" s="53">
        <f>_xlfn.IFNA(VLOOKUP($A165,Sheet1!$A$2:$P$168,K$1,FALSE),"Unknown")</f>
        <v>2004</v>
      </c>
      <c r="L165" s="53" t="str">
        <f>_xlfn.IFNA(VLOOKUP($A165,Sheet1!$A$2:$P$168,L$1,FALSE),"Unknown")</f>
        <v>No</v>
      </c>
      <c r="Q165" s="2" t="s">
        <v>515</v>
      </c>
      <c r="AA165" s="45" t="str">
        <f>_xlfn.IFNA(VLOOKUP($A165,Sheet1!$A$2:$P$168,AA$1,FALSE),"Unknown")</f>
        <v>Regional Planning to investigate status</v>
      </c>
    </row>
    <row r="166" spans="1:27" s="48" customFormat="1" x14ac:dyDescent="0.25">
      <c r="A166" s="48" t="s">
        <v>231</v>
      </c>
      <c r="B166" s="51" t="str">
        <f>_xlfn.IFNA(VLOOKUP($A166,Sheet1!$A$2:$P$168,B$1,FALSE),"Unknown")</f>
        <v>Yes</v>
      </c>
      <c r="C166" s="51" t="str">
        <f>_xlfn.IFNA(VLOOKUP($A166,Sheet1!$A$2:$P$168,C$1,FALSE),"Unknown")</f>
        <v>Unknown</v>
      </c>
      <c r="D166" s="51" t="str">
        <f>_xlfn.IFNA(VLOOKUP($A166,Sheet1!$A$2:$P$168,D$1,FALSE),"Unknown")</f>
        <v>No</v>
      </c>
      <c r="E166" s="51" t="str">
        <f>_xlfn.IFNA(VLOOKUP($A166,Sheet1!$A$2:$P$168,E$1,FALSE),"Unknown")</f>
        <v>unknown</v>
      </c>
      <c r="F166" s="51" t="str">
        <f>_xlfn.IFNA(VLOOKUP($A166,Sheet1!$A$2:$P$168,F$1,FALSE),"Unknown")</f>
        <v>Unknown</v>
      </c>
      <c r="G166" s="51" t="str">
        <f>_xlfn.IFNA(VLOOKUP($A166,Sheet1!$A$2:$P$168,G$1,FALSE),"Unknown")</f>
        <v>unknown</v>
      </c>
      <c r="H166" s="59" t="str">
        <f>_xlfn.IFNA(VLOOKUP($A166,Sheet1!$A$2:$P$168,H$1,FALSE),"Unknown")</f>
        <v/>
      </c>
      <c r="I166" s="51" t="s">
        <v>17</v>
      </c>
      <c r="J166" s="51" t="str">
        <f>_xlfn.IFNA(VLOOKUP($A166,Sheet1!$A$2:$P$168,J$1,FALSE),"Unknown")</f>
        <v>No</v>
      </c>
      <c r="K166" s="51" t="str">
        <f>_xlfn.IFNA(VLOOKUP($A166,Sheet1!$A$2:$P$168,K$1,FALSE),"Unknown")</f>
        <v>Unknown</v>
      </c>
      <c r="L166" s="51" t="str">
        <f>_xlfn.IFNA(VLOOKUP($A166,Sheet1!$A$2:$P$168,L$1,FALSE),"Unknown")</f>
        <v>No</v>
      </c>
      <c r="Q166" s="48" t="s">
        <v>515</v>
      </c>
      <c r="S166" s="56"/>
      <c r="AA166" s="56" t="str">
        <f>_xlfn.IFNA(VLOOKUP($A166,Sheet1!$A$2:$P$168,AA$1,FALSE),"Unknown")</f>
        <v>remote location - no HR potential</v>
      </c>
    </row>
    <row r="167" spans="1:27" x14ac:dyDescent="0.25">
      <c r="A167" t="s">
        <v>232</v>
      </c>
      <c r="B167" s="54" t="str">
        <f>_xlfn.IFNA(VLOOKUP($A167,Sheet1!$A$2:$P$168,B$1,FALSE),"Unknown")</f>
        <v>Yes</v>
      </c>
      <c r="C167" s="54" t="str">
        <f>_xlfn.IFNA(VLOOKUP($A167,Sheet1!$A$2:$P$168,C$1,FALSE),"Unknown")</f>
        <v>Unknown</v>
      </c>
      <c r="D167" s="54" t="str">
        <f>_xlfn.IFNA(VLOOKUP($A167,Sheet1!$A$2:$P$168,D$1,FALSE),"Unknown")</f>
        <v>No</v>
      </c>
      <c r="E167" s="53" t="str">
        <f>_xlfn.IFNA(VLOOKUP($A167,Sheet1!$A$2:$P$168,E$1,FALSE),"Unknown")</f>
        <v>unknown</v>
      </c>
      <c r="F167" s="54" t="str">
        <f>_xlfn.IFNA(VLOOKUP($A167,Sheet1!$A$2:$P$168,F$1,FALSE),"Unknown")</f>
        <v>Unknown</v>
      </c>
      <c r="G167" s="54" t="str">
        <f>_xlfn.IFNA(VLOOKUP($A167,Sheet1!$A$2:$P$168,G$1,FALSE),"Unknown")</f>
        <v>unknown</v>
      </c>
      <c r="H167" s="55" t="str">
        <f>_xlfn.IFNA(VLOOKUP($A167,Sheet1!$A$2:$P$168,H$1,FALSE),"Unknown")</f>
        <v>powerhouse and #2 diesel fuel tank</v>
      </c>
      <c r="I167" s="54" t="s">
        <v>17</v>
      </c>
      <c r="J167" s="53" t="str">
        <f>_xlfn.IFNA(VLOOKUP($A167,Sheet1!$A$2:$P$168,J$1,FALSE),"Unknown")</f>
        <v>No</v>
      </c>
      <c r="K167" s="53" t="str">
        <f>_xlfn.IFNA(VLOOKUP($A167,Sheet1!$A$2:$P$168,K$1,FALSE),"Unknown")</f>
        <v>Unknown</v>
      </c>
      <c r="L167" s="53" t="str">
        <f>_xlfn.IFNA(VLOOKUP($A167,Sheet1!$A$2:$P$168,L$1,FALSE),"Unknown")</f>
        <v>No</v>
      </c>
      <c r="Q167" s="2" t="s">
        <v>515</v>
      </c>
      <c r="AA167" s="45" t="str">
        <f>_xlfn.IFNA(VLOOKUP($A167,Sheet1!$A$2:$P$168,AA$1,FALSE),"Unknown")</f>
        <v>no interest from the utility - low loads</v>
      </c>
    </row>
    <row r="168" spans="1:27" x14ac:dyDescent="0.25">
      <c r="A168" t="s">
        <v>233</v>
      </c>
      <c r="B168" s="54" t="str">
        <f>_xlfn.IFNA(VLOOKUP($A168,Sheet1!$A$2:$P$168,B$1,FALSE),"Unknown")</f>
        <v>Yes</v>
      </c>
      <c r="C168" s="54" t="str">
        <f>_xlfn.IFNA(VLOOKUP($A168,Sheet1!$A$2:$P$168,C$1,FALSE),"Unknown")</f>
        <v>Unknown</v>
      </c>
      <c r="D168" s="54" t="str">
        <f>_xlfn.IFNA(VLOOKUP($A168,Sheet1!$A$2:$P$168,D$1,FALSE),"Unknown")</f>
        <v>No</v>
      </c>
      <c r="E168" s="53" t="str">
        <f>_xlfn.IFNA(VLOOKUP($A168,Sheet1!$A$2:$P$168,E$1,FALSE),"Unknown")</f>
        <v>unknown</v>
      </c>
      <c r="F168" s="54" t="str">
        <f>_xlfn.IFNA(VLOOKUP($A168,Sheet1!$A$2:$P$168,F$1,FALSE),"Unknown")</f>
        <v>Unknown</v>
      </c>
      <c r="G168" s="54" t="str">
        <f>_xlfn.IFNA(VLOOKUP($A168,Sheet1!$A$2:$P$168,G$1,FALSE),"Unknown")</f>
        <v>unknown</v>
      </c>
      <c r="H168" s="55" t="str">
        <f>_xlfn.IFNA(VLOOKUP($A168,Sheet1!$A$2:$P$168,H$1,FALSE),"Unknown")</f>
        <v>powerhouse only</v>
      </c>
      <c r="I168" s="54" t="s">
        <v>17</v>
      </c>
      <c r="J168" s="53" t="str">
        <f>_xlfn.IFNA(VLOOKUP($A168,Sheet1!$A$2:$P$168,J$1,FALSE),"Unknown")</f>
        <v>No</v>
      </c>
      <c r="K168" s="53" t="str">
        <f>_xlfn.IFNA(VLOOKUP($A168,Sheet1!$A$2:$P$168,K$1,FALSE),"Unknown")</f>
        <v>Unknown</v>
      </c>
      <c r="L168" s="53" t="str">
        <f>_xlfn.IFNA(VLOOKUP($A168,Sheet1!$A$2:$P$168,L$1,FALSE),"Unknown")</f>
        <v>No</v>
      </c>
      <c r="Q168" s="2" t="s">
        <v>515</v>
      </c>
      <c r="AA168" s="45" t="str">
        <f>_xlfn.IFNA(VLOOKUP($A168,Sheet1!$A$2:$P$168,AA$1,FALSE),"Unknown")</f>
        <v>Installed Detroit Diesels - potential for feasibility study - low priority</v>
      </c>
    </row>
    <row r="169" spans="1:27" x14ac:dyDescent="0.25">
      <c r="A169" t="s">
        <v>234</v>
      </c>
      <c r="B169" s="54" t="str">
        <f>_xlfn.IFNA(VLOOKUP($A169,Sheet1!$A$2:$P$168,B$1,FALSE),"Unknown")</f>
        <v>Yes</v>
      </c>
      <c r="C169" s="54">
        <f>_xlfn.IFNA(VLOOKUP($A169,Sheet1!$A$2:$P$168,C$1,FALSE),"Unknown")</f>
        <v>2015</v>
      </c>
      <c r="D169" s="54" t="str">
        <f>_xlfn.IFNA(VLOOKUP($A169,Sheet1!$A$2:$P$168,D$1,FALSE),"Unknown")</f>
        <v>No</v>
      </c>
      <c r="E169" s="53" t="str">
        <f>_xlfn.IFNA(VLOOKUP($A169,Sheet1!$A$2:$P$168,E$1,FALSE),"Unknown")</f>
        <v>unknown</v>
      </c>
      <c r="F169" s="54" t="str">
        <f>_xlfn.IFNA(VLOOKUP($A169,Sheet1!$A$2:$P$168,F$1,FALSE),"Unknown")</f>
        <v>Unknown</v>
      </c>
      <c r="G169" s="54" t="str">
        <f>_xlfn.IFNA(VLOOKUP($A169,Sheet1!$A$2:$P$168,G$1,FALSE),"Unknown")</f>
        <v>unknown</v>
      </c>
      <c r="H169" s="55" t="str">
        <f>_xlfn.IFNA(VLOOKUP($A169,Sheet1!$A$2:$P$168,H$1,FALSE),"Unknown")</f>
        <v>offices, shop, school housing, church</v>
      </c>
      <c r="I169" s="54">
        <v>6000</v>
      </c>
      <c r="J169" s="53" t="str">
        <f>_xlfn.IFNA(VLOOKUP($A169,Sheet1!$A$2:$P$168,J$1,FALSE),"Unknown")</f>
        <v>No</v>
      </c>
      <c r="K169" s="53">
        <f>_xlfn.IFNA(VLOOKUP($A169,Sheet1!$A$2:$P$168,K$1,FALSE),"Unknown")</f>
        <v>2011</v>
      </c>
      <c r="L169" s="53" t="str">
        <f>_xlfn.IFNA(VLOOKUP($A169,Sheet1!$A$2:$P$168,L$1,FALSE),"Unknown")</f>
        <v>No</v>
      </c>
      <c r="Q169" s="2" t="s">
        <v>515</v>
      </c>
      <c r="X169" s="2">
        <f>_xlfn.IFNA(VLOOKUP($A169,Sheet1!$A$2:$P$168,X$1,FALSE),"Unknown")</f>
        <v>295800</v>
      </c>
      <c r="AA169" s="45" t="str">
        <f>_xlfn.IFNA(VLOOKUP($A169,Sheet1!$A$2:$P$168,AA$1,FALSE),"Unknown")</f>
        <v xml:space="preserve"> </v>
      </c>
    </row>
    <row r="170" spans="1:27" x14ac:dyDescent="0.25">
      <c r="A170" t="s">
        <v>235</v>
      </c>
      <c r="B170" s="54" t="str">
        <f>_xlfn.IFNA(VLOOKUP($A170,Sheet1!$A$2:$P$168,B$1,FALSE),"Unknown")</f>
        <v>Unknown</v>
      </c>
      <c r="C170" s="54" t="str">
        <f>_xlfn.IFNA(VLOOKUP($A170,Sheet1!$A$2:$P$168,C$1,FALSE),"Unknown")</f>
        <v>Unknown</v>
      </c>
      <c r="D170" s="54" t="str">
        <f>_xlfn.IFNA(VLOOKUP($A170,Sheet1!$A$2:$P$168,D$1,FALSE),"Unknown")</f>
        <v>Unknown</v>
      </c>
      <c r="E170" s="53" t="str">
        <f>_xlfn.IFNA(VLOOKUP($A170,Sheet1!$A$2:$P$168,E$1,FALSE),"Unknown")</f>
        <v>Unknown</v>
      </c>
      <c r="F170" s="54" t="str">
        <f>_xlfn.IFNA(VLOOKUP($A170,Sheet1!$A$2:$P$168,F$1,FALSE),"Unknown")</f>
        <v>Unknown</v>
      </c>
      <c r="G170" s="54" t="str">
        <f>_xlfn.IFNA(VLOOKUP($A170,Sheet1!$A$2:$P$168,G$1,FALSE),"Unknown")</f>
        <v>Unknown</v>
      </c>
      <c r="H170" s="55" t="str">
        <f>_xlfn.IFNA(VLOOKUP($A170,Sheet1!$A$2:$P$168,H$1,FALSE),"Unknown")</f>
        <v>Unknown</v>
      </c>
      <c r="I170" s="54" t="s">
        <v>17</v>
      </c>
      <c r="J170" s="53" t="str">
        <f>_xlfn.IFNA(VLOOKUP($A170,Sheet1!$A$2:$P$168,J$1,FALSE),"Unknown")</f>
        <v>Unknown</v>
      </c>
      <c r="K170" s="53" t="str">
        <f>_xlfn.IFNA(VLOOKUP($A170,Sheet1!$A$2:$P$168,K$1,FALSE),"Unknown")</f>
        <v>Unknown</v>
      </c>
      <c r="L170" s="53" t="str">
        <f>_xlfn.IFNA(VLOOKUP($A170,Sheet1!$A$2:$P$168,L$1,FALSE),"Unknown")</f>
        <v>Unknown</v>
      </c>
      <c r="Q170" s="2" t="s">
        <v>515</v>
      </c>
      <c r="AA170" s="45" t="str">
        <f>_xlfn.IFNA(VLOOKUP($A170,Sheet1!$A$2:$P$168,AA$1,FALSE),"Unknown")</f>
        <v>Unknown</v>
      </c>
    </row>
    <row r="171" spans="1:27" ht="30" x14ac:dyDescent="0.25">
      <c r="A171" t="s">
        <v>236</v>
      </c>
      <c r="B171" s="54" t="str">
        <f>_xlfn.IFNA(VLOOKUP($A171,Sheet1!$A$2:$P$168,B$1,FALSE),"Unknown")</f>
        <v>Yes</v>
      </c>
      <c r="C171" s="54" t="str">
        <f>_xlfn.IFNA(VLOOKUP($A171,Sheet1!$A$2:$P$168,C$1,FALSE),"Unknown")</f>
        <v>Unknown</v>
      </c>
      <c r="D171" s="54" t="str">
        <f>_xlfn.IFNA(VLOOKUP($A171,Sheet1!$A$2:$P$168,D$1,FALSE),"Unknown")</f>
        <v>No</v>
      </c>
      <c r="E171" s="53" t="str">
        <f>_xlfn.IFNA(VLOOKUP($A171,Sheet1!$A$2:$P$168,E$1,FALSE),"Unknown")</f>
        <v>unknown</v>
      </c>
      <c r="F171" s="54" t="str">
        <f>_xlfn.IFNA(VLOOKUP($A171,Sheet1!$A$2:$P$168,F$1,FALSE),"Unknown")</f>
        <v>Unknown</v>
      </c>
      <c r="G171" s="54" t="str">
        <f>_xlfn.IFNA(VLOOKUP($A171,Sheet1!$A$2:$P$168,G$1,FALSE),"Unknown")</f>
        <v>unknown</v>
      </c>
      <c r="H171" s="55" t="str">
        <f>_xlfn.IFNA(VLOOKUP($A171,Sheet1!$A$2:$P$168,H$1,FALSE),"Unknown")</f>
        <v/>
      </c>
      <c r="I171" s="54" t="s">
        <v>17</v>
      </c>
      <c r="J171" s="53" t="str">
        <f>_xlfn.IFNA(VLOOKUP($A171,Sheet1!$A$2:$P$168,J$1,FALSE),"Unknown")</f>
        <v>No</v>
      </c>
      <c r="K171" s="53" t="str">
        <f>_xlfn.IFNA(VLOOKUP($A171,Sheet1!$A$2:$P$168,K$1,FALSE),"Unknown")</f>
        <v>Unknown</v>
      </c>
      <c r="L171" s="53" t="str">
        <f>_xlfn.IFNA(VLOOKUP($A171,Sheet1!$A$2:$P$168,L$1,FALSE),"Unknown")</f>
        <v>No</v>
      </c>
      <c r="Q171" s="2" t="s">
        <v>515</v>
      </c>
      <c r="AA171" s="45" t="str">
        <f>_xlfn.IFNA(VLOOKUP($A171,Sheet1!$A$2:$P$168,AA$1,FALSE),"Unknown")</f>
        <v>AVEC will build new PP and HR in 2017 - will heat school and WTP - need funding for HR completion.</v>
      </c>
    </row>
    <row r="172" spans="1:27" x14ac:dyDescent="0.25">
      <c r="A172" t="s">
        <v>237</v>
      </c>
      <c r="B172" s="54" t="str">
        <f>_xlfn.IFNA(VLOOKUP($A172,Sheet1!$A$2:$P$168,B$1,FALSE),"Unknown")</f>
        <v>Yes</v>
      </c>
      <c r="C172" s="54" t="str">
        <f>_xlfn.IFNA(VLOOKUP($A172,Sheet1!$A$2:$P$168,C$1,FALSE),"Unknown")</f>
        <v>Unknown</v>
      </c>
      <c r="D172" s="54" t="str">
        <f>_xlfn.IFNA(VLOOKUP($A172,Sheet1!$A$2:$P$168,D$1,FALSE),"Unknown")</f>
        <v>No</v>
      </c>
      <c r="E172" s="53" t="str">
        <f>_xlfn.IFNA(VLOOKUP($A172,Sheet1!$A$2:$P$168,E$1,FALSE),"Unknown")</f>
        <v>Yes</v>
      </c>
      <c r="F172" s="54" t="str">
        <f>_xlfn.IFNA(VLOOKUP($A172,Sheet1!$A$2:$P$168,F$1,FALSE),"Unknown")</f>
        <v>Unknown</v>
      </c>
      <c r="G172" s="54" t="str">
        <f>_xlfn.IFNA(VLOOKUP($A172,Sheet1!$A$2:$P$168,G$1,FALSE),"Unknown")</f>
        <v>unknown</v>
      </c>
      <c r="H172" s="55" t="str">
        <f>_xlfn.IFNA(VLOOKUP($A172,Sheet1!$A$2:$P$168,H$1,FALSE),"Unknown")</f>
        <v>Powerhouse</v>
      </c>
      <c r="I172" s="54">
        <v>8091</v>
      </c>
      <c r="J172" s="53" t="str">
        <f>_xlfn.IFNA(VLOOKUP($A172,Sheet1!$A$2:$P$168,J$1,FALSE),"Unknown")</f>
        <v>Yes</v>
      </c>
      <c r="K172" s="53" t="str">
        <f>_xlfn.IFNA(VLOOKUP($A172,Sheet1!$A$2:$P$168,K$1,FALSE),"Unknown")</f>
        <v>Unknown</v>
      </c>
      <c r="L172" s="53" t="str">
        <f>_xlfn.IFNA(VLOOKUP($A172,Sheet1!$A$2:$P$168,L$1,FALSE),"Unknown")</f>
        <v>No</v>
      </c>
      <c r="Q172" s="2" t="s">
        <v>515</v>
      </c>
      <c r="AA172" s="45" t="str">
        <f>_xlfn.IFNA(VLOOKUP($A172,Sheet1!$A$2:$P$168,AA$1,FALSE),"Unknown")</f>
        <v>too remote for HR.</v>
      </c>
    </row>
    <row r="173" spans="1:27" x14ac:dyDescent="0.25">
      <c r="A173" t="s">
        <v>238</v>
      </c>
      <c r="B173" s="54" t="str">
        <f>_xlfn.IFNA(VLOOKUP($A173,Sheet1!$A$2:$P$168,B$1,FALSE),"Unknown")</f>
        <v>Unknown</v>
      </c>
      <c r="C173" s="54" t="str">
        <f>_xlfn.IFNA(VLOOKUP($A173,Sheet1!$A$2:$P$168,C$1,FALSE),"Unknown")</f>
        <v>Unknown</v>
      </c>
      <c r="D173" s="54" t="str">
        <f>_xlfn.IFNA(VLOOKUP($A173,Sheet1!$A$2:$P$168,D$1,FALSE),"Unknown")</f>
        <v>Unknown</v>
      </c>
      <c r="E173" s="53" t="str">
        <f>_xlfn.IFNA(VLOOKUP($A173,Sheet1!$A$2:$P$168,E$1,FALSE),"Unknown")</f>
        <v>Unknown</v>
      </c>
      <c r="F173" s="54" t="str">
        <f>_xlfn.IFNA(VLOOKUP($A173,Sheet1!$A$2:$P$168,F$1,FALSE),"Unknown")</f>
        <v>Unknown</v>
      </c>
      <c r="G173" s="54" t="str">
        <f>_xlfn.IFNA(VLOOKUP($A173,Sheet1!$A$2:$P$168,G$1,FALSE),"Unknown")</f>
        <v>Unknown</v>
      </c>
      <c r="H173" s="55" t="str">
        <f>_xlfn.IFNA(VLOOKUP($A173,Sheet1!$A$2:$P$168,H$1,FALSE),"Unknown")</f>
        <v>Unknown</v>
      </c>
      <c r="I173" s="54" t="s">
        <v>17</v>
      </c>
      <c r="J173" s="53" t="str">
        <f>_xlfn.IFNA(VLOOKUP($A173,Sheet1!$A$2:$P$168,J$1,FALSE),"Unknown")</f>
        <v>Unknown</v>
      </c>
      <c r="K173" s="53" t="str">
        <f>_xlfn.IFNA(VLOOKUP($A173,Sheet1!$A$2:$P$168,K$1,FALSE),"Unknown")</f>
        <v>Unknown</v>
      </c>
      <c r="L173" s="53" t="str">
        <f>_xlfn.IFNA(VLOOKUP($A173,Sheet1!$A$2:$P$168,L$1,FALSE),"Unknown")</f>
        <v>Unknown</v>
      </c>
      <c r="Q173" s="2" t="s">
        <v>515</v>
      </c>
      <c r="AA173" s="45" t="str">
        <f>_xlfn.IFNA(VLOOKUP($A173,Sheet1!$A$2:$P$168,AA$1,FALSE),"Unknown")</f>
        <v>Unknown</v>
      </c>
    </row>
    <row r="174" spans="1:27" ht="90" x14ac:dyDescent="0.25">
      <c r="A174" t="s">
        <v>239</v>
      </c>
      <c r="B174" s="54" t="s">
        <v>14</v>
      </c>
      <c r="D174" s="54" t="str">
        <f>_xlfn.IFNA(VLOOKUP($A174,Sheet1!$A$2:$P$168,D$1,FALSE),"Unknown")</f>
        <v>Yes</v>
      </c>
      <c r="E174" s="53" t="str">
        <f>_xlfn.IFNA(VLOOKUP($A174,Sheet1!$A$2:$P$168,E$1,FALSE),"Unknown")</f>
        <v>unknown</v>
      </c>
      <c r="F174" s="54" t="str">
        <f>_xlfn.IFNA(VLOOKUP($A174,Sheet1!$A$2:$P$168,F$1,FALSE),"Unknown")</f>
        <v>Unknown</v>
      </c>
      <c r="G174" s="54" t="str">
        <f>_xlfn.IFNA(VLOOKUP($A174,Sheet1!$A$2:$P$168,G$1,FALSE),"Unknown")</f>
        <v>unknown</v>
      </c>
      <c r="I174" s="54" t="s">
        <v>15</v>
      </c>
      <c r="J174" s="53" t="str">
        <f>_xlfn.IFNA(VLOOKUP($A174,Sheet1!$A$2:$P$168,J$1,FALSE),"Unknown")</f>
        <v>No</v>
      </c>
      <c r="K174" s="53">
        <f>_xlfn.IFNA(VLOOKUP($A174,Sheet1!$A$2:$P$168,K$1,FALSE),"Unknown")</f>
        <v>2011</v>
      </c>
      <c r="L174" s="53" t="str">
        <f>_xlfn.IFNA(VLOOKUP($A174,Sheet1!$A$2:$P$168,L$1,FALSE),"Unknown")</f>
        <v>No</v>
      </c>
      <c r="M174" t="s">
        <v>240</v>
      </c>
      <c r="N174" t="s">
        <v>25</v>
      </c>
      <c r="O174" t="s">
        <v>157</v>
      </c>
      <c r="P174">
        <v>1200</v>
      </c>
      <c r="Q174" s="2" t="s">
        <v>515</v>
      </c>
      <c r="R174">
        <v>5</v>
      </c>
      <c r="S174" s="1" t="s">
        <v>241</v>
      </c>
      <c r="T174">
        <v>13700</v>
      </c>
      <c r="V174">
        <v>523000</v>
      </c>
      <c r="W174">
        <v>486180</v>
      </c>
      <c r="X174" s="2">
        <f>_xlfn.IFNA(VLOOKUP($A174,Sheet1!$A$2:$P$168,X$1,FALSE),"Unknown")</f>
        <v>486180</v>
      </c>
      <c r="Y174" t="s">
        <v>43</v>
      </c>
      <c r="Z174" t="s">
        <v>242</v>
      </c>
      <c r="AA174" s="45" t="str">
        <f>_xlfn.IFNA(VLOOKUP($A174,Sheet1!$A$2:$P$168,AA$1,FALSE),"Unknown")</f>
        <v>Funding through the RE Fund for design and construction - Togiak is responsible for the project. Funded for new pp through Denali Commission.  Design in progress.</v>
      </c>
    </row>
    <row r="175" spans="1:27" x14ac:dyDescent="0.25">
      <c r="A175" t="s">
        <v>243</v>
      </c>
      <c r="B175" s="54" t="str">
        <f>_xlfn.IFNA(VLOOKUP($A175,Sheet1!$A$2:$P$168,B$1,FALSE),"Unknown")</f>
        <v>Yes</v>
      </c>
      <c r="C175" s="54" t="str">
        <f>_xlfn.IFNA(VLOOKUP($A175,Sheet1!$A$2:$P$168,C$1,FALSE),"Unknown")</f>
        <v>Unknown</v>
      </c>
      <c r="D175" s="54" t="str">
        <f>_xlfn.IFNA(VLOOKUP($A175,Sheet1!$A$2:$P$168,D$1,FALSE),"Unknown")</f>
        <v>No</v>
      </c>
      <c r="E175" s="53" t="str">
        <f>_xlfn.IFNA(VLOOKUP($A175,Sheet1!$A$2:$P$168,E$1,FALSE),"Unknown")</f>
        <v>unknown</v>
      </c>
      <c r="F175" s="54" t="str">
        <f>_xlfn.IFNA(VLOOKUP($A175,Sheet1!$A$2:$P$168,F$1,FALSE),"Unknown")</f>
        <v>Unknown</v>
      </c>
      <c r="G175" s="54" t="str">
        <f>_xlfn.IFNA(VLOOKUP($A175,Sheet1!$A$2:$P$168,G$1,FALSE),"Unknown")</f>
        <v>unknown</v>
      </c>
      <c r="H175" s="55" t="str">
        <f>_xlfn.IFNA(VLOOKUP($A175,Sheet1!$A$2:$P$168,H$1,FALSE),"Unknown")</f>
        <v/>
      </c>
      <c r="I175" s="54" t="s">
        <v>17</v>
      </c>
      <c r="J175" s="53" t="str">
        <f>_xlfn.IFNA(VLOOKUP($A175,Sheet1!$A$2:$P$168,J$1,FALSE),"Unknown")</f>
        <v>No</v>
      </c>
      <c r="K175" s="53" t="str">
        <f>_xlfn.IFNA(VLOOKUP($A175,Sheet1!$A$2:$P$168,K$1,FALSE),"Unknown")</f>
        <v>Unknown</v>
      </c>
      <c r="L175" s="53" t="str">
        <f>_xlfn.IFNA(VLOOKUP($A175,Sheet1!$A$2:$P$168,L$1,FALSE),"Unknown")</f>
        <v>No</v>
      </c>
      <c r="Q175" s="2" t="s">
        <v>515</v>
      </c>
      <c r="AA175" s="45">
        <f>_xlfn.IFNA(VLOOKUP($A175,Sheet1!$A$2:$P$168,AA$1,FALSE),"Unknown")</f>
        <v>0</v>
      </c>
    </row>
    <row r="176" spans="1:27" x14ac:dyDescent="0.25">
      <c r="A176" t="s">
        <v>244</v>
      </c>
      <c r="B176" s="54" t="str">
        <f>_xlfn.IFNA(VLOOKUP($A176,Sheet1!$A$2:$P$168,B$1,FALSE),"Unknown")</f>
        <v>Yes</v>
      </c>
      <c r="C176" s="54">
        <f>_xlfn.IFNA(VLOOKUP($A176,Sheet1!$A$2:$P$168,C$1,FALSE),"Unknown")</f>
        <v>2015</v>
      </c>
      <c r="D176" s="54" t="str">
        <f>_xlfn.IFNA(VLOOKUP($A176,Sheet1!$A$2:$P$168,D$1,FALSE),"Unknown")</f>
        <v>No</v>
      </c>
      <c r="E176" s="53" t="str">
        <f>_xlfn.IFNA(VLOOKUP($A176,Sheet1!$A$2:$P$168,E$1,FALSE),"Unknown")</f>
        <v>Yes</v>
      </c>
      <c r="F176" s="54" t="str">
        <f>_xlfn.IFNA(VLOOKUP($A176,Sheet1!$A$2:$P$168,F$1,FALSE),"Unknown")</f>
        <v>Unknown</v>
      </c>
      <c r="G176" s="54" t="str">
        <f>_xlfn.IFNA(VLOOKUP($A176,Sheet1!$A$2:$P$168,G$1,FALSE),"Unknown")</f>
        <v>unknown</v>
      </c>
      <c r="H176" s="55" t="str">
        <f>_xlfn.IFNA(VLOOKUP($A176,Sheet1!$A$2:$P$168,H$1,FALSE),"Unknown")</f>
        <v>WTP</v>
      </c>
      <c r="I176" s="54" t="s">
        <v>17</v>
      </c>
      <c r="J176" s="53" t="str">
        <f>_xlfn.IFNA(VLOOKUP($A176,Sheet1!$A$2:$P$168,J$1,FALSE),"Unknown")</f>
        <v>No</v>
      </c>
      <c r="K176" s="53" t="str">
        <f>_xlfn.IFNA(VLOOKUP($A176,Sheet1!$A$2:$P$168,K$1,FALSE),"Unknown")</f>
        <v>Unknown</v>
      </c>
      <c r="L176" s="53" t="str">
        <f>_xlfn.IFNA(VLOOKUP($A176,Sheet1!$A$2:$P$168,L$1,FALSE),"Unknown")</f>
        <v>No</v>
      </c>
      <c r="Q176" s="2" t="s">
        <v>515</v>
      </c>
      <c r="AA176" s="45" t="str">
        <f>_xlfn.IFNA(VLOOKUP($A176,Sheet1!$A$2:$P$168,AA$1,FALSE),"Unknown")</f>
        <v xml:space="preserve"> Wind to heat supplements HR system. - Maintenance issues</v>
      </c>
    </row>
    <row r="177" spans="1:27" x14ac:dyDescent="0.25">
      <c r="A177" t="s">
        <v>245</v>
      </c>
      <c r="B177" s="54" t="str">
        <f>_xlfn.IFNA(VLOOKUP($A177,Sheet1!$A$2:$P$168,B$1,FALSE),"Unknown")</f>
        <v>Yes</v>
      </c>
      <c r="C177" s="54" t="str">
        <f>_xlfn.IFNA(VLOOKUP($A177,Sheet1!$A$2:$P$168,C$1,FALSE),"Unknown")</f>
        <v>Unknown</v>
      </c>
      <c r="D177" s="54" t="str">
        <f>_xlfn.IFNA(VLOOKUP($A177,Sheet1!$A$2:$P$168,D$1,FALSE),"Unknown")</f>
        <v>No</v>
      </c>
      <c r="E177" s="53" t="str">
        <f>_xlfn.IFNA(VLOOKUP($A177,Sheet1!$A$2:$P$168,E$1,FALSE),"Unknown")</f>
        <v>unknown</v>
      </c>
      <c r="F177" s="54" t="str">
        <f>_xlfn.IFNA(VLOOKUP($A177,Sheet1!$A$2:$P$168,F$1,FALSE),"Unknown")</f>
        <v>Unknown</v>
      </c>
      <c r="G177" s="54" t="str">
        <f>_xlfn.IFNA(VLOOKUP($A177,Sheet1!$A$2:$P$168,G$1,FALSE),"Unknown")</f>
        <v>unknown</v>
      </c>
      <c r="H177" s="55" t="str">
        <f>_xlfn.IFNA(VLOOKUP($A177,Sheet1!$A$2:$P$168,H$1,FALSE),"Unknown")</f>
        <v/>
      </c>
      <c r="I177" s="54" t="s">
        <v>17</v>
      </c>
      <c r="J177" s="53" t="str">
        <f>_xlfn.IFNA(VLOOKUP($A177,Sheet1!$A$2:$P$168,J$1,FALSE),"Unknown")</f>
        <v>No</v>
      </c>
      <c r="K177" s="53" t="str">
        <f>_xlfn.IFNA(VLOOKUP($A177,Sheet1!$A$2:$P$168,K$1,FALSE),"Unknown")</f>
        <v>Unknown</v>
      </c>
      <c r="L177" s="53" t="str">
        <f>_xlfn.IFNA(VLOOKUP($A177,Sheet1!$A$2:$P$168,L$1,FALSE),"Unknown")</f>
        <v>No</v>
      </c>
      <c r="Q177" s="2" t="s">
        <v>515</v>
      </c>
      <c r="AA177" s="45" t="str">
        <f>_xlfn.IFNA(VLOOKUP($A177,Sheet1!$A$2:$P$168,AA$1,FALSE),"Unknown")</f>
        <v>Focus on community capability development.</v>
      </c>
    </row>
    <row r="178" spans="1:27" ht="30" x14ac:dyDescent="0.25">
      <c r="A178" t="s">
        <v>246</v>
      </c>
      <c r="B178" s="54" t="s">
        <v>14</v>
      </c>
      <c r="C178" s="54" t="str">
        <f>_xlfn.IFNA(VLOOKUP($A178,Sheet1!$A$2:$P$168,C$1,FALSE),"Unknown")</f>
        <v>unknown</v>
      </c>
      <c r="D178" s="54" t="str">
        <f>_xlfn.IFNA(VLOOKUP($A178,Sheet1!$A$2:$P$168,D$1,FALSE),"Unknown")</f>
        <v>Yes</v>
      </c>
      <c r="E178" s="53" t="str">
        <f>_xlfn.IFNA(VLOOKUP($A178,Sheet1!$A$2:$P$168,E$1,FALSE),"Unknown")</f>
        <v>Yes</v>
      </c>
      <c r="F178" s="54" t="str">
        <f>_xlfn.IFNA(VLOOKUP($A178,Sheet1!$A$2:$P$168,F$1,FALSE),"Unknown")</f>
        <v>Unknown</v>
      </c>
      <c r="G178" s="54" t="str">
        <f>_xlfn.IFNA(VLOOKUP($A178,Sheet1!$A$2:$P$168,G$1,FALSE),"Unknown")</f>
        <v>unknown</v>
      </c>
      <c r="I178" s="54" t="s">
        <v>15</v>
      </c>
      <c r="J178" s="53" t="str">
        <f>_xlfn.IFNA(VLOOKUP($A178,Sheet1!$A$2:$P$168,J$1,FALSE),"Unknown")</f>
        <v>No</v>
      </c>
      <c r="K178" s="53">
        <f>_xlfn.IFNA(VLOOKUP($A178,Sheet1!$A$2:$P$168,K$1,FALSE),"Unknown")</f>
        <v>2013</v>
      </c>
      <c r="L178" s="53" t="str">
        <f>_xlfn.IFNA(VLOOKUP($A178,Sheet1!$A$2:$P$168,L$1,FALSE),"Unknown")</f>
        <v>No</v>
      </c>
      <c r="M178" t="s">
        <v>247</v>
      </c>
      <c r="N178" t="s">
        <v>25</v>
      </c>
      <c r="O178" t="s">
        <v>26</v>
      </c>
      <c r="P178">
        <v>1400</v>
      </c>
      <c r="Q178" s="2" t="s">
        <v>515</v>
      </c>
      <c r="R178">
        <v>1</v>
      </c>
      <c r="S178" s="1" t="s">
        <v>248</v>
      </c>
      <c r="T178">
        <v>6145</v>
      </c>
      <c r="V178">
        <v>300000</v>
      </c>
      <c r="W178">
        <v>429000</v>
      </c>
      <c r="X178" s="2">
        <f>_xlfn.IFNA(VLOOKUP($A178,Sheet1!$A$2:$P$168,X$1,FALSE),"Unknown")</f>
        <v>469311</v>
      </c>
      <c r="Y178" t="s">
        <v>43</v>
      </c>
      <c r="Z178" t="s">
        <v>249</v>
      </c>
      <c r="AA178" s="45" t="str">
        <f>_xlfn.IFNA(VLOOKUP($A178,Sheet1!$A$2:$P$168,AA$1,FALSE),"Unknown")</f>
        <v>ANTHC seeking additional funding. Design is complete</v>
      </c>
    </row>
    <row r="179" spans="1:27" x14ac:dyDescent="0.25">
      <c r="A179" t="s">
        <v>250</v>
      </c>
      <c r="B179" s="54" t="s">
        <v>14</v>
      </c>
      <c r="C179" s="54" t="s">
        <v>15</v>
      </c>
      <c r="D179" s="54" t="s">
        <v>14</v>
      </c>
      <c r="E179" s="53" t="s">
        <v>15</v>
      </c>
      <c r="F179" s="54" t="s">
        <v>15</v>
      </c>
      <c r="G179" s="54" t="s">
        <v>15</v>
      </c>
      <c r="H179" s="55" t="s">
        <v>15</v>
      </c>
      <c r="I179" s="54" t="s">
        <v>15</v>
      </c>
      <c r="J179" s="53" t="str">
        <f>_xlfn.IFNA(VLOOKUP($A179,Sheet1!$A$2:$P$168,J$1,FALSE),"Unknown")</f>
        <v>No</v>
      </c>
      <c r="K179" s="53" t="str">
        <f>_xlfn.IFNA(VLOOKUP($A179,Sheet1!$A$2:$P$168,K$1,FALSE),"Unknown")</f>
        <v>Unknown</v>
      </c>
      <c r="L179" s="53" t="str">
        <f>_xlfn.IFNA(VLOOKUP($A179,Sheet1!$A$2:$P$168,L$1,FALSE),"Unknown")</f>
        <v>No</v>
      </c>
      <c r="Q179" s="2" t="s">
        <v>515</v>
      </c>
      <c r="AA179" s="45" t="str">
        <f>_xlfn.IFNA(VLOOKUP($A179,Sheet1!$A$2:$P$168,AA$1,FALSE),"Unknown")</f>
        <v>served from Tooksok Bay</v>
      </c>
    </row>
    <row r="180" spans="1:27" ht="45" x14ac:dyDescent="0.25">
      <c r="A180" t="s">
        <v>251</v>
      </c>
      <c r="B180" s="54" t="str">
        <f>_xlfn.IFNA(VLOOKUP($A180,Sheet1!$A$2:$P$168,B$1,FALSE),"Unknown")</f>
        <v>Yes</v>
      </c>
      <c r="C180" s="54" t="str">
        <f>_xlfn.IFNA(VLOOKUP($A180,Sheet1!$A$2:$P$168,C$1,FALSE),"Unknown")</f>
        <v>unknown</v>
      </c>
      <c r="D180" s="54" t="str">
        <f>_xlfn.IFNA(VLOOKUP($A180,Sheet1!$A$2:$P$168,D$1,FALSE),"Unknown")</f>
        <v>No</v>
      </c>
      <c r="E180" s="53" t="str">
        <f>_xlfn.IFNA(VLOOKUP($A180,Sheet1!$A$2:$P$168,E$1,FALSE),"Unknown")</f>
        <v>unknown</v>
      </c>
      <c r="F180" s="54" t="str">
        <f>_xlfn.IFNA(VLOOKUP($A180,Sheet1!$A$2:$P$168,F$1,FALSE),"Unknown")</f>
        <v>Unknown</v>
      </c>
      <c r="G180" s="54" t="str">
        <f>_xlfn.IFNA(VLOOKUP($A180,Sheet1!$A$2:$P$168,G$1,FALSE),"Unknown")</f>
        <v>unknown</v>
      </c>
      <c r="H180" s="55" t="str">
        <f>_xlfn.IFNA(VLOOKUP($A180,Sheet1!$A$2:$P$168,H$1,FALSE),"Unknown")</f>
        <v>powerhouse only</v>
      </c>
      <c r="I180" s="54" t="s">
        <v>17</v>
      </c>
      <c r="J180" s="53" t="str">
        <f>_xlfn.IFNA(VLOOKUP($A180,Sheet1!$A$2:$P$168,J$1,FALSE),"Unknown")</f>
        <v>No</v>
      </c>
      <c r="K180" s="53">
        <f>_xlfn.IFNA(VLOOKUP($A180,Sheet1!$A$2:$P$168,K$1,FALSE),"Unknown")</f>
        <v>2011</v>
      </c>
      <c r="L180" s="53" t="str">
        <f>_xlfn.IFNA(VLOOKUP($A180,Sheet1!$A$2:$P$168,L$1,FALSE),"Unknown")</f>
        <v>No</v>
      </c>
      <c r="M180" t="s">
        <v>252</v>
      </c>
      <c r="N180" t="s">
        <v>25</v>
      </c>
      <c r="O180" t="s">
        <v>26</v>
      </c>
      <c r="P180">
        <v>700</v>
      </c>
      <c r="Q180" s="2" t="s">
        <v>515</v>
      </c>
      <c r="R180">
        <v>3</v>
      </c>
      <c r="S180" s="1" t="s">
        <v>253</v>
      </c>
      <c r="T180">
        <v>4500</v>
      </c>
      <c r="W180">
        <v>381562</v>
      </c>
      <c r="Y180" t="s">
        <v>43</v>
      </c>
      <c r="Z180" t="s">
        <v>254</v>
      </c>
      <c r="AA180" s="45" t="str">
        <f>_xlfn.IFNA(VLOOKUP($A180,Sheet1!$A$2:$P$168,AA$1,FALSE),"Unknown")</f>
        <v>potential to intertie with Togiak - HR economics are marginal</v>
      </c>
    </row>
    <row r="181" spans="1:27" x14ac:dyDescent="0.25">
      <c r="A181" t="s">
        <v>255</v>
      </c>
      <c r="B181" s="54" t="str">
        <f>_xlfn.IFNA(VLOOKUP($A181,Sheet1!$A$2:$P$168,B$1,FALSE),"Unknown")</f>
        <v>Yes</v>
      </c>
      <c r="C181" s="54">
        <f>_xlfn.IFNA(VLOOKUP($A181,Sheet1!$A$2:$P$168,C$1,FALSE),"Unknown")</f>
        <v>2010</v>
      </c>
      <c r="D181" s="54" t="str">
        <f>_xlfn.IFNA(VLOOKUP($A181,Sheet1!$A$2:$P$168,D$1,FALSE),"Unknown")</f>
        <v>No</v>
      </c>
      <c r="E181" s="53" t="str">
        <f>_xlfn.IFNA(VLOOKUP($A181,Sheet1!$A$2:$P$168,E$1,FALSE),"Unknown")</f>
        <v>Yes</v>
      </c>
      <c r="F181" s="54" t="str">
        <f>_xlfn.IFNA(VLOOKUP($A181,Sheet1!$A$2:$P$168,F$1,FALSE),"Unknown")</f>
        <v>Unknown</v>
      </c>
      <c r="G181" s="54" t="str">
        <f>_xlfn.IFNA(VLOOKUP($A181,Sheet1!$A$2:$P$168,G$1,FALSE),"Unknown")</f>
        <v>unknown</v>
      </c>
      <c r="H181" s="55" t="str">
        <f>_xlfn.IFNA(VLOOKUP($A181,Sheet1!$A$2:$P$168,H$1,FALSE),"Unknown")</f>
        <v>School, baler facility, WTP</v>
      </c>
      <c r="I181" s="54" t="s">
        <v>17</v>
      </c>
      <c r="J181" s="53" t="str">
        <f>_xlfn.IFNA(VLOOKUP($A181,Sheet1!$A$2:$P$168,J$1,FALSE),"Unknown")</f>
        <v>No</v>
      </c>
      <c r="K181" s="53">
        <f>_xlfn.IFNA(VLOOKUP($A181,Sheet1!$A$2:$P$168,K$1,FALSE),"Unknown")</f>
        <v>2007</v>
      </c>
      <c r="L181" s="53" t="str">
        <f>_xlfn.IFNA(VLOOKUP($A181,Sheet1!$A$2:$P$168,L$1,FALSE),"Unknown")</f>
        <v>No</v>
      </c>
      <c r="Q181" s="2" t="s">
        <v>515</v>
      </c>
      <c r="AA181" s="45" t="str">
        <f>_xlfn.IFNA(VLOOKUP($A181,Sheet1!$A$2:$P$168,AA$1,FALSE),"Unknown")</f>
        <v>control issues - all available heat is going to school.</v>
      </c>
    </row>
    <row r="182" spans="1:27" x14ac:dyDescent="0.25">
      <c r="A182" t="s">
        <v>256</v>
      </c>
      <c r="B182" s="54" t="str">
        <f>_xlfn.IFNA(VLOOKUP($A182,Sheet1!$A$2:$P$168,B$1,FALSE),"Unknown")</f>
        <v>Unknown</v>
      </c>
      <c r="C182" s="54" t="str">
        <f>_xlfn.IFNA(VLOOKUP($A182,Sheet1!$A$2:$P$168,C$1,FALSE),"Unknown")</f>
        <v>Unknown</v>
      </c>
      <c r="D182" s="54" t="str">
        <f>_xlfn.IFNA(VLOOKUP($A182,Sheet1!$A$2:$P$168,D$1,FALSE),"Unknown")</f>
        <v>Unknown</v>
      </c>
      <c r="E182" s="53" t="str">
        <f>_xlfn.IFNA(VLOOKUP($A182,Sheet1!$A$2:$P$168,E$1,FALSE),"Unknown")</f>
        <v>Unknown</v>
      </c>
      <c r="F182" s="54" t="str">
        <f>_xlfn.IFNA(VLOOKUP($A182,Sheet1!$A$2:$P$168,F$1,FALSE),"Unknown")</f>
        <v>Unknown</v>
      </c>
      <c r="G182" s="54" t="str">
        <f>_xlfn.IFNA(VLOOKUP($A182,Sheet1!$A$2:$P$168,G$1,FALSE),"Unknown")</f>
        <v>Unknown</v>
      </c>
      <c r="H182" s="55" t="str">
        <f>_xlfn.IFNA(VLOOKUP($A182,Sheet1!$A$2:$P$168,H$1,FALSE),"Unknown")</f>
        <v>Unknown</v>
      </c>
      <c r="I182" s="54" t="s">
        <v>17</v>
      </c>
      <c r="J182" s="53" t="str">
        <f>_xlfn.IFNA(VLOOKUP($A182,Sheet1!$A$2:$P$168,J$1,FALSE),"Unknown")</f>
        <v>Unknown</v>
      </c>
      <c r="K182" s="53" t="str">
        <f>_xlfn.IFNA(VLOOKUP($A182,Sheet1!$A$2:$P$168,K$1,FALSE),"Unknown")</f>
        <v>Unknown</v>
      </c>
      <c r="L182" s="53" t="str">
        <f>_xlfn.IFNA(VLOOKUP($A182,Sheet1!$A$2:$P$168,L$1,FALSE),"Unknown")</f>
        <v>Unknown</v>
      </c>
      <c r="Q182" s="2" t="s">
        <v>515</v>
      </c>
      <c r="AA182" s="45" t="str">
        <f>_xlfn.IFNA(VLOOKUP($A182,Sheet1!$A$2:$P$168,AA$1,FALSE),"Unknown")</f>
        <v>Unknown</v>
      </c>
    </row>
    <row r="183" spans="1:27" x14ac:dyDescent="0.25">
      <c r="A183" t="s">
        <v>257</v>
      </c>
      <c r="B183" s="54" t="str">
        <f>_xlfn.IFNA(VLOOKUP($A183,Sheet1!$A$2:$P$168,B$1,FALSE),"Unknown")</f>
        <v>Unknown</v>
      </c>
      <c r="C183" s="54" t="str">
        <f>_xlfn.IFNA(VLOOKUP($A183,Sheet1!$A$2:$P$168,C$1,FALSE),"Unknown")</f>
        <v>Unknown</v>
      </c>
      <c r="D183" s="54" t="str">
        <f>_xlfn.IFNA(VLOOKUP($A183,Sheet1!$A$2:$P$168,D$1,FALSE),"Unknown")</f>
        <v>Unknown</v>
      </c>
      <c r="E183" s="53" t="str">
        <f>_xlfn.IFNA(VLOOKUP($A183,Sheet1!$A$2:$P$168,E$1,FALSE),"Unknown")</f>
        <v>Unknown</v>
      </c>
      <c r="F183" s="54" t="str">
        <f>_xlfn.IFNA(VLOOKUP($A183,Sheet1!$A$2:$P$168,F$1,FALSE),"Unknown")</f>
        <v>Unknown</v>
      </c>
      <c r="G183" s="54" t="str">
        <f>_xlfn.IFNA(VLOOKUP($A183,Sheet1!$A$2:$P$168,G$1,FALSE),"Unknown")</f>
        <v>Unknown</v>
      </c>
      <c r="H183" s="55" t="str">
        <f>_xlfn.IFNA(VLOOKUP($A183,Sheet1!$A$2:$P$168,H$1,FALSE),"Unknown")</f>
        <v>Unknown</v>
      </c>
      <c r="I183" s="54" t="s">
        <v>17</v>
      </c>
      <c r="J183" s="53" t="str">
        <f>_xlfn.IFNA(VLOOKUP($A183,Sheet1!$A$2:$P$168,J$1,FALSE),"Unknown")</f>
        <v>Unknown</v>
      </c>
      <c r="K183" s="53" t="str">
        <f>_xlfn.IFNA(VLOOKUP($A183,Sheet1!$A$2:$P$168,K$1,FALSE),"Unknown")</f>
        <v>Unknown</v>
      </c>
      <c r="L183" s="53" t="str">
        <f>_xlfn.IFNA(VLOOKUP($A183,Sheet1!$A$2:$P$168,L$1,FALSE),"Unknown")</f>
        <v>Unknown</v>
      </c>
      <c r="Q183" s="2" t="s">
        <v>515</v>
      </c>
      <c r="AA183" s="45" t="str">
        <f>_xlfn.IFNA(VLOOKUP($A183,Sheet1!$A$2:$P$168,AA$1,FALSE),"Unknown")</f>
        <v>Unknown</v>
      </c>
    </row>
    <row r="184" spans="1:27" x14ac:dyDescent="0.25">
      <c r="A184" t="s">
        <v>258</v>
      </c>
      <c r="B184" s="54" t="str">
        <f>_xlfn.IFNA(VLOOKUP($A184,Sheet1!$A$2:$P$168,B$1,FALSE),"Unknown")</f>
        <v>Unknown</v>
      </c>
      <c r="C184" s="54" t="str">
        <f>_xlfn.IFNA(VLOOKUP($A184,Sheet1!$A$2:$P$168,C$1,FALSE),"Unknown")</f>
        <v>Unknown</v>
      </c>
      <c r="D184" s="54" t="str">
        <f>_xlfn.IFNA(VLOOKUP($A184,Sheet1!$A$2:$P$168,D$1,FALSE),"Unknown")</f>
        <v>Unknown</v>
      </c>
      <c r="E184" s="53" t="str">
        <f>_xlfn.IFNA(VLOOKUP($A184,Sheet1!$A$2:$P$168,E$1,FALSE),"Unknown")</f>
        <v>Unknown</v>
      </c>
      <c r="F184" s="54" t="str">
        <f>_xlfn.IFNA(VLOOKUP($A184,Sheet1!$A$2:$P$168,F$1,FALSE),"Unknown")</f>
        <v>Unknown</v>
      </c>
      <c r="G184" s="54" t="str">
        <f>_xlfn.IFNA(VLOOKUP($A184,Sheet1!$A$2:$P$168,G$1,FALSE),"Unknown")</f>
        <v>Unknown</v>
      </c>
      <c r="H184" s="55" t="str">
        <f>_xlfn.IFNA(VLOOKUP($A184,Sheet1!$A$2:$P$168,H$1,FALSE),"Unknown")</f>
        <v>Unknown</v>
      </c>
      <c r="I184" s="54" t="s">
        <v>17</v>
      </c>
      <c r="J184" s="53" t="str">
        <f>_xlfn.IFNA(VLOOKUP($A184,Sheet1!$A$2:$P$168,J$1,FALSE),"Unknown")</f>
        <v>Unknown</v>
      </c>
      <c r="K184" s="53" t="str">
        <f>_xlfn.IFNA(VLOOKUP($A184,Sheet1!$A$2:$P$168,K$1,FALSE),"Unknown")</f>
        <v>Unknown</v>
      </c>
      <c r="L184" s="53" t="str">
        <f>_xlfn.IFNA(VLOOKUP($A184,Sheet1!$A$2:$P$168,L$1,FALSE),"Unknown")</f>
        <v>Unknown</v>
      </c>
      <c r="Q184" s="2" t="s">
        <v>515</v>
      </c>
      <c r="AA184" s="45" t="str">
        <f>_xlfn.IFNA(VLOOKUP($A184,Sheet1!$A$2:$P$168,AA$1,FALSE),"Unknown")</f>
        <v>Unknown</v>
      </c>
    </row>
    <row r="185" spans="1:27" x14ac:dyDescent="0.25">
      <c r="A185" t="s">
        <v>259</v>
      </c>
      <c r="B185" s="54" t="str">
        <f>_xlfn.IFNA(VLOOKUP($A185,Sheet1!$A$2:$P$168,B$1,FALSE),"Unknown")</f>
        <v>Yes</v>
      </c>
      <c r="C185" s="54">
        <f>_xlfn.IFNA(VLOOKUP($A185,Sheet1!$A$2:$P$168,C$1,FALSE),"Unknown")</f>
        <v>2016</v>
      </c>
      <c r="D185" s="54" t="str">
        <f>_xlfn.IFNA(VLOOKUP($A185,Sheet1!$A$2:$P$168,D$1,FALSE),"Unknown")</f>
        <v>No</v>
      </c>
      <c r="E185" s="53" t="str">
        <f>_xlfn.IFNA(VLOOKUP($A185,Sheet1!$A$2:$P$168,E$1,FALSE),"Unknown")</f>
        <v>unknown</v>
      </c>
      <c r="F185" s="54" t="str">
        <f>_xlfn.IFNA(VLOOKUP($A185,Sheet1!$A$2:$P$168,F$1,FALSE),"Unknown")</f>
        <v>Unknown</v>
      </c>
      <c r="G185" s="54" t="str">
        <f>_xlfn.IFNA(VLOOKUP($A185,Sheet1!$A$2:$P$168,G$1,FALSE),"Unknown")</f>
        <v>unknown</v>
      </c>
      <c r="H185" s="55" t="str">
        <f>_xlfn.IFNA(VLOOKUP($A185,Sheet1!$A$2:$P$168,H$1,FALSE),"Unknown")</f>
        <v>Clinic , Washeteria</v>
      </c>
      <c r="I185" s="54">
        <v>2300</v>
      </c>
      <c r="J185" s="53" t="str">
        <f>_xlfn.IFNA(VLOOKUP($A185,Sheet1!$A$2:$P$168,J$1,FALSE),"Unknown")</f>
        <v>No</v>
      </c>
      <c r="K185" s="53">
        <f>_xlfn.IFNA(VLOOKUP($A185,Sheet1!$A$2:$P$168,K$1,FALSE),"Unknown")</f>
        <v>2013</v>
      </c>
      <c r="L185" s="53" t="str">
        <f>_xlfn.IFNA(VLOOKUP($A185,Sheet1!$A$2:$P$168,L$1,FALSE),"Unknown")</f>
        <v>No</v>
      </c>
      <c r="Q185" s="2" t="s">
        <v>515</v>
      </c>
      <c r="X185" s="2">
        <f>_xlfn.IFNA(VLOOKUP($A185,Sheet1!$A$2:$P$168,X$1,FALSE),"Unknown")</f>
        <v>204428</v>
      </c>
      <c r="AA185" s="45" t="str">
        <f>_xlfn.IFNA(VLOOKUP($A185,Sheet1!$A$2:$P$168,AA$1,FALSE),"Unknown")</f>
        <v xml:space="preserve"> </v>
      </c>
    </row>
    <row r="186" spans="1:27" ht="30" x14ac:dyDescent="0.25">
      <c r="A186" t="s">
        <v>260</v>
      </c>
      <c r="B186" s="54" t="str">
        <f>_xlfn.IFNA(VLOOKUP($A186,Sheet1!$A$2:$P$168,B$1,FALSE),"Unknown")</f>
        <v>Yes</v>
      </c>
      <c r="C186" s="54" t="str">
        <f>_xlfn.IFNA(VLOOKUP($A186,Sheet1!$A$2:$P$168,C$1,FALSE),"Unknown")</f>
        <v>unknown</v>
      </c>
      <c r="D186" s="54" t="str">
        <f>_xlfn.IFNA(VLOOKUP($A186,Sheet1!$A$2:$P$168,D$1,FALSE),"Unknown")</f>
        <v>No</v>
      </c>
      <c r="E186" s="53" t="str">
        <f>_xlfn.IFNA(VLOOKUP($A186,Sheet1!$A$2:$P$168,E$1,FALSE),"Unknown")</f>
        <v>unknown</v>
      </c>
      <c r="F186" s="54" t="str">
        <f>_xlfn.IFNA(VLOOKUP($A186,Sheet1!$A$2:$P$168,F$1,FALSE),"Unknown")</f>
        <v>Unknown</v>
      </c>
      <c r="G186" s="54" t="str">
        <f>_xlfn.IFNA(VLOOKUP($A186,Sheet1!$A$2:$P$168,G$1,FALSE),"Unknown")</f>
        <v>unknown</v>
      </c>
      <c r="H186" s="55" t="str">
        <f>_xlfn.IFNA(VLOOKUP($A186,Sheet1!$A$2:$P$168,H$1,FALSE),"Unknown")</f>
        <v>Department of Municipal Services building</v>
      </c>
      <c r="I186" s="54" t="s">
        <v>17</v>
      </c>
      <c r="J186" s="53" t="str">
        <f>_xlfn.IFNA(VLOOKUP($A186,Sheet1!$A$2:$P$168,J$1,FALSE),"Unknown")</f>
        <v>No</v>
      </c>
      <c r="K186" s="53">
        <f>_xlfn.IFNA(VLOOKUP($A186,Sheet1!$A$2:$P$168,K$1,FALSE),"Unknown")</f>
        <v>2012</v>
      </c>
      <c r="L186" s="53" t="str">
        <f>_xlfn.IFNA(VLOOKUP($A186,Sheet1!$A$2:$P$168,L$1,FALSE),"Unknown")</f>
        <v>No</v>
      </c>
      <c r="Q186" s="2" t="s">
        <v>515</v>
      </c>
      <c r="AA186" s="45" t="str">
        <f>_xlfn.IFNA(VLOOKUP($A186,Sheet1!$A$2:$P$168,AA$1,FALSE),"Unknown")</f>
        <v xml:space="preserve">Maintenance issues identified in feasibility study.  </v>
      </c>
    </row>
    <row r="187" spans="1:27" s="3" customFormat="1" ht="75" x14ac:dyDescent="0.25">
      <c r="A187" s="3" t="s">
        <v>261</v>
      </c>
      <c r="B187" s="53" t="str">
        <f>_xlfn.IFNA(VLOOKUP($A187,Sheet1!$A$2:$P$168,B$1,FALSE),"Unknown")</f>
        <v>Yes</v>
      </c>
      <c r="C187" s="53" t="str">
        <f>_xlfn.IFNA(VLOOKUP($A187,Sheet1!$A$2:$P$168,C$1,FALSE),"Unknown")</f>
        <v>unknown</v>
      </c>
      <c r="D187" s="53" t="str">
        <f>_xlfn.IFNA(VLOOKUP($A187,Sheet1!$A$2:$P$168,D$1,FALSE),"Unknown")</f>
        <v>No</v>
      </c>
      <c r="E187" s="53" t="str">
        <f>_xlfn.IFNA(VLOOKUP($A187,Sheet1!$A$2:$P$168,E$1,FALSE),"Unknown")</f>
        <v>unknown</v>
      </c>
      <c r="F187" s="53" t="str">
        <f>_xlfn.IFNA(VLOOKUP($A187,Sheet1!$A$2:$P$168,F$1,FALSE),"Unknown")</f>
        <v>Unknown</v>
      </c>
      <c r="G187" s="53" t="str">
        <f>_xlfn.IFNA(VLOOKUP($A187,Sheet1!$A$2:$P$168,G$1,FALSE),"Unknown")</f>
        <v>unknown</v>
      </c>
      <c r="H187" s="61" t="str">
        <f>_xlfn.IFNA(VLOOKUP($A187,Sheet1!$A$2:$P$168,H$1,FALSE),"Unknown")</f>
        <v/>
      </c>
      <c r="I187" s="53" t="s">
        <v>17</v>
      </c>
      <c r="J187" s="53" t="str">
        <f>_xlfn.IFNA(VLOOKUP($A187,Sheet1!$A$2:$P$168,J$1,FALSE),"Unknown")</f>
        <v>Yes</v>
      </c>
      <c r="K187" s="53" t="str">
        <f>_xlfn.IFNA(VLOOKUP($A187,Sheet1!$A$2:$P$168,K$1,FALSE),"Unknown")</f>
        <v>Unknown</v>
      </c>
      <c r="L187" s="53" t="str">
        <f>_xlfn.IFNA(VLOOKUP($A187,Sheet1!$A$2:$P$168,L$1,FALSE),"Unknown")</f>
        <v>No</v>
      </c>
      <c r="Q187" s="3" t="s">
        <v>515</v>
      </c>
      <c r="S187" s="57"/>
      <c r="Z187" s="63" t="s">
        <v>519</v>
      </c>
      <c r="AA187" s="57" t="str">
        <f>_xlfn.IFNA(VLOOKUP($A187,Sheet1!$A$2:$P$168,AA$1,FALSE),"Unknown")</f>
        <v>Applying for design and construction for heat recovery.  Washeteria next to power plant.  Will expand the existing Washeteria - funded for construction in 2016 - 2017.  ANTHC is talking to VSW about funding opportunity for heat recovery.  Marine jacket conversion as part of the HR. - Follow-up in 2017.</v>
      </c>
    </row>
    <row r="188" spans="1:27" s="48" customFormat="1" x14ac:dyDescent="0.25">
      <c r="A188" s="48" t="s">
        <v>262</v>
      </c>
      <c r="B188" s="51" t="str">
        <f>_xlfn.IFNA(VLOOKUP($A188,Sheet1!$A$2:$P$168,B$1,FALSE),"Unknown")</f>
        <v>Yes</v>
      </c>
      <c r="C188" s="51" t="str">
        <f>_xlfn.IFNA(VLOOKUP($A188,Sheet1!$A$2:$P$168,C$1,FALSE),"Unknown")</f>
        <v>Unknown</v>
      </c>
      <c r="D188" s="51" t="str">
        <f>_xlfn.IFNA(VLOOKUP($A188,Sheet1!$A$2:$P$168,D$1,FALSE),"Unknown")</f>
        <v>No</v>
      </c>
      <c r="E188" s="51" t="str">
        <f>_xlfn.IFNA(VLOOKUP($A188,Sheet1!$A$2:$P$168,E$1,FALSE),"Unknown")</f>
        <v>unknown</v>
      </c>
      <c r="F188" s="51" t="str">
        <f>_xlfn.IFNA(VLOOKUP($A188,Sheet1!$A$2:$P$168,F$1,FALSE),"Unknown")</f>
        <v>Unknown</v>
      </c>
      <c r="G188" s="51" t="str">
        <f>_xlfn.IFNA(VLOOKUP($A188,Sheet1!$A$2:$P$168,G$1,FALSE),"Unknown")</f>
        <v>unknown</v>
      </c>
      <c r="H188" s="59" t="str">
        <f>_xlfn.IFNA(VLOOKUP($A188,Sheet1!$A$2:$P$168,H$1,FALSE),"Unknown")</f>
        <v>powerhouse only</v>
      </c>
      <c r="I188" s="51" t="s">
        <v>17</v>
      </c>
      <c r="J188" s="51" t="str">
        <f>_xlfn.IFNA(VLOOKUP($A188,Sheet1!$A$2:$P$168,J$1,FALSE),"Unknown")</f>
        <v>No</v>
      </c>
      <c r="K188" s="51" t="str">
        <f>_xlfn.IFNA(VLOOKUP($A188,Sheet1!$A$2:$P$168,K$1,FALSE),"Unknown")</f>
        <v>Unknown</v>
      </c>
      <c r="L188" s="51" t="str">
        <f>_xlfn.IFNA(VLOOKUP($A188,Sheet1!$A$2:$P$168,L$1,FALSE),"Unknown")</f>
        <v>No</v>
      </c>
      <c r="Q188" s="48" t="s">
        <v>515</v>
      </c>
      <c r="S188" s="56"/>
      <c r="Z188" s="48" t="s">
        <v>269</v>
      </c>
      <c r="AA188" s="56" t="str">
        <f>_xlfn.IFNA(VLOOKUP($A188,Sheet1!$A$2:$P$168,AA$1,FALSE),"Unknown")</f>
        <v>Feasibility study complete - marginal economics</v>
      </c>
    </row>
    <row r="189" spans="1:27" ht="30" x14ac:dyDescent="0.25">
      <c r="A189" t="s">
        <v>263</v>
      </c>
      <c r="B189" s="54" t="str">
        <f>_xlfn.IFNA(VLOOKUP($A189,Sheet1!$A$2:$P$168,B$1,FALSE),"Unknown")</f>
        <v>Yes</v>
      </c>
      <c r="C189" s="54" t="str">
        <f>_xlfn.IFNA(VLOOKUP($A189,Sheet1!$A$2:$P$168,C$1,FALSE),"Unknown")</f>
        <v>Unknown</v>
      </c>
      <c r="D189" s="54" t="str">
        <f>_xlfn.IFNA(VLOOKUP($A189,Sheet1!$A$2:$P$168,D$1,FALSE),"Unknown")</f>
        <v>No</v>
      </c>
      <c r="E189" s="53" t="str">
        <f>_xlfn.IFNA(VLOOKUP($A189,Sheet1!$A$2:$P$168,E$1,FALSE),"Unknown")</f>
        <v>unknown</v>
      </c>
      <c r="F189" s="54" t="str">
        <f>_xlfn.IFNA(VLOOKUP($A189,Sheet1!$A$2:$P$168,F$1,FALSE),"Unknown")</f>
        <v>Unknown</v>
      </c>
      <c r="G189" s="54" t="str">
        <f>_xlfn.IFNA(VLOOKUP($A189,Sheet1!$A$2:$P$168,G$1,FALSE),"Unknown")</f>
        <v>unknown</v>
      </c>
      <c r="H189" s="55" t="str">
        <f>_xlfn.IFNA(VLOOKUP($A189,Sheet1!$A$2:$P$168,H$1,FALSE),"Unknown")</f>
        <v>Garage, WTP</v>
      </c>
      <c r="I189" s="54" t="s">
        <v>17</v>
      </c>
      <c r="J189" s="53" t="str">
        <f>_xlfn.IFNA(VLOOKUP($A189,Sheet1!$A$2:$P$168,J$1,FALSE),"Unknown")</f>
        <v>No</v>
      </c>
      <c r="K189" s="53">
        <f>_xlfn.IFNA(VLOOKUP($A189,Sheet1!$A$2:$P$168,K$1,FALSE),"Unknown")</f>
        <v>2015</v>
      </c>
      <c r="L189" s="53" t="str">
        <f>_xlfn.IFNA(VLOOKUP($A189,Sheet1!$A$2:$P$168,L$1,FALSE),"Unknown")</f>
        <v>No</v>
      </c>
      <c r="Q189" s="2" t="s">
        <v>515</v>
      </c>
      <c r="AA189" s="45" t="str">
        <f>_xlfn.IFNA(VLOOKUP($A189,Sheet1!$A$2:$P$168,AA$1,FALSE),"Unknown")</f>
        <v xml:space="preserve">marine conversion complete.  Serving garage and plant. Potential opportunity to heat the new maintenance shop. </v>
      </c>
    </row>
    <row r="190" spans="1:27" x14ac:dyDescent="0.25">
      <c r="A190" t="s">
        <v>264</v>
      </c>
      <c r="B190" s="54" t="str">
        <f>_xlfn.IFNA(VLOOKUP($A190,Sheet1!$A$2:$P$168,B$1,FALSE),"Unknown")</f>
        <v>Unknown</v>
      </c>
      <c r="C190" s="54" t="str">
        <f>_xlfn.IFNA(VLOOKUP($A190,Sheet1!$A$2:$P$168,C$1,FALSE),"Unknown")</f>
        <v>Unknown</v>
      </c>
      <c r="D190" s="54" t="str">
        <f>_xlfn.IFNA(VLOOKUP($A190,Sheet1!$A$2:$P$168,D$1,FALSE),"Unknown")</f>
        <v>Unknown</v>
      </c>
      <c r="E190" s="53" t="str">
        <f>_xlfn.IFNA(VLOOKUP($A190,Sheet1!$A$2:$P$168,E$1,FALSE),"Unknown")</f>
        <v>Unknown</v>
      </c>
      <c r="F190" s="54" t="str">
        <f>_xlfn.IFNA(VLOOKUP($A190,Sheet1!$A$2:$P$168,F$1,FALSE),"Unknown")</f>
        <v>Unknown</v>
      </c>
      <c r="G190" s="54" t="str">
        <f>_xlfn.IFNA(VLOOKUP($A190,Sheet1!$A$2:$P$168,G$1,FALSE),"Unknown")</f>
        <v>Unknown</v>
      </c>
      <c r="H190" s="55" t="str">
        <f>_xlfn.IFNA(VLOOKUP($A190,Sheet1!$A$2:$P$168,H$1,FALSE),"Unknown")</f>
        <v>Unknown</v>
      </c>
      <c r="I190" s="54" t="s">
        <v>17</v>
      </c>
      <c r="J190" s="53" t="str">
        <f>_xlfn.IFNA(VLOOKUP($A190,Sheet1!$A$2:$P$168,J$1,FALSE),"Unknown")</f>
        <v>Unknown</v>
      </c>
      <c r="K190" s="53" t="str">
        <f>_xlfn.IFNA(VLOOKUP($A190,Sheet1!$A$2:$P$168,K$1,FALSE),"Unknown")</f>
        <v>Unknown</v>
      </c>
      <c r="L190" s="53" t="str">
        <f>_xlfn.IFNA(VLOOKUP($A190,Sheet1!$A$2:$P$168,L$1,FALSE),"Unknown")</f>
        <v>Unknown</v>
      </c>
      <c r="Q190" s="2" t="s">
        <v>515</v>
      </c>
      <c r="AA190" s="45" t="str">
        <f>_xlfn.IFNA(VLOOKUP($A190,Sheet1!$A$2:$P$168,AA$1,FALSE),"Unknown")</f>
        <v>Unknown</v>
      </c>
    </row>
    <row r="191" spans="1:27" ht="30" x14ac:dyDescent="0.25">
      <c r="A191" t="s">
        <v>265</v>
      </c>
      <c r="B191" s="54" t="str">
        <f>_xlfn.IFNA(VLOOKUP($A191,Sheet1!$A$2:$P$168,B$1,FALSE),"Unknown")</f>
        <v>Yes</v>
      </c>
      <c r="C191" s="54">
        <f>_xlfn.IFNA(VLOOKUP($A191,Sheet1!$A$2:$P$168,C$1,FALSE),"Unknown")</f>
        <v>2013</v>
      </c>
      <c r="D191" s="54" t="str">
        <f>_xlfn.IFNA(VLOOKUP($A191,Sheet1!$A$2:$P$168,D$1,FALSE),"Unknown")</f>
        <v>No</v>
      </c>
      <c r="E191" s="53" t="str">
        <f>_xlfn.IFNA(VLOOKUP($A191,Sheet1!$A$2:$P$168,E$1,FALSE),"Unknown")</f>
        <v>unknown</v>
      </c>
      <c r="F191" s="54" t="str">
        <f>_xlfn.IFNA(VLOOKUP($A191,Sheet1!$A$2:$P$168,F$1,FALSE),"Unknown")</f>
        <v>Unknown</v>
      </c>
      <c r="G191" s="54" t="str">
        <f>_xlfn.IFNA(VLOOKUP($A191,Sheet1!$A$2:$P$168,G$1,FALSE),"Unknown")</f>
        <v>unknown</v>
      </c>
      <c r="H191" s="55" t="str">
        <f>_xlfn.IFNA(VLOOKUP($A191,Sheet1!$A$2:$P$168,H$1,FALSE),"Unknown")</f>
        <v xml:space="preserve">School, Public Safety, </v>
      </c>
      <c r="I191" s="54" t="s">
        <v>17</v>
      </c>
      <c r="J191" s="53" t="str">
        <f>_xlfn.IFNA(VLOOKUP($A191,Sheet1!$A$2:$P$168,J$1,FALSE),"Unknown")</f>
        <v>No</v>
      </c>
      <c r="K191" s="53">
        <f>_xlfn.IFNA(VLOOKUP($A191,Sheet1!$A$2:$P$168,K$1,FALSE),"Unknown")</f>
        <v>2005</v>
      </c>
      <c r="L191" s="53" t="str">
        <f>_xlfn.IFNA(VLOOKUP($A191,Sheet1!$A$2:$P$168,L$1,FALSE),"Unknown")</f>
        <v>No</v>
      </c>
      <c r="Q191" s="2" t="s">
        <v>515</v>
      </c>
      <c r="AA191" s="45" t="str">
        <f>_xlfn.IFNA(VLOOKUP($A191,Sheet1!$A$2:$P$168,AA$1,FALSE),"Unknown")</f>
        <v xml:space="preserve">Energy audit with ANTHC - pipes in poor repair. No backup heating for school. No backup generators. </v>
      </c>
    </row>
  </sheetData>
  <hyperlinks>
    <hyperlink ref="Z187"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48576"/>
  <sheetViews>
    <sheetView workbookViewId="0">
      <pane ySplit="1" topLeftCell="A142" activePane="bottomLeft" state="frozen"/>
      <selection pane="bottomLeft" activeCell="J165" sqref="J165"/>
    </sheetView>
  </sheetViews>
  <sheetFormatPr defaultColWidth="9.140625" defaultRowHeight="15" x14ac:dyDescent="0.25"/>
  <cols>
    <col min="1" max="1" width="18.42578125" style="4" bestFit="1" customWidth="1"/>
    <col min="2" max="2" width="18" style="4" customWidth="1"/>
    <col min="3" max="3" width="12.42578125" style="44" customWidth="1"/>
    <col min="4" max="4" width="18" style="4" customWidth="1"/>
    <col min="5" max="5" width="14.85546875" style="15" customWidth="1"/>
    <col min="6" max="6" width="13.85546875" style="6" customWidth="1"/>
    <col min="7" max="7" width="15.28515625" style="15" bestFit="1" customWidth="1"/>
    <col min="8" max="8" width="32.7109375" style="5" customWidth="1"/>
    <col min="9" max="9" width="13.42578125" style="6" customWidth="1"/>
    <col min="10" max="10" width="13" style="6" customWidth="1"/>
    <col min="11" max="11" width="11.140625" style="6" customWidth="1"/>
    <col min="12" max="14" width="13.85546875" style="4" customWidth="1"/>
    <col min="15" max="15" width="13.85546875" style="7" customWidth="1"/>
    <col min="16" max="16" width="59.5703125" style="4" customWidth="1"/>
    <col min="17" max="16384" width="9.140625" style="4"/>
  </cols>
  <sheetData>
    <row r="1" spans="1:16" s="11" customFormat="1" ht="51" x14ac:dyDescent="0.25">
      <c r="A1" s="8" t="s">
        <v>0</v>
      </c>
      <c r="B1" s="9" t="s">
        <v>509</v>
      </c>
      <c r="C1" s="38" t="s">
        <v>511</v>
      </c>
      <c r="D1" s="9" t="s">
        <v>510</v>
      </c>
      <c r="E1" s="8" t="s">
        <v>512</v>
      </c>
      <c r="F1" s="8" t="s">
        <v>514</v>
      </c>
      <c r="G1" s="8" t="s">
        <v>513</v>
      </c>
      <c r="H1" s="8" t="s">
        <v>280</v>
      </c>
      <c r="I1" s="8" t="s">
        <v>507</v>
      </c>
      <c r="J1" s="8" t="s">
        <v>506</v>
      </c>
      <c r="K1" s="8" t="s">
        <v>508</v>
      </c>
      <c r="L1" s="8" t="s">
        <v>283</v>
      </c>
      <c r="M1" s="8" t="s">
        <v>284</v>
      </c>
      <c r="N1" s="8" t="s">
        <v>282</v>
      </c>
      <c r="O1" s="10" t="s">
        <v>281</v>
      </c>
      <c r="P1" s="8" t="s">
        <v>285</v>
      </c>
    </row>
    <row r="2" spans="1:16" s="15" customFormat="1" ht="25.5" x14ac:dyDescent="0.25">
      <c r="A2" s="12" t="s">
        <v>13</v>
      </c>
      <c r="B2" s="13" t="s">
        <v>14</v>
      </c>
      <c r="C2" s="23" t="s">
        <v>15</v>
      </c>
      <c r="D2" s="23" t="s">
        <v>14</v>
      </c>
      <c r="E2" s="23" t="s">
        <v>15</v>
      </c>
      <c r="F2" s="23" t="s">
        <v>15</v>
      </c>
      <c r="G2" s="23" t="s">
        <v>15</v>
      </c>
      <c r="H2" s="23" t="s">
        <v>15</v>
      </c>
      <c r="I2" s="23" t="s">
        <v>14</v>
      </c>
      <c r="J2" s="23" t="s">
        <v>15</v>
      </c>
      <c r="K2" s="23" t="s">
        <v>14</v>
      </c>
      <c r="L2" s="23" t="s">
        <v>15</v>
      </c>
      <c r="M2" s="23" t="s">
        <v>15</v>
      </c>
      <c r="N2" s="23" t="s">
        <v>15</v>
      </c>
      <c r="O2" s="23" t="s">
        <v>15</v>
      </c>
      <c r="P2" s="12" t="s">
        <v>286</v>
      </c>
    </row>
    <row r="3" spans="1:16" s="18" customFormat="1" ht="45" x14ac:dyDescent="0.25">
      <c r="A3" s="16" t="s">
        <v>16</v>
      </c>
      <c r="B3" s="16" t="s">
        <v>14</v>
      </c>
      <c r="C3" s="23" t="s">
        <v>15</v>
      </c>
      <c r="D3" s="23" t="s">
        <v>14</v>
      </c>
      <c r="E3" s="23" t="s">
        <v>15</v>
      </c>
      <c r="F3" s="23" t="s">
        <v>15</v>
      </c>
      <c r="G3" s="23" t="s">
        <v>15</v>
      </c>
      <c r="H3" s="23" t="s">
        <v>15</v>
      </c>
      <c r="I3" s="23" t="s">
        <v>14</v>
      </c>
      <c r="J3" s="23" t="s">
        <v>15</v>
      </c>
      <c r="K3" s="23" t="s">
        <v>14</v>
      </c>
      <c r="L3" s="23" t="s">
        <v>15</v>
      </c>
      <c r="M3" s="23" t="s">
        <v>15</v>
      </c>
      <c r="N3" s="23" t="s">
        <v>15</v>
      </c>
      <c r="O3" s="23" t="s">
        <v>15</v>
      </c>
      <c r="P3" s="17" t="s">
        <v>288</v>
      </c>
    </row>
    <row r="4" spans="1:16" s="18" customFormat="1" ht="38.25" x14ac:dyDescent="0.25">
      <c r="A4" s="16" t="s">
        <v>18</v>
      </c>
      <c r="B4" s="20" t="s">
        <v>19</v>
      </c>
      <c r="C4" s="40" t="s">
        <v>17</v>
      </c>
      <c r="D4" s="23" t="s">
        <v>14</v>
      </c>
      <c r="E4" s="16" t="s">
        <v>17</v>
      </c>
      <c r="F4" s="12" t="s">
        <v>515</v>
      </c>
      <c r="G4" s="16" t="s">
        <v>17</v>
      </c>
      <c r="H4" s="12" t="s">
        <v>289</v>
      </c>
      <c r="I4" s="23" t="s">
        <v>14</v>
      </c>
      <c r="J4" s="19" t="s">
        <v>515</v>
      </c>
      <c r="K4" s="23" t="s">
        <v>14</v>
      </c>
      <c r="L4" s="12"/>
      <c r="M4" s="12"/>
      <c r="N4" s="12"/>
      <c r="O4" s="14"/>
      <c r="P4" s="12" t="s">
        <v>290</v>
      </c>
    </row>
    <row r="5" spans="1:16" s="18" customFormat="1" ht="25.5" x14ac:dyDescent="0.25">
      <c r="A5" s="16" t="s">
        <v>20</v>
      </c>
      <c r="B5" s="16" t="s">
        <v>19</v>
      </c>
      <c r="C5" s="39">
        <v>2012</v>
      </c>
      <c r="D5" s="23" t="s">
        <v>14</v>
      </c>
      <c r="E5" s="16" t="s">
        <v>17</v>
      </c>
      <c r="F5" s="12" t="s">
        <v>515</v>
      </c>
      <c r="G5" s="16" t="s">
        <v>17</v>
      </c>
      <c r="H5" s="12" t="s">
        <v>291</v>
      </c>
      <c r="I5" s="23" t="s">
        <v>14</v>
      </c>
      <c r="J5" s="41">
        <v>2008</v>
      </c>
      <c r="K5" s="23" t="s">
        <v>14</v>
      </c>
      <c r="L5" s="12"/>
      <c r="M5" s="12"/>
      <c r="N5" s="12"/>
      <c r="O5" s="14"/>
      <c r="P5" s="12"/>
    </row>
    <row r="6" spans="1:16" s="18" customFormat="1" ht="45" x14ac:dyDescent="0.25">
      <c r="A6" s="16" t="s">
        <v>21</v>
      </c>
      <c r="B6" s="19" t="s">
        <v>19</v>
      </c>
      <c r="C6" s="42" t="s">
        <v>17</v>
      </c>
      <c r="D6" s="23" t="s">
        <v>14</v>
      </c>
      <c r="E6" s="16" t="s">
        <v>17</v>
      </c>
      <c r="F6" s="12" t="s">
        <v>515</v>
      </c>
      <c r="G6" s="16" t="s">
        <v>17</v>
      </c>
      <c r="H6" s="12"/>
      <c r="I6" s="23" t="s">
        <v>14</v>
      </c>
      <c r="J6" s="41">
        <v>2016</v>
      </c>
      <c r="K6" s="23" t="s">
        <v>14</v>
      </c>
      <c r="L6" s="12"/>
      <c r="M6" s="12"/>
      <c r="N6" s="12"/>
      <c r="O6" s="14"/>
      <c r="P6" s="17" t="s">
        <v>292</v>
      </c>
    </row>
    <row r="7" spans="1:16" s="18" customFormat="1" x14ac:dyDescent="0.25">
      <c r="A7" s="16" t="s">
        <v>22</v>
      </c>
      <c r="B7" s="16" t="s">
        <v>14</v>
      </c>
      <c r="C7" s="23" t="s">
        <v>15</v>
      </c>
      <c r="D7" s="23" t="s">
        <v>14</v>
      </c>
      <c r="E7" s="23" t="s">
        <v>15</v>
      </c>
      <c r="F7" s="23" t="s">
        <v>15</v>
      </c>
      <c r="G7" s="23" t="s">
        <v>15</v>
      </c>
      <c r="H7" s="23" t="s">
        <v>15</v>
      </c>
      <c r="I7" s="23" t="s">
        <v>14</v>
      </c>
      <c r="J7" s="23" t="s">
        <v>15</v>
      </c>
      <c r="K7" s="23" t="s">
        <v>14</v>
      </c>
      <c r="L7" s="23" t="s">
        <v>15</v>
      </c>
      <c r="M7" s="23" t="s">
        <v>15</v>
      </c>
      <c r="N7" s="23" t="s">
        <v>15</v>
      </c>
      <c r="O7" s="23" t="s">
        <v>15</v>
      </c>
      <c r="P7" s="17" t="s">
        <v>293</v>
      </c>
    </row>
    <row r="8" spans="1:16" s="18" customFormat="1" x14ac:dyDescent="0.25">
      <c r="A8" s="16" t="s">
        <v>23</v>
      </c>
      <c r="B8" s="16" t="s">
        <v>19</v>
      </c>
      <c r="C8" s="39">
        <v>2012</v>
      </c>
      <c r="D8" s="23" t="s">
        <v>14</v>
      </c>
      <c r="E8" s="16" t="s">
        <v>17</v>
      </c>
      <c r="F8" s="12" t="s">
        <v>515</v>
      </c>
      <c r="G8" s="16" t="s">
        <v>294</v>
      </c>
      <c r="H8" s="12" t="s">
        <v>289</v>
      </c>
      <c r="I8" s="23" t="s">
        <v>14</v>
      </c>
      <c r="J8" s="19" t="s">
        <v>515</v>
      </c>
      <c r="K8" s="23" t="s">
        <v>14</v>
      </c>
      <c r="L8" s="12"/>
      <c r="M8" s="12"/>
      <c r="N8" s="12"/>
      <c r="O8" s="14"/>
      <c r="P8" s="12" t="s">
        <v>50</v>
      </c>
    </row>
    <row r="9" spans="1:16" s="18" customFormat="1" ht="25.5" x14ac:dyDescent="0.25">
      <c r="A9" s="22" t="s">
        <v>24</v>
      </c>
      <c r="B9" s="23" t="s">
        <v>19</v>
      </c>
      <c r="C9" s="23">
        <v>2013</v>
      </c>
      <c r="D9" s="23" t="s">
        <v>14</v>
      </c>
      <c r="E9" s="16" t="s">
        <v>17</v>
      </c>
      <c r="F9" s="12" t="s">
        <v>295</v>
      </c>
      <c r="G9" s="16" t="s">
        <v>19</v>
      </c>
      <c r="H9" s="12" t="s">
        <v>289</v>
      </c>
      <c r="I9" s="23" t="s">
        <v>14</v>
      </c>
      <c r="J9" s="12" t="s">
        <v>515</v>
      </c>
      <c r="K9" s="23" t="s">
        <v>14</v>
      </c>
      <c r="L9" s="12"/>
      <c r="M9" s="12"/>
      <c r="N9" s="12"/>
      <c r="O9" s="14"/>
      <c r="P9" s="12" t="s">
        <v>296</v>
      </c>
    </row>
    <row r="10" spans="1:16" s="18" customFormat="1" ht="38.25" x14ac:dyDescent="0.25">
      <c r="A10" s="22" t="s">
        <v>27</v>
      </c>
      <c r="B10" s="20" t="s">
        <v>19</v>
      </c>
      <c r="C10" s="40" t="s">
        <v>17</v>
      </c>
      <c r="D10" s="23" t="s">
        <v>14</v>
      </c>
      <c r="E10" s="16" t="s">
        <v>17</v>
      </c>
      <c r="F10" s="12" t="s">
        <v>515</v>
      </c>
      <c r="G10" s="16" t="s">
        <v>17</v>
      </c>
      <c r="H10" s="12" t="s">
        <v>297</v>
      </c>
      <c r="I10" s="23" t="s">
        <v>14</v>
      </c>
      <c r="J10" s="12" t="s">
        <v>515</v>
      </c>
      <c r="K10" s="23" t="s">
        <v>14</v>
      </c>
      <c r="L10" s="12"/>
      <c r="M10" s="12"/>
      <c r="N10" s="12"/>
      <c r="O10" s="14"/>
      <c r="P10" s="12" t="s">
        <v>298</v>
      </c>
    </row>
    <row r="11" spans="1:16" s="18" customFormat="1" ht="25.5" x14ac:dyDescent="0.25">
      <c r="A11" s="16" t="s">
        <v>28</v>
      </c>
      <c r="B11" s="16" t="s">
        <v>19</v>
      </c>
      <c r="C11" s="39">
        <v>2009</v>
      </c>
      <c r="D11" s="23" t="s">
        <v>14</v>
      </c>
      <c r="E11" s="12" t="s">
        <v>19</v>
      </c>
      <c r="F11" s="12" t="s">
        <v>295</v>
      </c>
      <c r="G11" s="16" t="s">
        <v>299</v>
      </c>
      <c r="H11" s="12" t="s">
        <v>300</v>
      </c>
      <c r="I11" s="23" t="s">
        <v>14</v>
      </c>
      <c r="J11" s="12">
        <v>2008</v>
      </c>
      <c r="K11" s="23" t="s">
        <v>14</v>
      </c>
      <c r="L11" s="12"/>
      <c r="M11" s="12"/>
      <c r="N11" s="12">
        <v>22199</v>
      </c>
      <c r="O11" s="14"/>
      <c r="P11" s="12"/>
    </row>
    <row r="12" spans="1:16" s="24" customFormat="1" ht="25.5" x14ac:dyDescent="0.25">
      <c r="A12" s="16" t="s">
        <v>29</v>
      </c>
      <c r="B12" s="16" t="s">
        <v>14</v>
      </c>
      <c r="C12" s="23" t="s">
        <v>15</v>
      </c>
      <c r="D12" s="23" t="s">
        <v>14</v>
      </c>
      <c r="E12" s="23" t="s">
        <v>15</v>
      </c>
      <c r="F12" s="23" t="s">
        <v>15</v>
      </c>
      <c r="G12" s="23" t="s">
        <v>15</v>
      </c>
      <c r="H12" s="23" t="s">
        <v>15</v>
      </c>
      <c r="I12" s="12" t="s">
        <v>19</v>
      </c>
      <c r="J12" s="23" t="s">
        <v>15</v>
      </c>
      <c r="K12" s="23" t="s">
        <v>14</v>
      </c>
      <c r="L12" s="23" t="s">
        <v>15</v>
      </c>
      <c r="M12" s="23" t="s">
        <v>15</v>
      </c>
      <c r="N12" s="23" t="s">
        <v>15</v>
      </c>
      <c r="O12" s="23" t="s">
        <v>15</v>
      </c>
      <c r="P12" s="12" t="s">
        <v>301</v>
      </c>
    </row>
    <row r="13" spans="1:16" s="24" customFormat="1" ht="60" x14ac:dyDescent="0.25">
      <c r="A13" s="16" t="s">
        <v>30</v>
      </c>
      <c r="B13" s="16" t="s">
        <v>515</v>
      </c>
      <c r="C13" s="39" t="s">
        <v>17</v>
      </c>
      <c r="D13" s="23" t="s">
        <v>14</v>
      </c>
      <c r="E13" s="12" t="s">
        <v>17</v>
      </c>
      <c r="F13" s="12" t="s">
        <v>515</v>
      </c>
      <c r="G13" s="16" t="s">
        <v>17</v>
      </c>
      <c r="H13" s="12" t="s">
        <v>515</v>
      </c>
      <c r="I13" s="12" t="s">
        <v>19</v>
      </c>
      <c r="J13" s="12" t="s">
        <v>515</v>
      </c>
      <c r="K13" s="23" t="s">
        <v>14</v>
      </c>
      <c r="L13" s="12"/>
      <c r="M13" s="12"/>
      <c r="N13" s="12"/>
      <c r="O13" s="14"/>
      <c r="P13" s="25" t="s">
        <v>302</v>
      </c>
    </row>
    <row r="14" spans="1:16" s="18" customFormat="1" x14ac:dyDescent="0.25">
      <c r="A14" s="16" t="s">
        <v>31</v>
      </c>
      <c r="B14" s="16" t="s">
        <v>19</v>
      </c>
      <c r="C14" s="39" t="s">
        <v>17</v>
      </c>
      <c r="D14" s="23" t="s">
        <v>14</v>
      </c>
      <c r="E14" s="16" t="s">
        <v>17</v>
      </c>
      <c r="F14" s="12" t="s">
        <v>515</v>
      </c>
      <c r="G14" s="16" t="s">
        <v>17</v>
      </c>
      <c r="H14" s="12" t="s">
        <v>303</v>
      </c>
      <c r="I14" s="23" t="s">
        <v>14</v>
      </c>
      <c r="J14" s="12" t="s">
        <v>515</v>
      </c>
      <c r="K14" s="23" t="s">
        <v>14</v>
      </c>
      <c r="L14" s="12"/>
      <c r="M14" s="12"/>
      <c r="N14" s="12"/>
      <c r="O14" s="14"/>
      <c r="P14" s="17" t="s">
        <v>304</v>
      </c>
    </row>
    <row r="15" spans="1:16" s="18" customFormat="1" ht="30" x14ac:dyDescent="0.25">
      <c r="A15" s="16" t="s">
        <v>32</v>
      </c>
      <c r="B15" s="16" t="s">
        <v>14</v>
      </c>
      <c r="C15" s="23" t="s">
        <v>15</v>
      </c>
      <c r="D15" s="23" t="s">
        <v>14</v>
      </c>
      <c r="E15" s="23" t="s">
        <v>15</v>
      </c>
      <c r="F15" s="23" t="s">
        <v>15</v>
      </c>
      <c r="G15" s="23" t="s">
        <v>15</v>
      </c>
      <c r="H15" s="23" t="s">
        <v>15</v>
      </c>
      <c r="I15" s="23" t="s">
        <v>14</v>
      </c>
      <c r="J15" s="23" t="s">
        <v>15</v>
      </c>
      <c r="K15" s="23" t="s">
        <v>14</v>
      </c>
      <c r="L15" s="23" t="s">
        <v>15</v>
      </c>
      <c r="M15" s="23" t="s">
        <v>15</v>
      </c>
      <c r="N15" s="23" t="s">
        <v>15</v>
      </c>
      <c r="O15" s="23" t="s">
        <v>15</v>
      </c>
      <c r="P15" s="17" t="s">
        <v>305</v>
      </c>
    </row>
    <row r="16" spans="1:16" s="18" customFormat="1" ht="25.5" x14ac:dyDescent="0.25">
      <c r="A16" s="16" t="s">
        <v>33</v>
      </c>
      <c r="B16" s="26" t="s">
        <v>19</v>
      </c>
      <c r="C16" s="39">
        <v>2015</v>
      </c>
      <c r="D16" s="23" t="s">
        <v>14</v>
      </c>
      <c r="E16" s="16" t="s">
        <v>17</v>
      </c>
      <c r="F16" s="12" t="s">
        <v>515</v>
      </c>
      <c r="G16" s="16" t="s">
        <v>17</v>
      </c>
      <c r="H16" s="12" t="s">
        <v>287</v>
      </c>
      <c r="I16" s="23" t="s">
        <v>14</v>
      </c>
      <c r="J16" s="41">
        <v>2011</v>
      </c>
      <c r="K16" s="23" t="s">
        <v>14</v>
      </c>
      <c r="L16" s="12"/>
      <c r="M16" s="12"/>
      <c r="N16" s="12">
        <v>4395</v>
      </c>
      <c r="O16" s="14">
        <v>388578</v>
      </c>
      <c r="P16" s="12" t="s">
        <v>306</v>
      </c>
    </row>
    <row r="17" spans="1:16" s="18" customFormat="1" x14ac:dyDescent="0.25">
      <c r="A17" s="16" t="s">
        <v>34</v>
      </c>
      <c r="B17" s="16" t="s">
        <v>515</v>
      </c>
      <c r="C17" s="39" t="s">
        <v>17</v>
      </c>
      <c r="D17" s="23" t="s">
        <v>14</v>
      </c>
      <c r="E17" s="12" t="s">
        <v>17</v>
      </c>
      <c r="F17" s="12" t="s">
        <v>515</v>
      </c>
      <c r="G17" s="16" t="s">
        <v>17</v>
      </c>
      <c r="H17" s="12" t="s">
        <v>515</v>
      </c>
      <c r="I17" s="23" t="s">
        <v>14</v>
      </c>
      <c r="J17" s="12" t="s">
        <v>515</v>
      </c>
      <c r="K17" s="23" t="s">
        <v>14</v>
      </c>
      <c r="L17" s="12"/>
      <c r="M17" s="12"/>
      <c r="N17" s="12"/>
      <c r="O17" s="14"/>
      <c r="P17" s="17" t="s">
        <v>307</v>
      </c>
    </row>
    <row r="18" spans="1:16" s="18" customFormat="1" x14ac:dyDescent="0.25">
      <c r="A18" s="16" t="s">
        <v>36</v>
      </c>
      <c r="B18" s="16" t="s">
        <v>19</v>
      </c>
      <c r="C18" s="39" t="s">
        <v>17</v>
      </c>
      <c r="D18" s="23" t="s">
        <v>14</v>
      </c>
      <c r="E18" s="12" t="s">
        <v>17</v>
      </c>
      <c r="F18" s="12" t="s">
        <v>515</v>
      </c>
      <c r="G18" s="16" t="s">
        <v>17</v>
      </c>
      <c r="H18" s="12" t="s">
        <v>308</v>
      </c>
      <c r="I18" s="23" t="s">
        <v>14</v>
      </c>
      <c r="J18" s="12">
        <v>2010</v>
      </c>
      <c r="K18" s="23" t="s">
        <v>14</v>
      </c>
      <c r="L18" s="12"/>
      <c r="M18" s="12"/>
      <c r="N18" s="12"/>
      <c r="O18" s="14"/>
      <c r="P18" s="12" t="s">
        <v>50</v>
      </c>
    </row>
    <row r="19" spans="1:16" s="18" customFormat="1" ht="76.5" x14ac:dyDescent="0.25">
      <c r="A19" s="22" t="s">
        <v>37</v>
      </c>
      <c r="B19" s="16" t="s">
        <v>19</v>
      </c>
      <c r="C19" s="39" t="s">
        <v>17</v>
      </c>
      <c r="D19" s="23" t="s">
        <v>14</v>
      </c>
      <c r="E19" s="12" t="s">
        <v>309</v>
      </c>
      <c r="F19" s="12" t="s">
        <v>515</v>
      </c>
      <c r="G19" s="16" t="s">
        <v>17</v>
      </c>
      <c r="H19" s="12"/>
      <c r="I19" s="23" t="s">
        <v>14</v>
      </c>
      <c r="J19" s="12" t="s">
        <v>515</v>
      </c>
      <c r="K19" s="23" t="s">
        <v>14</v>
      </c>
      <c r="L19" s="12"/>
      <c r="M19" s="12"/>
      <c r="N19" s="12"/>
      <c r="O19" s="14"/>
      <c r="P19" s="12" t="s">
        <v>310</v>
      </c>
    </row>
    <row r="20" spans="1:16" s="24" customFormat="1" ht="30" x14ac:dyDescent="0.25">
      <c r="A20" s="16" t="s">
        <v>38</v>
      </c>
      <c r="B20" s="16" t="s">
        <v>19</v>
      </c>
      <c r="C20" s="39" t="s">
        <v>17</v>
      </c>
      <c r="D20" s="23" t="s">
        <v>14</v>
      </c>
      <c r="E20" s="16" t="s">
        <v>17</v>
      </c>
      <c r="F20" s="12" t="s">
        <v>515</v>
      </c>
      <c r="G20" s="16" t="s">
        <v>17</v>
      </c>
      <c r="H20" s="12" t="s">
        <v>311</v>
      </c>
      <c r="I20" s="23" t="s">
        <v>14</v>
      </c>
      <c r="J20" s="12" t="s">
        <v>515</v>
      </c>
      <c r="K20" s="23" t="s">
        <v>14</v>
      </c>
      <c r="L20" s="12"/>
      <c r="M20" s="12"/>
      <c r="N20" s="12"/>
      <c r="O20" s="14"/>
      <c r="P20" s="25" t="s">
        <v>312</v>
      </c>
    </row>
    <row r="21" spans="1:16" s="18" customFormat="1" ht="45" x14ac:dyDescent="0.25">
      <c r="A21" s="16" t="s">
        <v>40</v>
      </c>
      <c r="B21" s="16" t="s">
        <v>14</v>
      </c>
      <c r="C21" s="23" t="s">
        <v>15</v>
      </c>
      <c r="D21" s="16" t="s">
        <v>19</v>
      </c>
      <c r="E21" s="23" t="s">
        <v>15</v>
      </c>
      <c r="F21" s="23" t="s">
        <v>15</v>
      </c>
      <c r="G21" s="23" t="s">
        <v>15</v>
      </c>
      <c r="H21" s="12" t="s">
        <v>289</v>
      </c>
      <c r="I21" s="23" t="s">
        <v>14</v>
      </c>
      <c r="J21" s="41">
        <v>2013</v>
      </c>
      <c r="K21" s="23" t="s">
        <v>14</v>
      </c>
      <c r="L21" s="23"/>
      <c r="M21" s="23"/>
      <c r="N21" s="12">
        <v>14726</v>
      </c>
      <c r="O21" s="14">
        <v>753313</v>
      </c>
      <c r="P21" s="17" t="s">
        <v>313</v>
      </c>
    </row>
    <row r="22" spans="1:16" s="18" customFormat="1" ht="30" x14ac:dyDescent="0.25">
      <c r="A22" s="16" t="s">
        <v>45</v>
      </c>
      <c r="B22" s="20" t="s">
        <v>19</v>
      </c>
      <c r="C22" s="40" t="s">
        <v>17</v>
      </c>
      <c r="D22" s="23" t="s">
        <v>374</v>
      </c>
      <c r="E22" s="16" t="s">
        <v>17</v>
      </c>
      <c r="F22" s="12" t="s">
        <v>515</v>
      </c>
      <c r="G22" s="16" t="s">
        <v>17</v>
      </c>
      <c r="H22" s="12" t="s">
        <v>314</v>
      </c>
      <c r="I22" s="23" t="s">
        <v>14</v>
      </c>
      <c r="J22" s="41">
        <v>2011</v>
      </c>
      <c r="K22" s="23" t="s">
        <v>14</v>
      </c>
      <c r="L22" s="12"/>
      <c r="M22" s="12"/>
      <c r="N22" s="12">
        <v>20216</v>
      </c>
      <c r="O22" s="14">
        <v>841629</v>
      </c>
      <c r="P22" s="17" t="s">
        <v>315</v>
      </c>
    </row>
    <row r="23" spans="1:16" s="18" customFormat="1" x14ac:dyDescent="0.25">
      <c r="A23" s="16" t="s">
        <v>46</v>
      </c>
      <c r="B23" s="16" t="s">
        <v>19</v>
      </c>
      <c r="C23" s="39">
        <v>2014</v>
      </c>
      <c r="D23" s="23" t="s">
        <v>374</v>
      </c>
      <c r="E23" s="16" t="s">
        <v>17</v>
      </c>
      <c r="F23" s="12" t="s">
        <v>515</v>
      </c>
      <c r="G23" s="16" t="s">
        <v>17</v>
      </c>
      <c r="H23" s="12" t="s">
        <v>316</v>
      </c>
      <c r="I23" s="23" t="s">
        <v>14</v>
      </c>
      <c r="J23" s="12" t="s">
        <v>515</v>
      </c>
      <c r="K23" s="23" t="s">
        <v>14</v>
      </c>
      <c r="L23" s="12"/>
      <c r="M23" s="12"/>
      <c r="N23" s="12"/>
      <c r="O23" s="14"/>
      <c r="P23" s="17" t="s">
        <v>50</v>
      </c>
    </row>
    <row r="24" spans="1:16" s="18" customFormat="1" x14ac:dyDescent="0.25">
      <c r="A24" s="16" t="s">
        <v>47</v>
      </c>
      <c r="B24" s="16" t="s">
        <v>19</v>
      </c>
      <c r="C24" s="39" t="s">
        <v>17</v>
      </c>
      <c r="D24" s="23" t="s">
        <v>374</v>
      </c>
      <c r="E24" s="16" t="s">
        <v>17</v>
      </c>
      <c r="F24" s="12" t="s">
        <v>515</v>
      </c>
      <c r="G24" s="16" t="s">
        <v>17</v>
      </c>
      <c r="H24" s="12" t="s">
        <v>317</v>
      </c>
      <c r="I24" s="23" t="s">
        <v>14</v>
      </c>
      <c r="J24" s="12" t="s">
        <v>515</v>
      </c>
      <c r="K24" s="23" t="s">
        <v>14</v>
      </c>
      <c r="L24" s="12"/>
      <c r="M24" s="12"/>
      <c r="N24" s="12"/>
      <c r="O24" s="14"/>
      <c r="P24" s="12" t="s">
        <v>318</v>
      </c>
    </row>
    <row r="25" spans="1:16" s="24" customFormat="1" ht="45" x14ac:dyDescent="0.25">
      <c r="A25" s="22" t="s">
        <v>48</v>
      </c>
      <c r="B25" s="20" t="s">
        <v>19</v>
      </c>
      <c r="C25" s="40" t="s">
        <v>17</v>
      </c>
      <c r="D25" s="23" t="s">
        <v>374</v>
      </c>
      <c r="E25" s="12" t="s">
        <v>19</v>
      </c>
      <c r="F25" s="12" t="s">
        <v>515</v>
      </c>
      <c r="G25" s="16" t="s">
        <v>17</v>
      </c>
      <c r="H25" s="12" t="s">
        <v>319</v>
      </c>
      <c r="I25" s="12" t="s">
        <v>19</v>
      </c>
      <c r="J25" s="12" t="s">
        <v>515</v>
      </c>
      <c r="K25" s="23" t="s">
        <v>14</v>
      </c>
      <c r="L25" s="12"/>
      <c r="M25" s="12"/>
      <c r="N25" s="12"/>
      <c r="O25" s="14"/>
      <c r="P25" s="25" t="s">
        <v>320</v>
      </c>
    </row>
    <row r="26" spans="1:16" s="18" customFormat="1" x14ac:dyDescent="0.25">
      <c r="A26" s="16" t="s">
        <v>49</v>
      </c>
      <c r="B26" s="12" t="s">
        <v>515</v>
      </c>
      <c r="C26" s="39" t="s">
        <v>17</v>
      </c>
      <c r="D26" s="23" t="s">
        <v>374</v>
      </c>
      <c r="E26" s="12" t="s">
        <v>17</v>
      </c>
      <c r="F26" s="12" t="s">
        <v>515</v>
      </c>
      <c r="G26" s="16" t="s">
        <v>17</v>
      </c>
      <c r="H26" s="12" t="s">
        <v>515</v>
      </c>
      <c r="I26" s="23" t="s">
        <v>14</v>
      </c>
      <c r="J26" s="12" t="s">
        <v>515</v>
      </c>
      <c r="K26" s="23" t="s">
        <v>14</v>
      </c>
      <c r="L26" s="12"/>
      <c r="M26" s="12"/>
      <c r="N26" s="12"/>
      <c r="O26" s="14"/>
      <c r="P26" s="12" t="s">
        <v>321</v>
      </c>
    </row>
    <row r="27" spans="1:16" s="18" customFormat="1" ht="30" x14ac:dyDescent="0.25">
      <c r="A27" s="16" t="s">
        <v>51</v>
      </c>
      <c r="B27" s="16" t="s">
        <v>14</v>
      </c>
      <c r="C27" s="39" t="s">
        <v>15</v>
      </c>
      <c r="D27" s="16" t="s">
        <v>19</v>
      </c>
      <c r="E27" s="12" t="s">
        <v>15</v>
      </c>
      <c r="F27" s="12" t="s">
        <v>15</v>
      </c>
      <c r="G27" s="16" t="s">
        <v>15</v>
      </c>
      <c r="H27" s="12" t="s">
        <v>15</v>
      </c>
      <c r="I27" s="23" t="s">
        <v>14</v>
      </c>
      <c r="J27" s="41">
        <v>2013</v>
      </c>
      <c r="K27" s="23" t="s">
        <v>14</v>
      </c>
      <c r="L27" s="12"/>
      <c r="M27" s="12"/>
      <c r="N27" s="12">
        <v>12500</v>
      </c>
      <c r="O27" s="14">
        <v>575576</v>
      </c>
      <c r="P27" s="17" t="s">
        <v>322</v>
      </c>
    </row>
    <row r="28" spans="1:16" s="18" customFormat="1" x14ac:dyDescent="0.25">
      <c r="A28" s="16" t="s">
        <v>55</v>
      </c>
      <c r="B28" s="16" t="s">
        <v>515</v>
      </c>
      <c r="C28" s="39" t="s">
        <v>17</v>
      </c>
      <c r="D28" s="23" t="s">
        <v>14</v>
      </c>
      <c r="E28" s="12" t="s">
        <v>17</v>
      </c>
      <c r="F28" s="12" t="s">
        <v>515</v>
      </c>
      <c r="G28" s="16" t="s">
        <v>17</v>
      </c>
      <c r="H28" s="12" t="s">
        <v>515</v>
      </c>
      <c r="I28" s="23" t="s">
        <v>14</v>
      </c>
      <c r="J28" s="12" t="s">
        <v>515</v>
      </c>
      <c r="K28" s="23" t="s">
        <v>14</v>
      </c>
      <c r="L28" s="12"/>
      <c r="M28" s="12"/>
      <c r="N28" s="12"/>
      <c r="O28" s="14"/>
      <c r="P28" s="17" t="s">
        <v>323</v>
      </c>
    </row>
    <row r="29" spans="1:16" s="18" customFormat="1" ht="30" x14ac:dyDescent="0.25">
      <c r="A29" s="16" t="s">
        <v>56</v>
      </c>
      <c r="B29" s="20" t="s">
        <v>19</v>
      </c>
      <c r="C29" s="40" t="s">
        <v>17</v>
      </c>
      <c r="D29" s="23" t="s">
        <v>14</v>
      </c>
      <c r="E29" s="16" t="s">
        <v>17</v>
      </c>
      <c r="F29" s="12" t="s">
        <v>515</v>
      </c>
      <c r="G29" s="16" t="s">
        <v>17</v>
      </c>
      <c r="H29" s="12" t="s">
        <v>324</v>
      </c>
      <c r="I29" s="23" t="s">
        <v>14</v>
      </c>
      <c r="J29" s="12" t="s">
        <v>515</v>
      </c>
      <c r="K29" s="23" t="s">
        <v>14</v>
      </c>
      <c r="L29" s="12"/>
      <c r="M29" s="12"/>
      <c r="N29" s="12"/>
      <c r="O29" s="14"/>
      <c r="P29" s="17" t="s">
        <v>325</v>
      </c>
    </row>
    <row r="30" spans="1:16" s="18" customFormat="1" ht="30" x14ac:dyDescent="0.25">
      <c r="A30" s="16" t="s">
        <v>57</v>
      </c>
      <c r="B30" s="16" t="s">
        <v>19</v>
      </c>
      <c r="C30" s="39">
        <v>1999</v>
      </c>
      <c r="D30" s="23" t="s">
        <v>14</v>
      </c>
      <c r="E30" s="16" t="s">
        <v>17</v>
      </c>
      <c r="F30" s="12" t="s">
        <v>515</v>
      </c>
      <c r="G30" s="16" t="s">
        <v>17</v>
      </c>
      <c r="H30" s="12" t="s">
        <v>324</v>
      </c>
      <c r="I30" s="23" t="s">
        <v>14</v>
      </c>
      <c r="J30" s="12" t="s">
        <v>515</v>
      </c>
      <c r="K30" s="23" t="s">
        <v>14</v>
      </c>
      <c r="L30" s="12"/>
      <c r="M30" s="12"/>
      <c r="N30" s="12"/>
      <c r="O30" s="14"/>
      <c r="P30" s="17" t="s">
        <v>326</v>
      </c>
    </row>
    <row r="31" spans="1:16" s="31" customFormat="1" x14ac:dyDescent="0.25">
      <c r="A31" s="27" t="s">
        <v>59</v>
      </c>
      <c r="B31" s="27" t="s">
        <v>515</v>
      </c>
      <c r="C31" s="39" t="s">
        <v>17</v>
      </c>
      <c r="D31" s="23" t="s">
        <v>14</v>
      </c>
      <c r="E31" s="28" t="s">
        <v>17</v>
      </c>
      <c r="F31" s="12" t="s">
        <v>515</v>
      </c>
      <c r="G31" s="27" t="s">
        <v>17</v>
      </c>
      <c r="H31" s="12" t="s">
        <v>515</v>
      </c>
      <c r="I31" s="23" t="s">
        <v>14</v>
      </c>
      <c r="J31" s="12" t="s">
        <v>515</v>
      </c>
      <c r="K31" s="23" t="s">
        <v>14</v>
      </c>
      <c r="L31" s="28"/>
      <c r="M31" s="28"/>
      <c r="N31" s="28"/>
      <c r="O31" s="29"/>
      <c r="P31" s="30"/>
    </row>
    <row r="32" spans="1:16" s="18" customFormat="1" x14ac:dyDescent="0.25">
      <c r="A32" s="16" t="s">
        <v>60</v>
      </c>
      <c r="B32" s="16" t="s">
        <v>19</v>
      </c>
      <c r="C32" s="39">
        <v>2011</v>
      </c>
      <c r="D32" s="23" t="s">
        <v>14</v>
      </c>
      <c r="E32" s="12" t="s">
        <v>19</v>
      </c>
      <c r="F32" s="12" t="s">
        <v>515</v>
      </c>
      <c r="G32" s="16" t="s">
        <v>17</v>
      </c>
      <c r="H32" s="12" t="s">
        <v>327</v>
      </c>
      <c r="I32" s="23" t="s">
        <v>14</v>
      </c>
      <c r="J32" s="41">
        <v>2006</v>
      </c>
      <c r="K32" s="23" t="s">
        <v>14</v>
      </c>
      <c r="L32" s="12"/>
      <c r="M32" s="12"/>
      <c r="N32" s="12">
        <v>5254</v>
      </c>
      <c r="O32" s="14"/>
      <c r="P32" s="17"/>
    </row>
    <row r="33" spans="1:16" s="18" customFormat="1" ht="30" x14ac:dyDescent="0.25">
      <c r="A33" s="16" t="s">
        <v>61</v>
      </c>
      <c r="B33" s="16" t="s">
        <v>515</v>
      </c>
      <c r="C33" s="39" t="s">
        <v>17</v>
      </c>
      <c r="D33" s="23" t="s">
        <v>14</v>
      </c>
      <c r="E33" s="12" t="s">
        <v>17</v>
      </c>
      <c r="F33" s="12" t="s">
        <v>515</v>
      </c>
      <c r="G33" s="16" t="s">
        <v>17</v>
      </c>
      <c r="H33" s="12" t="s">
        <v>515</v>
      </c>
      <c r="I33" s="23" t="s">
        <v>14</v>
      </c>
      <c r="J33" s="41">
        <v>2013</v>
      </c>
      <c r="K33" s="23" t="s">
        <v>14</v>
      </c>
      <c r="L33" s="12"/>
      <c r="M33" s="12"/>
      <c r="N33" s="12">
        <v>1900</v>
      </c>
      <c r="O33" s="14">
        <v>225660</v>
      </c>
      <c r="P33" s="17" t="s">
        <v>328</v>
      </c>
    </row>
    <row r="34" spans="1:16" s="24" customFormat="1" ht="30" x14ac:dyDescent="0.25">
      <c r="A34" s="16" t="s">
        <v>65</v>
      </c>
      <c r="B34" s="16" t="s">
        <v>14</v>
      </c>
      <c r="C34" s="23" t="s">
        <v>15</v>
      </c>
      <c r="D34" s="23" t="s">
        <v>14</v>
      </c>
      <c r="E34" s="23" t="s">
        <v>15</v>
      </c>
      <c r="F34" s="23" t="s">
        <v>15</v>
      </c>
      <c r="G34" s="23" t="s">
        <v>15</v>
      </c>
      <c r="H34" s="23" t="s">
        <v>15</v>
      </c>
      <c r="I34" s="12" t="s">
        <v>19</v>
      </c>
      <c r="J34" s="23" t="s">
        <v>15</v>
      </c>
      <c r="K34" s="23" t="s">
        <v>14</v>
      </c>
      <c r="L34" s="23" t="s">
        <v>15</v>
      </c>
      <c r="M34" s="23" t="s">
        <v>15</v>
      </c>
      <c r="N34" s="23" t="s">
        <v>15</v>
      </c>
      <c r="O34" s="23" t="s">
        <v>15</v>
      </c>
      <c r="P34" s="25" t="s">
        <v>329</v>
      </c>
    </row>
    <row r="35" spans="1:16" s="24" customFormat="1" x14ac:dyDescent="0.25">
      <c r="A35" s="27" t="s">
        <v>67</v>
      </c>
      <c r="B35" s="27" t="s">
        <v>515</v>
      </c>
      <c r="C35" s="39" t="s">
        <v>17</v>
      </c>
      <c r="D35" s="23" t="s">
        <v>14</v>
      </c>
      <c r="E35" s="28" t="s">
        <v>17</v>
      </c>
      <c r="F35" s="12" t="s">
        <v>515</v>
      </c>
      <c r="G35" s="27" t="s">
        <v>17</v>
      </c>
      <c r="H35" s="12" t="s">
        <v>515</v>
      </c>
      <c r="I35" s="23" t="s">
        <v>14</v>
      </c>
      <c r="J35" s="12" t="s">
        <v>515</v>
      </c>
      <c r="K35" s="23" t="s">
        <v>14</v>
      </c>
      <c r="L35" s="28"/>
      <c r="M35" s="28"/>
      <c r="N35" s="28"/>
      <c r="O35" s="29"/>
      <c r="P35" s="25"/>
    </row>
    <row r="36" spans="1:16" s="24" customFormat="1" x14ac:dyDescent="0.25">
      <c r="A36" s="22" t="s">
        <v>68</v>
      </c>
      <c r="B36" s="16" t="s">
        <v>19</v>
      </c>
      <c r="C36" s="39" t="s">
        <v>17</v>
      </c>
      <c r="D36" s="23" t="s">
        <v>14</v>
      </c>
      <c r="E36" s="16" t="s">
        <v>17</v>
      </c>
      <c r="F36" s="12" t="s">
        <v>515</v>
      </c>
      <c r="G36" s="16" t="s">
        <v>17</v>
      </c>
      <c r="H36" s="12" t="s">
        <v>330</v>
      </c>
      <c r="I36" s="23" t="s">
        <v>14</v>
      </c>
      <c r="J36" s="12" t="s">
        <v>515</v>
      </c>
      <c r="K36" s="12" t="s">
        <v>19</v>
      </c>
      <c r="L36" s="12"/>
      <c r="M36" s="12"/>
      <c r="N36" s="12"/>
      <c r="O36" s="14"/>
      <c r="P36" s="32" t="s">
        <v>331</v>
      </c>
    </row>
    <row r="37" spans="1:16" s="18" customFormat="1" x14ac:dyDescent="0.25">
      <c r="A37" s="16" t="s">
        <v>76</v>
      </c>
      <c r="B37" s="20" t="s">
        <v>19</v>
      </c>
      <c r="C37" s="40" t="s">
        <v>17</v>
      </c>
      <c r="D37" s="23" t="s">
        <v>14</v>
      </c>
      <c r="E37" s="12" t="s">
        <v>19</v>
      </c>
      <c r="F37" s="12" t="s">
        <v>515</v>
      </c>
      <c r="G37" s="16" t="s">
        <v>17</v>
      </c>
      <c r="H37" s="12" t="s">
        <v>289</v>
      </c>
      <c r="I37" s="23" t="s">
        <v>14</v>
      </c>
      <c r="J37" s="12" t="s">
        <v>515</v>
      </c>
      <c r="K37" s="12" t="s">
        <v>14</v>
      </c>
      <c r="L37" s="12"/>
      <c r="M37" s="12"/>
      <c r="N37" s="12">
        <v>3489</v>
      </c>
      <c r="O37" s="14"/>
      <c r="P37" s="17" t="s">
        <v>332</v>
      </c>
    </row>
    <row r="38" spans="1:16" s="18" customFormat="1" ht="45" x14ac:dyDescent="0.25">
      <c r="A38" s="16" t="s">
        <v>77</v>
      </c>
      <c r="B38" s="20" t="s">
        <v>19</v>
      </c>
      <c r="C38" s="40" t="s">
        <v>17</v>
      </c>
      <c r="D38" s="23" t="s">
        <v>14</v>
      </c>
      <c r="E38" s="12" t="s">
        <v>19</v>
      </c>
      <c r="F38" s="12" t="s">
        <v>515</v>
      </c>
      <c r="G38" s="16" t="s">
        <v>17</v>
      </c>
      <c r="H38" s="12" t="s">
        <v>289</v>
      </c>
      <c r="I38" s="23" t="s">
        <v>14</v>
      </c>
      <c r="J38" s="12" t="s">
        <v>515</v>
      </c>
      <c r="K38" s="12" t="s">
        <v>14</v>
      </c>
      <c r="L38" s="12"/>
      <c r="M38" s="12"/>
      <c r="N38" s="12">
        <v>8083</v>
      </c>
      <c r="O38" s="14"/>
      <c r="P38" s="17" t="s">
        <v>333</v>
      </c>
    </row>
    <row r="39" spans="1:16" s="18" customFormat="1" ht="45" x14ac:dyDescent="0.25">
      <c r="A39" s="22" t="s">
        <v>78</v>
      </c>
      <c r="B39" s="16" t="s">
        <v>19</v>
      </c>
      <c r="C39" s="39" t="s">
        <v>17</v>
      </c>
      <c r="D39" s="23" t="s">
        <v>14</v>
      </c>
      <c r="E39" s="12" t="s">
        <v>19</v>
      </c>
      <c r="F39" s="12" t="s">
        <v>515</v>
      </c>
      <c r="G39" s="16" t="s">
        <v>17</v>
      </c>
      <c r="H39" s="12" t="s">
        <v>334</v>
      </c>
      <c r="I39" s="23" t="s">
        <v>14</v>
      </c>
      <c r="J39" s="12" t="s">
        <v>515</v>
      </c>
      <c r="K39" s="12" t="s">
        <v>14</v>
      </c>
      <c r="L39" s="12"/>
      <c r="M39" s="12"/>
      <c r="N39" s="12"/>
      <c r="O39" s="14"/>
      <c r="P39" s="17" t="s">
        <v>335</v>
      </c>
    </row>
    <row r="40" spans="1:16" s="18" customFormat="1" x14ac:dyDescent="0.25">
      <c r="A40" s="16" t="s">
        <v>79</v>
      </c>
      <c r="B40" s="16" t="s">
        <v>19</v>
      </c>
      <c r="C40" s="39">
        <v>2013</v>
      </c>
      <c r="D40" s="23" t="s">
        <v>14</v>
      </c>
      <c r="E40" s="16" t="s">
        <v>17</v>
      </c>
      <c r="F40" s="12" t="s">
        <v>515</v>
      </c>
      <c r="G40" s="16" t="s">
        <v>17</v>
      </c>
      <c r="H40" s="12" t="s">
        <v>336</v>
      </c>
      <c r="I40" s="23" t="s">
        <v>14</v>
      </c>
      <c r="J40" s="12" t="s">
        <v>515</v>
      </c>
      <c r="K40" s="12" t="s">
        <v>14</v>
      </c>
      <c r="L40" s="12"/>
      <c r="M40" s="12"/>
      <c r="N40" s="12"/>
      <c r="O40" s="14"/>
      <c r="P40" s="17" t="s">
        <v>337</v>
      </c>
    </row>
    <row r="41" spans="1:16" s="18" customFormat="1" x14ac:dyDescent="0.25">
      <c r="A41" s="16" t="s">
        <v>80</v>
      </c>
      <c r="B41" s="16" t="s">
        <v>19</v>
      </c>
      <c r="C41" s="39" t="s">
        <v>17</v>
      </c>
      <c r="D41" s="23" t="s">
        <v>14</v>
      </c>
      <c r="E41" s="12" t="s">
        <v>19</v>
      </c>
      <c r="F41" s="12" t="s">
        <v>515</v>
      </c>
      <c r="G41" s="16" t="s">
        <v>17</v>
      </c>
      <c r="H41" s="19" t="s">
        <v>515</v>
      </c>
      <c r="I41" s="23" t="s">
        <v>14</v>
      </c>
      <c r="J41" s="12" t="s">
        <v>515</v>
      </c>
      <c r="K41" s="12" t="s">
        <v>14</v>
      </c>
      <c r="L41" s="12"/>
      <c r="M41" s="12"/>
      <c r="N41" s="12"/>
      <c r="O41" s="14"/>
      <c r="P41" s="17"/>
    </row>
    <row r="42" spans="1:16" s="24" customFormat="1" x14ac:dyDescent="0.25">
      <c r="A42" s="16" t="s">
        <v>81</v>
      </c>
      <c r="B42" s="16" t="s">
        <v>19</v>
      </c>
      <c r="C42" s="39" t="s">
        <v>17</v>
      </c>
      <c r="D42" s="23" t="s">
        <v>14</v>
      </c>
      <c r="E42" s="16" t="s">
        <v>17</v>
      </c>
      <c r="F42" s="12" t="s">
        <v>515</v>
      </c>
      <c r="G42" s="16" t="s">
        <v>17</v>
      </c>
      <c r="H42" s="12" t="s">
        <v>338</v>
      </c>
      <c r="I42" s="23" t="s">
        <v>14</v>
      </c>
      <c r="J42" s="41">
        <v>2014</v>
      </c>
      <c r="K42" s="12" t="s">
        <v>14</v>
      </c>
      <c r="L42" s="12"/>
      <c r="M42" s="12"/>
      <c r="N42" s="12">
        <v>4000</v>
      </c>
      <c r="O42" s="14">
        <v>296766</v>
      </c>
      <c r="P42" s="25" t="s">
        <v>339</v>
      </c>
    </row>
    <row r="43" spans="1:16" s="18" customFormat="1" x14ac:dyDescent="0.25">
      <c r="A43" s="16" t="s">
        <v>85</v>
      </c>
      <c r="B43" s="26" t="s">
        <v>19</v>
      </c>
      <c r="C43" s="43">
        <v>2014</v>
      </c>
      <c r="D43" s="23" t="s">
        <v>14</v>
      </c>
      <c r="E43" s="16" t="s">
        <v>17</v>
      </c>
      <c r="F43" s="12" t="s">
        <v>515</v>
      </c>
      <c r="G43" s="16" t="s">
        <v>17</v>
      </c>
      <c r="H43" s="12" t="s">
        <v>340</v>
      </c>
      <c r="I43" s="23" t="s">
        <v>14</v>
      </c>
      <c r="J43" s="12" t="s">
        <v>515</v>
      </c>
      <c r="K43" s="12" t="s">
        <v>14</v>
      </c>
      <c r="L43" s="12"/>
      <c r="M43" s="12"/>
      <c r="N43" s="12"/>
      <c r="O43" s="14"/>
      <c r="P43" s="33" t="s">
        <v>50</v>
      </c>
    </row>
    <row r="44" spans="1:16" s="18" customFormat="1" x14ac:dyDescent="0.25">
      <c r="A44" s="16" t="s">
        <v>86</v>
      </c>
      <c r="B44" s="16" t="s">
        <v>19</v>
      </c>
      <c r="C44" s="39" t="s">
        <v>17</v>
      </c>
      <c r="D44" s="23" t="s">
        <v>14</v>
      </c>
      <c r="E44" s="16" t="s">
        <v>17</v>
      </c>
      <c r="F44" s="12" t="s">
        <v>515</v>
      </c>
      <c r="G44" s="16" t="s">
        <v>17</v>
      </c>
      <c r="H44" s="12" t="s">
        <v>50</v>
      </c>
      <c r="I44" s="23" t="s">
        <v>14</v>
      </c>
      <c r="J44" s="12" t="s">
        <v>515</v>
      </c>
      <c r="K44" s="12" t="s">
        <v>14</v>
      </c>
      <c r="L44" s="12"/>
      <c r="M44" s="12"/>
      <c r="N44" s="12"/>
      <c r="O44" s="14"/>
      <c r="P44" s="17" t="s">
        <v>341</v>
      </c>
    </row>
    <row r="45" spans="1:16" s="18" customFormat="1" x14ac:dyDescent="0.25">
      <c r="A45" s="16" t="s">
        <v>87</v>
      </c>
      <c r="B45" s="16" t="s">
        <v>19</v>
      </c>
      <c r="C45" s="39">
        <v>2010</v>
      </c>
      <c r="D45" s="23" t="s">
        <v>14</v>
      </c>
      <c r="E45" s="12" t="s">
        <v>19</v>
      </c>
      <c r="F45" s="12" t="s">
        <v>515</v>
      </c>
      <c r="G45" s="16" t="s">
        <v>17</v>
      </c>
      <c r="H45" s="12" t="s">
        <v>342</v>
      </c>
      <c r="I45" s="23" t="s">
        <v>14</v>
      </c>
      <c r="J45" s="12" t="s">
        <v>515</v>
      </c>
      <c r="K45" s="12" t="s">
        <v>14</v>
      </c>
      <c r="L45" s="12"/>
      <c r="M45" s="12"/>
      <c r="N45" s="12">
        <v>4420</v>
      </c>
      <c r="O45" s="14"/>
      <c r="P45" s="17"/>
    </row>
    <row r="46" spans="1:16" s="18" customFormat="1" x14ac:dyDescent="0.25">
      <c r="A46" s="16" t="s">
        <v>88</v>
      </c>
      <c r="B46" s="16" t="s">
        <v>515</v>
      </c>
      <c r="C46" s="39" t="s">
        <v>17</v>
      </c>
      <c r="D46" s="23" t="s">
        <v>14</v>
      </c>
      <c r="E46" s="12" t="s">
        <v>17</v>
      </c>
      <c r="F46" s="12" t="s">
        <v>515</v>
      </c>
      <c r="G46" s="16" t="s">
        <v>17</v>
      </c>
      <c r="H46" s="12" t="s">
        <v>515</v>
      </c>
      <c r="I46" s="23" t="s">
        <v>14</v>
      </c>
      <c r="J46" s="12" t="s">
        <v>515</v>
      </c>
      <c r="K46" s="12" t="s">
        <v>14</v>
      </c>
      <c r="L46" s="12"/>
      <c r="M46" s="12"/>
      <c r="N46" s="12"/>
      <c r="O46" s="14"/>
      <c r="P46" s="17" t="s">
        <v>323</v>
      </c>
    </row>
    <row r="47" spans="1:16" s="18" customFormat="1" x14ac:dyDescent="0.25">
      <c r="A47" s="16" t="s">
        <v>89</v>
      </c>
      <c r="B47" s="26" t="s">
        <v>19</v>
      </c>
      <c r="C47" s="39">
        <v>2016</v>
      </c>
      <c r="D47" s="23" t="s">
        <v>14</v>
      </c>
      <c r="E47" s="16" t="s">
        <v>17</v>
      </c>
      <c r="F47" s="12" t="s">
        <v>515</v>
      </c>
      <c r="G47" s="16" t="s">
        <v>17</v>
      </c>
      <c r="H47" s="12" t="s">
        <v>343</v>
      </c>
      <c r="I47" s="23" t="s">
        <v>14</v>
      </c>
      <c r="J47" s="41">
        <v>2013</v>
      </c>
      <c r="K47" s="12" t="s">
        <v>14</v>
      </c>
      <c r="L47" s="12"/>
      <c r="M47" s="12"/>
      <c r="N47" s="12">
        <v>18887</v>
      </c>
      <c r="O47" s="14">
        <v>709928</v>
      </c>
      <c r="P47" s="17" t="s">
        <v>344</v>
      </c>
    </row>
    <row r="48" spans="1:16" s="18" customFormat="1" ht="25.5" x14ac:dyDescent="0.25">
      <c r="A48" s="22" t="s">
        <v>345</v>
      </c>
      <c r="B48" s="16" t="s">
        <v>19</v>
      </c>
      <c r="C48" s="39" t="s">
        <v>515</v>
      </c>
      <c r="D48" s="23" t="s">
        <v>14</v>
      </c>
      <c r="E48" s="12" t="s">
        <v>19</v>
      </c>
      <c r="F48" s="12" t="s">
        <v>515</v>
      </c>
      <c r="G48" s="16" t="s">
        <v>17</v>
      </c>
      <c r="H48" s="12" t="s">
        <v>346</v>
      </c>
      <c r="I48" s="23" t="s">
        <v>14</v>
      </c>
      <c r="J48" s="12" t="s">
        <v>515</v>
      </c>
      <c r="K48" s="12" t="s">
        <v>14</v>
      </c>
      <c r="L48" s="12"/>
      <c r="M48" s="12"/>
      <c r="N48" s="12"/>
      <c r="O48" s="14"/>
      <c r="P48" s="12" t="s">
        <v>347</v>
      </c>
    </row>
    <row r="49" spans="1:19" s="18" customFormat="1" x14ac:dyDescent="0.25">
      <c r="A49" s="16" t="s">
        <v>91</v>
      </c>
      <c r="B49" s="12" t="s">
        <v>14</v>
      </c>
      <c r="C49" s="41">
        <v>2017</v>
      </c>
      <c r="D49" s="12" t="s">
        <v>19</v>
      </c>
      <c r="E49" s="12" t="s">
        <v>15</v>
      </c>
      <c r="F49" s="12" t="s">
        <v>515</v>
      </c>
      <c r="G49" s="16" t="s">
        <v>15</v>
      </c>
      <c r="H49" s="12" t="s">
        <v>348</v>
      </c>
      <c r="I49" s="23" t="s">
        <v>14</v>
      </c>
      <c r="J49" s="41">
        <v>2013</v>
      </c>
      <c r="K49" s="12" t="s">
        <v>14</v>
      </c>
      <c r="L49" s="12"/>
      <c r="M49" s="12"/>
      <c r="N49" s="12"/>
      <c r="O49" s="14"/>
      <c r="P49" s="17" t="s">
        <v>349</v>
      </c>
    </row>
    <row r="50" spans="1:19" s="18" customFormat="1" ht="38.25" x14ac:dyDescent="0.25">
      <c r="A50" s="16" t="s">
        <v>92</v>
      </c>
      <c r="B50" s="16" t="s">
        <v>19</v>
      </c>
      <c r="C50" s="39" t="s">
        <v>515</v>
      </c>
      <c r="D50" s="23" t="s">
        <v>14</v>
      </c>
      <c r="E50" s="16" t="s">
        <v>17</v>
      </c>
      <c r="F50" s="12" t="s">
        <v>515</v>
      </c>
      <c r="G50" s="16" t="s">
        <v>17</v>
      </c>
      <c r="H50" s="12" t="s">
        <v>350</v>
      </c>
      <c r="I50" s="23" t="s">
        <v>14</v>
      </c>
      <c r="J50" s="41">
        <v>2011</v>
      </c>
      <c r="K50" s="12" t="s">
        <v>14</v>
      </c>
      <c r="L50" s="12"/>
      <c r="M50" s="12"/>
      <c r="N50" s="12">
        <v>86286</v>
      </c>
      <c r="O50" s="14">
        <v>839701</v>
      </c>
      <c r="P50" s="17" t="s">
        <v>351</v>
      </c>
    </row>
    <row r="51" spans="1:19" s="18" customFormat="1" x14ac:dyDescent="0.25">
      <c r="A51" s="22" t="s">
        <v>96</v>
      </c>
      <c r="B51" s="16" t="s">
        <v>515</v>
      </c>
      <c r="C51" s="39" t="s">
        <v>17</v>
      </c>
      <c r="D51" s="23" t="s">
        <v>14</v>
      </c>
      <c r="E51" s="12" t="s">
        <v>17</v>
      </c>
      <c r="F51" s="12" t="s">
        <v>515</v>
      </c>
      <c r="G51" s="16" t="s">
        <v>17</v>
      </c>
      <c r="H51" s="12" t="s">
        <v>515</v>
      </c>
      <c r="I51" s="23" t="s">
        <v>14</v>
      </c>
      <c r="J51" s="12" t="s">
        <v>515</v>
      </c>
      <c r="K51" s="12" t="s">
        <v>14</v>
      </c>
      <c r="L51" s="12"/>
      <c r="M51" s="12"/>
      <c r="N51" s="12"/>
      <c r="O51" s="14"/>
      <c r="P51" s="18" t="s">
        <v>352</v>
      </c>
    </row>
    <row r="52" spans="1:19" s="18" customFormat="1" ht="30" x14ac:dyDescent="0.25">
      <c r="A52" s="22" t="s">
        <v>97</v>
      </c>
      <c r="B52" s="16" t="s">
        <v>515</v>
      </c>
      <c r="C52" s="39" t="s">
        <v>17</v>
      </c>
      <c r="D52" s="23" t="s">
        <v>14</v>
      </c>
      <c r="E52" s="12" t="s">
        <v>17</v>
      </c>
      <c r="F52" s="12" t="s">
        <v>515</v>
      </c>
      <c r="G52" s="16" t="s">
        <v>17</v>
      </c>
      <c r="H52" s="12" t="s">
        <v>515</v>
      </c>
      <c r="I52" s="12" t="s">
        <v>19</v>
      </c>
      <c r="J52" s="12" t="s">
        <v>515</v>
      </c>
      <c r="K52" s="12" t="s">
        <v>14</v>
      </c>
      <c r="L52" s="12"/>
      <c r="M52" s="12"/>
      <c r="N52" s="12"/>
      <c r="O52" s="14"/>
      <c r="P52" s="17" t="s">
        <v>353</v>
      </c>
    </row>
    <row r="53" spans="1:19" s="18" customFormat="1" ht="45" x14ac:dyDescent="0.25">
      <c r="A53" s="16" t="s">
        <v>102</v>
      </c>
      <c r="B53" s="16" t="s">
        <v>299</v>
      </c>
      <c r="C53" s="39">
        <v>2004</v>
      </c>
      <c r="D53" s="23" t="s">
        <v>14</v>
      </c>
      <c r="E53" s="12" t="s">
        <v>19</v>
      </c>
      <c r="F53" s="12" t="s">
        <v>515</v>
      </c>
      <c r="G53" s="16" t="s">
        <v>17</v>
      </c>
      <c r="H53" s="12" t="s">
        <v>354</v>
      </c>
      <c r="I53" s="12" t="s">
        <v>14</v>
      </c>
      <c r="J53" s="12" t="s">
        <v>515</v>
      </c>
      <c r="K53" s="12" t="s">
        <v>14</v>
      </c>
      <c r="L53" s="12"/>
      <c r="M53" s="12"/>
      <c r="N53" s="12">
        <v>8999</v>
      </c>
      <c r="O53" s="14"/>
      <c r="P53" s="17" t="s">
        <v>355</v>
      </c>
      <c r="S53" s="17" t="s">
        <v>50</v>
      </c>
    </row>
    <row r="54" spans="1:19" s="18" customFormat="1" ht="25.5" x14ac:dyDescent="0.25">
      <c r="A54" s="16" t="s">
        <v>103</v>
      </c>
      <c r="B54" s="12" t="s">
        <v>19</v>
      </c>
      <c r="C54" s="41">
        <v>2013</v>
      </c>
      <c r="D54" s="23" t="s">
        <v>14</v>
      </c>
      <c r="E54" s="16" t="s">
        <v>17</v>
      </c>
      <c r="F54" s="12" t="s">
        <v>515</v>
      </c>
      <c r="G54" s="16" t="s">
        <v>17</v>
      </c>
      <c r="H54" s="12" t="s">
        <v>356</v>
      </c>
      <c r="I54" s="12" t="s">
        <v>14</v>
      </c>
      <c r="J54" s="12" t="s">
        <v>515</v>
      </c>
      <c r="K54" s="12" t="s">
        <v>14</v>
      </c>
      <c r="L54" s="12"/>
      <c r="M54" s="12"/>
      <c r="N54" s="12"/>
      <c r="O54" s="14"/>
      <c r="P54" s="17" t="s">
        <v>50</v>
      </c>
    </row>
    <row r="55" spans="1:19" s="24" customFormat="1" ht="30" x14ac:dyDescent="0.25">
      <c r="A55" s="16" t="s">
        <v>104</v>
      </c>
      <c r="B55" s="16" t="s">
        <v>19</v>
      </c>
      <c r="C55" s="39" t="s">
        <v>17</v>
      </c>
      <c r="D55" s="23" t="s">
        <v>14</v>
      </c>
      <c r="E55" s="39" t="s">
        <v>17</v>
      </c>
      <c r="F55" s="12" t="s">
        <v>515</v>
      </c>
      <c r="G55" s="16" t="s">
        <v>17</v>
      </c>
      <c r="H55" s="12" t="s">
        <v>106</v>
      </c>
      <c r="I55" s="12" t="s">
        <v>14</v>
      </c>
      <c r="J55" s="41">
        <v>2014</v>
      </c>
      <c r="K55" s="12" t="s">
        <v>14</v>
      </c>
      <c r="L55" s="12"/>
      <c r="M55" s="12"/>
      <c r="N55" s="12">
        <v>6669</v>
      </c>
      <c r="O55" s="14">
        <v>448287</v>
      </c>
      <c r="P55" s="25" t="s">
        <v>357</v>
      </c>
    </row>
    <row r="56" spans="1:19" s="31" customFormat="1" x14ac:dyDescent="0.25">
      <c r="A56" s="27" t="s">
        <v>358</v>
      </c>
      <c r="B56" s="27" t="s">
        <v>515</v>
      </c>
      <c r="C56" s="39" t="s">
        <v>17</v>
      </c>
      <c r="D56" s="23" t="s">
        <v>14</v>
      </c>
      <c r="E56" s="39" t="s">
        <v>17</v>
      </c>
      <c r="F56" s="12" t="s">
        <v>515</v>
      </c>
      <c r="G56" s="16" t="s">
        <v>17</v>
      </c>
      <c r="H56" s="12" t="s">
        <v>515</v>
      </c>
      <c r="I56" s="12" t="s">
        <v>14</v>
      </c>
      <c r="J56" s="12" t="s">
        <v>515</v>
      </c>
      <c r="K56" s="12" t="s">
        <v>14</v>
      </c>
      <c r="L56" s="28"/>
      <c r="M56" s="28"/>
      <c r="N56" s="28"/>
      <c r="O56" s="29"/>
      <c r="P56" s="30"/>
    </row>
    <row r="57" spans="1:19" s="18" customFormat="1" ht="30" x14ac:dyDescent="0.25">
      <c r="A57" s="16" t="s">
        <v>108</v>
      </c>
      <c r="B57" s="16" t="s">
        <v>515</v>
      </c>
      <c r="C57" s="39" t="s">
        <v>17</v>
      </c>
      <c r="D57" s="23" t="s">
        <v>14</v>
      </c>
      <c r="E57" s="39" t="s">
        <v>17</v>
      </c>
      <c r="F57" s="12" t="s">
        <v>515</v>
      </c>
      <c r="G57" s="16" t="s">
        <v>17</v>
      </c>
      <c r="H57" s="12" t="s">
        <v>515</v>
      </c>
      <c r="I57" s="12" t="s">
        <v>14</v>
      </c>
      <c r="J57" s="12" t="s">
        <v>515</v>
      </c>
      <c r="K57" s="12" t="s">
        <v>14</v>
      </c>
      <c r="L57" s="12"/>
      <c r="M57" s="12"/>
      <c r="N57" s="12"/>
      <c r="O57" s="14"/>
      <c r="P57" s="17" t="s">
        <v>359</v>
      </c>
    </row>
    <row r="58" spans="1:19" s="31" customFormat="1" x14ac:dyDescent="0.25">
      <c r="A58" s="27" t="s">
        <v>109</v>
      </c>
      <c r="B58" s="27" t="s">
        <v>515</v>
      </c>
      <c r="C58" s="39" t="s">
        <v>17</v>
      </c>
      <c r="D58" s="23" t="s">
        <v>14</v>
      </c>
      <c r="E58" s="39" t="s">
        <v>17</v>
      </c>
      <c r="F58" s="28" t="s">
        <v>515</v>
      </c>
      <c r="G58" s="16" t="s">
        <v>17</v>
      </c>
      <c r="H58" s="12" t="s">
        <v>515</v>
      </c>
      <c r="I58" s="12" t="s">
        <v>14</v>
      </c>
      <c r="J58" s="12" t="s">
        <v>515</v>
      </c>
      <c r="K58" s="12" t="s">
        <v>14</v>
      </c>
      <c r="L58" s="28"/>
      <c r="M58" s="28"/>
      <c r="N58" s="28"/>
      <c r="O58" s="29"/>
      <c r="P58" s="30"/>
    </row>
    <row r="59" spans="1:19" s="18" customFormat="1" x14ac:dyDescent="0.25">
      <c r="A59" s="16" t="s">
        <v>110</v>
      </c>
      <c r="B59" s="16" t="s">
        <v>14</v>
      </c>
      <c r="C59" s="23" t="s">
        <v>15</v>
      </c>
      <c r="D59" s="23" t="s">
        <v>14</v>
      </c>
      <c r="E59" s="23" t="s">
        <v>15</v>
      </c>
      <c r="F59" s="23" t="s">
        <v>15</v>
      </c>
      <c r="G59" s="23" t="s">
        <v>15</v>
      </c>
      <c r="H59" s="23" t="s">
        <v>15</v>
      </c>
      <c r="I59" s="12" t="s">
        <v>14</v>
      </c>
      <c r="J59" s="23" t="s">
        <v>15</v>
      </c>
      <c r="K59" s="12" t="s">
        <v>14</v>
      </c>
      <c r="L59" s="23" t="s">
        <v>15</v>
      </c>
      <c r="M59" s="23" t="s">
        <v>15</v>
      </c>
      <c r="N59" s="23" t="s">
        <v>15</v>
      </c>
      <c r="O59" s="23" t="s">
        <v>15</v>
      </c>
      <c r="P59" s="17" t="s">
        <v>360</v>
      </c>
    </row>
    <row r="60" spans="1:19" s="31" customFormat="1" x14ac:dyDescent="0.25">
      <c r="A60" s="27" t="s">
        <v>111</v>
      </c>
      <c r="B60" s="27" t="s">
        <v>515</v>
      </c>
      <c r="C60" s="39" t="s">
        <v>17</v>
      </c>
      <c r="D60" s="23" t="s">
        <v>14</v>
      </c>
      <c r="E60" s="39" t="s">
        <v>17</v>
      </c>
      <c r="F60" s="28" t="s">
        <v>515</v>
      </c>
      <c r="G60" s="27" t="s">
        <v>17</v>
      </c>
      <c r="H60" s="12" t="s">
        <v>515</v>
      </c>
      <c r="I60" s="12" t="s">
        <v>14</v>
      </c>
      <c r="J60" s="12" t="s">
        <v>515</v>
      </c>
      <c r="K60" s="12" t="s">
        <v>14</v>
      </c>
      <c r="L60" s="28"/>
      <c r="M60" s="28"/>
      <c r="N60" s="28"/>
      <c r="O60" s="29"/>
      <c r="P60" s="30"/>
    </row>
    <row r="61" spans="1:19" s="24" customFormat="1" x14ac:dyDescent="0.25">
      <c r="A61" s="16" t="s">
        <v>112</v>
      </c>
      <c r="B61" s="16" t="s">
        <v>14</v>
      </c>
      <c r="C61" s="39" t="s">
        <v>15</v>
      </c>
      <c r="D61" s="23" t="s">
        <v>14</v>
      </c>
      <c r="E61" s="12" t="s">
        <v>15</v>
      </c>
      <c r="F61" s="12" t="s">
        <v>15</v>
      </c>
      <c r="G61" s="16" t="s">
        <v>15</v>
      </c>
      <c r="H61" s="12" t="s">
        <v>361</v>
      </c>
      <c r="I61" s="12" t="s">
        <v>14</v>
      </c>
      <c r="J61" s="12" t="s">
        <v>515</v>
      </c>
      <c r="K61" s="12" t="s">
        <v>14</v>
      </c>
      <c r="L61" s="12"/>
      <c r="M61" s="12"/>
      <c r="N61" s="12">
        <v>3794</v>
      </c>
      <c r="O61" s="14">
        <v>512705</v>
      </c>
      <c r="P61" s="25" t="s">
        <v>362</v>
      </c>
    </row>
    <row r="62" spans="1:19" s="18" customFormat="1" ht="30" x14ac:dyDescent="0.25">
      <c r="A62" s="16" t="s">
        <v>115</v>
      </c>
      <c r="B62" s="12" t="s">
        <v>19</v>
      </c>
      <c r="C62" s="41">
        <v>2012</v>
      </c>
      <c r="D62" s="23" t="s">
        <v>14</v>
      </c>
      <c r="E62" s="16" t="s">
        <v>17</v>
      </c>
      <c r="F62" s="12" t="s">
        <v>515</v>
      </c>
      <c r="G62" s="16" t="s">
        <v>17</v>
      </c>
      <c r="H62" s="12" t="s">
        <v>363</v>
      </c>
      <c r="I62" s="12" t="s">
        <v>14</v>
      </c>
      <c r="J62" s="12">
        <v>2010</v>
      </c>
      <c r="K62" s="12" t="s">
        <v>14</v>
      </c>
      <c r="L62" s="12"/>
      <c r="M62" s="12"/>
      <c r="N62" s="12">
        <v>55000</v>
      </c>
      <c r="O62" s="14">
        <v>1005000</v>
      </c>
      <c r="P62" s="17" t="s">
        <v>364</v>
      </c>
    </row>
    <row r="63" spans="1:19" s="18" customFormat="1" x14ac:dyDescent="0.25">
      <c r="A63" s="16" t="s">
        <v>116</v>
      </c>
      <c r="B63" s="21" t="s">
        <v>19</v>
      </c>
      <c r="C63" s="41">
        <v>2014</v>
      </c>
      <c r="D63" s="23" t="s">
        <v>14</v>
      </c>
      <c r="E63" s="16" t="s">
        <v>17</v>
      </c>
      <c r="F63" s="12" t="s">
        <v>515</v>
      </c>
      <c r="G63" s="16" t="s">
        <v>17</v>
      </c>
      <c r="H63" s="12" t="s">
        <v>289</v>
      </c>
      <c r="I63" s="12" t="s">
        <v>14</v>
      </c>
      <c r="J63" s="12">
        <v>2014</v>
      </c>
      <c r="K63" s="12" t="s">
        <v>14</v>
      </c>
      <c r="L63" s="12"/>
      <c r="M63" s="12"/>
      <c r="N63" s="12"/>
      <c r="O63" s="14"/>
      <c r="P63" s="17" t="s">
        <v>365</v>
      </c>
    </row>
    <row r="64" spans="1:19" s="24" customFormat="1" ht="30" x14ac:dyDescent="0.25">
      <c r="A64" s="16" t="s">
        <v>117</v>
      </c>
      <c r="B64" s="20" t="s">
        <v>19</v>
      </c>
      <c r="C64" s="40" t="s">
        <v>515</v>
      </c>
      <c r="D64" s="23" t="s">
        <v>14</v>
      </c>
      <c r="E64" s="12" t="s">
        <v>19</v>
      </c>
      <c r="F64" s="12" t="s">
        <v>515</v>
      </c>
      <c r="G64" s="16" t="s">
        <v>17</v>
      </c>
      <c r="H64" s="12" t="s">
        <v>366</v>
      </c>
      <c r="I64" s="12" t="s">
        <v>14</v>
      </c>
      <c r="J64" s="12" t="s">
        <v>515</v>
      </c>
      <c r="K64" s="12" t="s">
        <v>14</v>
      </c>
      <c r="L64" s="12"/>
      <c r="M64" s="12"/>
      <c r="N64" s="12">
        <v>3366</v>
      </c>
      <c r="O64" s="14"/>
      <c r="P64" s="25" t="s">
        <v>367</v>
      </c>
    </row>
    <row r="65" spans="1:16" s="24" customFormat="1" x14ac:dyDescent="0.25">
      <c r="A65" s="16" t="s">
        <v>118</v>
      </c>
      <c r="B65" s="16" t="s">
        <v>19</v>
      </c>
      <c r="C65" s="39" t="s">
        <v>515</v>
      </c>
      <c r="D65" s="23" t="s">
        <v>14</v>
      </c>
      <c r="E65" s="16" t="s">
        <v>17</v>
      </c>
      <c r="F65" s="12" t="s">
        <v>515</v>
      </c>
      <c r="G65" s="16" t="s">
        <v>17</v>
      </c>
      <c r="H65" s="12" t="s">
        <v>368</v>
      </c>
      <c r="I65" s="12" t="s">
        <v>14</v>
      </c>
      <c r="J65" s="12" t="s">
        <v>515</v>
      </c>
      <c r="K65" s="12" t="s">
        <v>14</v>
      </c>
      <c r="L65" s="12"/>
      <c r="M65" s="12"/>
      <c r="N65" s="12"/>
      <c r="O65" s="14"/>
      <c r="P65" s="25" t="s">
        <v>369</v>
      </c>
    </row>
    <row r="66" spans="1:16" s="31" customFormat="1" x14ac:dyDescent="0.25">
      <c r="A66" s="27" t="s">
        <v>119</v>
      </c>
      <c r="B66" s="27" t="s">
        <v>19</v>
      </c>
      <c r="C66" s="39" t="s">
        <v>17</v>
      </c>
      <c r="D66" s="23" t="s">
        <v>14</v>
      </c>
      <c r="E66" s="39" t="s">
        <v>17</v>
      </c>
      <c r="F66" s="12" t="s">
        <v>515</v>
      </c>
      <c r="G66" s="27" t="s">
        <v>17</v>
      </c>
      <c r="H66" s="28" t="s">
        <v>287</v>
      </c>
      <c r="I66" s="12" t="s">
        <v>14</v>
      </c>
      <c r="J66" s="12" t="s">
        <v>515</v>
      </c>
      <c r="K66" s="12" t="s">
        <v>14</v>
      </c>
      <c r="L66" s="28"/>
      <c r="M66" s="28"/>
      <c r="N66" s="28"/>
      <c r="O66" s="29"/>
      <c r="P66" s="30"/>
    </row>
    <row r="67" spans="1:16" s="18" customFormat="1" x14ac:dyDescent="0.25">
      <c r="A67" s="16" t="s">
        <v>120</v>
      </c>
      <c r="B67" s="21" t="s">
        <v>19</v>
      </c>
      <c r="C67" s="41">
        <v>2009</v>
      </c>
      <c r="D67" s="23" t="s">
        <v>14</v>
      </c>
      <c r="E67" s="16" t="s">
        <v>17</v>
      </c>
      <c r="F67" s="12" t="s">
        <v>515</v>
      </c>
      <c r="G67" s="16" t="s">
        <v>17</v>
      </c>
      <c r="H67" s="12" t="s">
        <v>370</v>
      </c>
      <c r="I67" s="12" t="s">
        <v>14</v>
      </c>
      <c r="J67" s="41">
        <v>2009</v>
      </c>
      <c r="K67" s="12" t="s">
        <v>14</v>
      </c>
      <c r="L67" s="12"/>
      <c r="M67" s="12"/>
      <c r="N67" s="12"/>
      <c r="O67" s="14"/>
      <c r="P67" s="17" t="s">
        <v>371</v>
      </c>
    </row>
    <row r="68" spans="1:16" s="24" customFormat="1" ht="45" x14ac:dyDescent="0.25">
      <c r="A68" s="16" t="s">
        <v>372</v>
      </c>
      <c r="B68" s="16" t="s">
        <v>515</v>
      </c>
      <c r="C68" s="39" t="s">
        <v>17</v>
      </c>
      <c r="D68" s="23" t="s">
        <v>14</v>
      </c>
      <c r="E68" s="39" t="s">
        <v>17</v>
      </c>
      <c r="F68" s="12" t="s">
        <v>515</v>
      </c>
      <c r="G68" s="16" t="s">
        <v>17</v>
      </c>
      <c r="H68" s="12" t="s">
        <v>515</v>
      </c>
      <c r="I68" s="12" t="s">
        <v>14</v>
      </c>
      <c r="J68" s="12" t="s">
        <v>515</v>
      </c>
      <c r="K68" s="12" t="s">
        <v>14</v>
      </c>
      <c r="L68" s="12"/>
      <c r="M68" s="12"/>
      <c r="N68" s="12"/>
      <c r="O68" s="14"/>
      <c r="P68" s="25" t="s">
        <v>373</v>
      </c>
    </row>
    <row r="69" spans="1:16" s="24" customFormat="1" ht="25.5" x14ac:dyDescent="0.25">
      <c r="A69" s="16" t="s">
        <v>123</v>
      </c>
      <c r="B69" s="16" t="s">
        <v>14</v>
      </c>
      <c r="C69" s="39" t="s">
        <v>15</v>
      </c>
      <c r="D69" s="23" t="s">
        <v>14</v>
      </c>
      <c r="E69" s="12" t="s">
        <v>15</v>
      </c>
      <c r="F69" s="12" t="s">
        <v>15</v>
      </c>
      <c r="G69" s="16" t="s">
        <v>15</v>
      </c>
      <c r="H69" s="12" t="s">
        <v>375</v>
      </c>
      <c r="I69" s="12" t="s">
        <v>14</v>
      </c>
      <c r="J69" s="12">
        <v>2014</v>
      </c>
      <c r="K69" s="12" t="s">
        <v>14</v>
      </c>
      <c r="L69" s="12"/>
      <c r="M69" s="12"/>
      <c r="N69" s="12"/>
      <c r="O69" s="14"/>
      <c r="P69" s="25" t="s">
        <v>376</v>
      </c>
    </row>
    <row r="70" spans="1:16" s="18" customFormat="1" ht="25.5" x14ac:dyDescent="0.25">
      <c r="A70" s="22" t="s">
        <v>124</v>
      </c>
      <c r="B70" s="16" t="s">
        <v>19</v>
      </c>
      <c r="C70" s="39" t="s">
        <v>515</v>
      </c>
      <c r="D70" s="23" t="s">
        <v>14</v>
      </c>
      <c r="E70" s="16" t="s">
        <v>17</v>
      </c>
      <c r="F70" s="12" t="s">
        <v>515</v>
      </c>
      <c r="G70" s="16" t="s">
        <v>17</v>
      </c>
      <c r="H70" s="12" t="s">
        <v>377</v>
      </c>
      <c r="I70" s="12" t="s">
        <v>14</v>
      </c>
      <c r="J70" s="12" t="s">
        <v>515</v>
      </c>
      <c r="K70" s="12" t="s">
        <v>14</v>
      </c>
      <c r="L70" s="12"/>
      <c r="M70" s="12"/>
      <c r="N70" s="12"/>
      <c r="O70" s="14"/>
      <c r="P70" s="12" t="s">
        <v>378</v>
      </c>
    </row>
    <row r="71" spans="1:16" s="18" customFormat="1" x14ac:dyDescent="0.25">
      <c r="A71" s="16" t="s">
        <v>379</v>
      </c>
      <c r="B71" s="16" t="s">
        <v>515</v>
      </c>
      <c r="C71" s="39" t="s">
        <v>17</v>
      </c>
      <c r="D71" s="23" t="s">
        <v>14</v>
      </c>
      <c r="E71" s="39" t="s">
        <v>17</v>
      </c>
      <c r="F71" s="12" t="s">
        <v>515</v>
      </c>
      <c r="G71" s="16" t="s">
        <v>17</v>
      </c>
      <c r="H71" s="12" t="s">
        <v>515</v>
      </c>
      <c r="I71" s="12" t="s">
        <v>14</v>
      </c>
      <c r="J71" s="12" t="s">
        <v>515</v>
      </c>
      <c r="K71" s="12" t="s">
        <v>14</v>
      </c>
      <c r="L71" s="12"/>
      <c r="M71" s="12"/>
      <c r="N71" s="12"/>
      <c r="O71" s="14"/>
      <c r="P71" s="17" t="s">
        <v>380</v>
      </c>
    </row>
    <row r="72" spans="1:16" s="18" customFormat="1" x14ac:dyDescent="0.25">
      <c r="A72" s="22" t="s">
        <v>125</v>
      </c>
      <c r="B72" s="16" t="s">
        <v>299</v>
      </c>
      <c r="C72" s="39">
        <v>2005</v>
      </c>
      <c r="D72" s="23" t="s">
        <v>14</v>
      </c>
      <c r="E72" s="16" t="s">
        <v>17</v>
      </c>
      <c r="F72" s="12" t="s">
        <v>515</v>
      </c>
      <c r="G72" s="16" t="s">
        <v>17</v>
      </c>
      <c r="H72" s="12" t="s">
        <v>381</v>
      </c>
      <c r="I72" s="12" t="s">
        <v>19</v>
      </c>
      <c r="J72" s="12" t="s">
        <v>515</v>
      </c>
      <c r="K72" s="12" t="s">
        <v>14</v>
      </c>
      <c r="L72" s="12"/>
      <c r="M72" s="12"/>
      <c r="N72" s="12"/>
      <c r="O72" s="14"/>
      <c r="P72" s="17" t="s">
        <v>382</v>
      </c>
    </row>
    <row r="73" spans="1:16" s="18" customFormat="1" ht="30" x14ac:dyDescent="0.25">
      <c r="A73" s="16" t="s">
        <v>126</v>
      </c>
      <c r="B73" s="16" t="s">
        <v>515</v>
      </c>
      <c r="C73" s="39" t="s">
        <v>17</v>
      </c>
      <c r="D73" s="23" t="s">
        <v>14</v>
      </c>
      <c r="E73" s="39" t="s">
        <v>17</v>
      </c>
      <c r="F73" s="12" t="s">
        <v>515</v>
      </c>
      <c r="G73" s="16" t="s">
        <v>17</v>
      </c>
      <c r="H73" s="12" t="s">
        <v>515</v>
      </c>
      <c r="I73" s="12" t="s">
        <v>14</v>
      </c>
      <c r="J73" s="12" t="s">
        <v>515</v>
      </c>
      <c r="K73" s="12" t="s">
        <v>14</v>
      </c>
      <c r="L73" s="12"/>
      <c r="M73" s="12"/>
      <c r="N73" s="12"/>
      <c r="O73" s="14"/>
      <c r="P73" s="17" t="s">
        <v>383</v>
      </c>
    </row>
    <row r="74" spans="1:16" s="18" customFormat="1" ht="30" x14ac:dyDescent="0.25">
      <c r="A74" s="16" t="s">
        <v>128</v>
      </c>
      <c r="B74" s="16" t="s">
        <v>19</v>
      </c>
      <c r="C74" s="39">
        <v>2015</v>
      </c>
      <c r="D74" s="23" t="s">
        <v>14</v>
      </c>
      <c r="E74" s="12" t="s">
        <v>19</v>
      </c>
      <c r="F74" s="12" t="s">
        <v>515</v>
      </c>
      <c r="G74" s="16" t="s">
        <v>17</v>
      </c>
      <c r="H74" s="12" t="s">
        <v>384</v>
      </c>
      <c r="I74" s="12" t="s">
        <v>14</v>
      </c>
      <c r="J74" s="41">
        <v>2015</v>
      </c>
      <c r="K74" s="12" t="s">
        <v>14</v>
      </c>
      <c r="L74" s="12"/>
      <c r="M74" s="12"/>
      <c r="N74" s="12"/>
      <c r="O74" s="14"/>
      <c r="P74" s="17" t="s">
        <v>385</v>
      </c>
    </row>
    <row r="75" spans="1:16" s="18" customFormat="1" ht="45" x14ac:dyDescent="0.25">
      <c r="A75" s="16" t="s">
        <v>130</v>
      </c>
      <c r="B75" s="12" t="s">
        <v>19</v>
      </c>
      <c r="C75" s="41">
        <v>2013</v>
      </c>
      <c r="D75" s="23" t="s">
        <v>14</v>
      </c>
      <c r="E75" s="12" t="s">
        <v>19</v>
      </c>
      <c r="F75" s="12" t="s">
        <v>14</v>
      </c>
      <c r="G75" s="16" t="s">
        <v>14</v>
      </c>
      <c r="H75" s="12" t="s">
        <v>289</v>
      </c>
      <c r="I75" s="12" t="s">
        <v>14</v>
      </c>
      <c r="J75" s="41">
        <v>2016</v>
      </c>
      <c r="K75" s="12" t="s">
        <v>14</v>
      </c>
      <c r="L75" s="12"/>
      <c r="M75" s="12"/>
      <c r="N75" s="12"/>
      <c r="O75" s="14"/>
      <c r="P75" s="17" t="s">
        <v>386</v>
      </c>
    </row>
    <row r="76" spans="1:16" s="18" customFormat="1" ht="30" x14ac:dyDescent="0.25">
      <c r="A76" s="16" t="s">
        <v>134</v>
      </c>
      <c r="B76" s="12" t="s">
        <v>19</v>
      </c>
      <c r="C76" s="41">
        <v>2013</v>
      </c>
      <c r="D76" s="23" t="s">
        <v>14</v>
      </c>
      <c r="E76" s="12" t="s">
        <v>19</v>
      </c>
      <c r="F76" s="12" t="s">
        <v>295</v>
      </c>
      <c r="G76" s="16" t="s">
        <v>17</v>
      </c>
      <c r="H76" s="12" t="s">
        <v>387</v>
      </c>
      <c r="I76" s="12" t="s">
        <v>14</v>
      </c>
      <c r="J76" s="41">
        <v>2011</v>
      </c>
      <c r="K76" s="12" t="s">
        <v>14</v>
      </c>
      <c r="L76" s="12"/>
      <c r="M76" s="12"/>
      <c r="N76" s="12">
        <v>40616</v>
      </c>
      <c r="O76" s="14">
        <v>306228</v>
      </c>
      <c r="P76" s="17" t="s">
        <v>388</v>
      </c>
    </row>
    <row r="77" spans="1:16" s="18" customFormat="1" ht="45" x14ac:dyDescent="0.25">
      <c r="A77" s="16" t="s">
        <v>137</v>
      </c>
      <c r="B77" s="12" t="s">
        <v>14</v>
      </c>
      <c r="C77" s="41">
        <v>2018</v>
      </c>
      <c r="D77" s="12" t="s">
        <v>19</v>
      </c>
      <c r="E77" s="12" t="s">
        <v>15</v>
      </c>
      <c r="F77" s="12" t="s">
        <v>515</v>
      </c>
      <c r="G77" s="16" t="s">
        <v>15</v>
      </c>
      <c r="H77" s="12" t="s">
        <v>389</v>
      </c>
      <c r="I77" s="12" t="s">
        <v>14</v>
      </c>
      <c r="J77" s="41">
        <v>2007</v>
      </c>
      <c r="K77" s="12" t="s">
        <v>14</v>
      </c>
      <c r="L77" s="12"/>
      <c r="M77" s="12"/>
      <c r="N77" s="12"/>
      <c r="O77" s="14"/>
      <c r="P77" s="34" t="s">
        <v>390</v>
      </c>
    </row>
    <row r="78" spans="1:16" s="18" customFormat="1" x14ac:dyDescent="0.25">
      <c r="A78" s="16" t="s">
        <v>138</v>
      </c>
      <c r="B78" s="16" t="s">
        <v>19</v>
      </c>
      <c r="C78" s="39" t="s">
        <v>17</v>
      </c>
      <c r="D78" s="23" t="s">
        <v>14</v>
      </c>
      <c r="E78" s="16" t="s">
        <v>17</v>
      </c>
      <c r="F78" s="12" t="s">
        <v>515</v>
      </c>
      <c r="G78" s="16" t="s">
        <v>17</v>
      </c>
      <c r="H78" s="12" t="s">
        <v>391</v>
      </c>
      <c r="I78" s="12" t="s">
        <v>19</v>
      </c>
      <c r="J78" s="12" t="s">
        <v>515</v>
      </c>
      <c r="K78" s="12" t="s">
        <v>14</v>
      </c>
      <c r="L78" s="12"/>
      <c r="M78" s="12"/>
      <c r="N78" s="12"/>
      <c r="O78" s="14"/>
      <c r="P78" s="17" t="s">
        <v>392</v>
      </c>
    </row>
    <row r="79" spans="1:16" s="31" customFormat="1" x14ac:dyDescent="0.25">
      <c r="A79" s="27" t="s">
        <v>393</v>
      </c>
      <c r="B79" s="16" t="s">
        <v>515</v>
      </c>
      <c r="C79" s="39" t="s">
        <v>17</v>
      </c>
      <c r="D79" s="23" t="s">
        <v>14</v>
      </c>
      <c r="E79" s="39" t="s">
        <v>17</v>
      </c>
      <c r="F79" s="12" t="s">
        <v>515</v>
      </c>
      <c r="G79" s="16" t="s">
        <v>17</v>
      </c>
      <c r="H79" s="12" t="s">
        <v>515</v>
      </c>
      <c r="I79" s="12" t="s">
        <v>14</v>
      </c>
      <c r="J79" s="12" t="s">
        <v>515</v>
      </c>
      <c r="K79" s="12" t="s">
        <v>14</v>
      </c>
      <c r="L79" s="28"/>
      <c r="M79" s="28"/>
      <c r="N79" s="28"/>
      <c r="O79" s="29"/>
      <c r="P79" s="30"/>
    </row>
    <row r="80" spans="1:16" s="31" customFormat="1" x14ac:dyDescent="0.25">
      <c r="A80" s="27" t="s">
        <v>140</v>
      </c>
      <c r="B80" s="16" t="s">
        <v>515</v>
      </c>
      <c r="C80" s="39" t="s">
        <v>17</v>
      </c>
      <c r="D80" s="23" t="s">
        <v>14</v>
      </c>
      <c r="E80" s="39" t="s">
        <v>17</v>
      </c>
      <c r="F80" s="12" t="s">
        <v>515</v>
      </c>
      <c r="G80" s="16" t="s">
        <v>17</v>
      </c>
      <c r="H80" s="12" t="s">
        <v>515</v>
      </c>
      <c r="I80" s="12" t="s">
        <v>14</v>
      </c>
      <c r="J80" s="12" t="s">
        <v>515</v>
      </c>
      <c r="K80" s="12" t="s">
        <v>14</v>
      </c>
      <c r="L80" s="28"/>
      <c r="M80" s="28"/>
      <c r="N80" s="28"/>
      <c r="O80" s="29"/>
      <c r="P80" s="30"/>
    </row>
    <row r="81" spans="1:16" s="18" customFormat="1" ht="45" x14ac:dyDescent="0.25">
      <c r="A81" s="16" t="s">
        <v>142</v>
      </c>
      <c r="B81" s="20" t="s">
        <v>19</v>
      </c>
      <c r="C81" s="40" t="s">
        <v>515</v>
      </c>
      <c r="D81" s="23" t="s">
        <v>14</v>
      </c>
      <c r="E81" s="16" t="s">
        <v>17</v>
      </c>
      <c r="F81" s="12" t="s">
        <v>515</v>
      </c>
      <c r="G81" s="16" t="s">
        <v>17</v>
      </c>
      <c r="H81" s="12" t="s">
        <v>135</v>
      </c>
      <c r="I81" s="12" t="s">
        <v>14</v>
      </c>
      <c r="J81" s="12" t="s">
        <v>515</v>
      </c>
      <c r="K81" s="12" t="s">
        <v>14</v>
      </c>
      <c r="L81" s="12"/>
      <c r="M81" s="12"/>
      <c r="N81" s="12"/>
      <c r="O81" s="14"/>
      <c r="P81" s="17" t="s">
        <v>394</v>
      </c>
    </row>
    <row r="82" spans="1:16" s="24" customFormat="1" ht="30" x14ac:dyDescent="0.25">
      <c r="A82" s="16" t="s">
        <v>143</v>
      </c>
      <c r="B82" s="16" t="s">
        <v>19</v>
      </c>
      <c r="C82" s="39" t="s">
        <v>515</v>
      </c>
      <c r="D82" s="23" t="s">
        <v>14</v>
      </c>
      <c r="E82" s="16" t="s">
        <v>17</v>
      </c>
      <c r="F82" s="12" t="s">
        <v>515</v>
      </c>
      <c r="G82" s="16" t="s">
        <v>17</v>
      </c>
      <c r="H82" s="12" t="s">
        <v>395</v>
      </c>
      <c r="I82" s="12" t="s">
        <v>14</v>
      </c>
      <c r="J82" s="19" t="s">
        <v>515</v>
      </c>
      <c r="K82" s="12" t="s">
        <v>14</v>
      </c>
      <c r="L82" s="12"/>
      <c r="M82" s="12"/>
      <c r="N82" s="12"/>
      <c r="O82" s="14"/>
      <c r="P82" s="25" t="s">
        <v>396</v>
      </c>
    </row>
    <row r="83" spans="1:16" s="18" customFormat="1" ht="30" x14ac:dyDescent="0.25">
      <c r="A83" s="16" t="s">
        <v>144</v>
      </c>
      <c r="B83" s="16" t="s">
        <v>19</v>
      </c>
      <c r="C83" s="39">
        <v>2005</v>
      </c>
      <c r="D83" s="23" t="s">
        <v>14</v>
      </c>
      <c r="E83" s="12" t="s">
        <v>19</v>
      </c>
      <c r="F83" s="12" t="s">
        <v>515</v>
      </c>
      <c r="G83" s="16" t="s">
        <v>17</v>
      </c>
      <c r="H83" s="12" t="s">
        <v>397</v>
      </c>
      <c r="I83" s="12" t="s">
        <v>14</v>
      </c>
      <c r="J83" s="12" t="s">
        <v>515</v>
      </c>
      <c r="K83" s="12" t="s">
        <v>14</v>
      </c>
      <c r="L83" s="12"/>
      <c r="M83" s="12"/>
      <c r="N83" s="12">
        <v>12249</v>
      </c>
      <c r="O83" s="14"/>
      <c r="P83" s="17" t="s">
        <v>398</v>
      </c>
    </row>
    <row r="84" spans="1:16" s="18" customFormat="1" ht="45" x14ac:dyDescent="0.25">
      <c r="A84" s="22" t="s">
        <v>145</v>
      </c>
      <c r="B84" s="16" t="s">
        <v>19</v>
      </c>
      <c r="C84" s="39">
        <v>2001</v>
      </c>
      <c r="D84" s="23" t="s">
        <v>14</v>
      </c>
      <c r="E84" s="12" t="s">
        <v>19</v>
      </c>
      <c r="F84" s="12" t="s">
        <v>515</v>
      </c>
      <c r="G84" s="16" t="s">
        <v>17</v>
      </c>
      <c r="H84" s="12" t="s">
        <v>289</v>
      </c>
      <c r="I84" s="12" t="s">
        <v>14</v>
      </c>
      <c r="J84" s="12" t="s">
        <v>515</v>
      </c>
      <c r="K84" s="12" t="s">
        <v>14</v>
      </c>
      <c r="L84" s="12"/>
      <c r="M84" s="12"/>
      <c r="N84" s="12">
        <v>43545</v>
      </c>
      <c r="O84" s="14"/>
      <c r="P84" s="17" t="s">
        <v>399</v>
      </c>
    </row>
    <row r="85" spans="1:16" s="18" customFormat="1" ht="30" x14ac:dyDescent="0.25">
      <c r="A85" s="16" t="s">
        <v>147</v>
      </c>
      <c r="B85" s="16" t="s">
        <v>19</v>
      </c>
      <c r="C85" s="39" t="s">
        <v>515</v>
      </c>
      <c r="D85" s="23" t="s">
        <v>14</v>
      </c>
      <c r="E85" s="16" t="s">
        <v>17</v>
      </c>
      <c r="F85" s="12" t="s">
        <v>515</v>
      </c>
      <c r="G85" s="16" t="s">
        <v>17</v>
      </c>
      <c r="H85" s="12" t="s">
        <v>287</v>
      </c>
      <c r="I85" s="12" t="s">
        <v>14</v>
      </c>
      <c r="J85" s="41">
        <v>2014</v>
      </c>
      <c r="K85" s="12" t="s">
        <v>14</v>
      </c>
      <c r="L85" s="12"/>
      <c r="M85" s="12"/>
      <c r="N85" s="12">
        <v>11971</v>
      </c>
      <c r="O85" s="14">
        <v>511140</v>
      </c>
      <c r="P85" s="17" t="s">
        <v>400</v>
      </c>
    </row>
    <row r="86" spans="1:16" s="18" customFormat="1" ht="30" x14ac:dyDescent="0.25">
      <c r="A86" s="16" t="s">
        <v>148</v>
      </c>
      <c r="B86" s="16" t="s">
        <v>19</v>
      </c>
      <c r="C86" s="39">
        <v>2005</v>
      </c>
      <c r="D86" s="23" t="s">
        <v>14</v>
      </c>
      <c r="E86" s="12" t="s">
        <v>19</v>
      </c>
      <c r="F86" s="12" t="s">
        <v>515</v>
      </c>
      <c r="G86" s="16" t="s">
        <v>17</v>
      </c>
      <c r="H86" s="12" t="s">
        <v>135</v>
      </c>
      <c r="I86" s="12" t="s">
        <v>19</v>
      </c>
      <c r="J86" s="12" t="s">
        <v>515</v>
      </c>
      <c r="K86" s="12" t="s">
        <v>14</v>
      </c>
      <c r="L86" s="12"/>
      <c r="M86" s="12"/>
      <c r="N86" s="12">
        <v>3000</v>
      </c>
      <c r="O86" s="14"/>
      <c r="P86" s="17" t="s">
        <v>401</v>
      </c>
    </row>
    <row r="87" spans="1:16" s="18" customFormat="1" x14ac:dyDescent="0.25">
      <c r="A87" s="16" t="s">
        <v>149</v>
      </c>
      <c r="B87" s="12" t="s">
        <v>19</v>
      </c>
      <c r="C87" s="41" t="s">
        <v>515</v>
      </c>
      <c r="D87" s="23" t="s">
        <v>14</v>
      </c>
      <c r="E87" s="16" t="s">
        <v>17</v>
      </c>
      <c r="F87" s="12" t="s">
        <v>515</v>
      </c>
      <c r="G87" s="16" t="s">
        <v>17</v>
      </c>
      <c r="H87" s="12" t="s">
        <v>135</v>
      </c>
      <c r="I87" s="12" t="s">
        <v>14</v>
      </c>
      <c r="J87" s="12" t="s">
        <v>515</v>
      </c>
      <c r="K87" s="12" t="s">
        <v>14</v>
      </c>
      <c r="L87" s="12"/>
      <c r="M87" s="12"/>
      <c r="N87" s="12"/>
      <c r="O87" s="14"/>
      <c r="P87" s="17" t="s">
        <v>402</v>
      </c>
    </row>
    <row r="88" spans="1:16" s="18" customFormat="1" ht="45" x14ac:dyDescent="0.25">
      <c r="A88" s="22" t="s">
        <v>150</v>
      </c>
      <c r="B88" s="12" t="s">
        <v>19</v>
      </c>
      <c r="C88" s="41" t="s">
        <v>515</v>
      </c>
      <c r="D88" s="23" t="s">
        <v>14</v>
      </c>
      <c r="E88" s="12" t="s">
        <v>19</v>
      </c>
      <c r="F88" s="12" t="s">
        <v>515</v>
      </c>
      <c r="G88" s="16" t="s">
        <v>17</v>
      </c>
      <c r="H88" s="12" t="s">
        <v>403</v>
      </c>
      <c r="I88" s="12" t="s">
        <v>14</v>
      </c>
      <c r="J88" s="12" t="s">
        <v>515</v>
      </c>
      <c r="K88" s="12" t="s">
        <v>14</v>
      </c>
      <c r="L88" s="12"/>
      <c r="M88" s="12"/>
      <c r="N88" s="12"/>
      <c r="O88" s="14"/>
      <c r="P88" s="17" t="s">
        <v>404</v>
      </c>
    </row>
    <row r="89" spans="1:16" s="18" customFormat="1" x14ac:dyDescent="0.25">
      <c r="A89" s="16" t="s">
        <v>405</v>
      </c>
      <c r="B89" s="21" t="s">
        <v>19</v>
      </c>
      <c r="C89" s="41">
        <v>2016</v>
      </c>
      <c r="D89" s="23" t="s">
        <v>14</v>
      </c>
      <c r="E89" s="16" t="s">
        <v>17</v>
      </c>
      <c r="F89" s="12" t="s">
        <v>515</v>
      </c>
      <c r="G89" s="16" t="s">
        <v>17</v>
      </c>
      <c r="H89" s="12" t="s">
        <v>406</v>
      </c>
      <c r="I89" s="12" t="s">
        <v>14</v>
      </c>
      <c r="J89" s="12" t="s">
        <v>515</v>
      </c>
      <c r="K89" s="12" t="s">
        <v>14</v>
      </c>
      <c r="L89" s="12"/>
      <c r="M89" s="12"/>
      <c r="N89" s="12">
        <v>14200</v>
      </c>
      <c r="O89" s="14">
        <v>688400</v>
      </c>
      <c r="P89" s="17" t="s">
        <v>407</v>
      </c>
    </row>
    <row r="90" spans="1:16" s="24" customFormat="1" x14ac:dyDescent="0.25">
      <c r="A90" s="16" t="s">
        <v>151</v>
      </c>
      <c r="B90" s="26" t="s">
        <v>19</v>
      </c>
      <c r="C90" s="39">
        <v>2015</v>
      </c>
      <c r="D90" s="23" t="s">
        <v>14</v>
      </c>
      <c r="E90" s="16" t="s">
        <v>17</v>
      </c>
      <c r="F90" s="12" t="s">
        <v>515</v>
      </c>
      <c r="G90" s="16" t="s">
        <v>17</v>
      </c>
      <c r="H90" s="12" t="s">
        <v>324</v>
      </c>
      <c r="I90" s="12" t="s">
        <v>14</v>
      </c>
      <c r="J90" s="12" t="s">
        <v>515</v>
      </c>
      <c r="K90" s="12" t="s">
        <v>14</v>
      </c>
      <c r="L90" s="12"/>
      <c r="M90" s="12"/>
      <c r="N90" s="12"/>
      <c r="O90" s="14"/>
      <c r="P90" s="25" t="s">
        <v>408</v>
      </c>
    </row>
    <row r="91" spans="1:16" s="18" customFormat="1" x14ac:dyDescent="0.25">
      <c r="A91" s="16" t="s">
        <v>152</v>
      </c>
      <c r="B91" s="35" t="s">
        <v>19</v>
      </c>
      <c r="C91" s="41">
        <v>2006</v>
      </c>
      <c r="D91" s="23" t="s">
        <v>14</v>
      </c>
      <c r="E91" s="16" t="s">
        <v>17</v>
      </c>
      <c r="F91" s="12" t="s">
        <v>515</v>
      </c>
      <c r="G91" s="16" t="s">
        <v>17</v>
      </c>
      <c r="H91" s="12" t="s">
        <v>324</v>
      </c>
      <c r="I91" s="12" t="s">
        <v>14</v>
      </c>
      <c r="J91" s="41">
        <v>2006</v>
      </c>
      <c r="K91" s="12" t="s">
        <v>14</v>
      </c>
      <c r="L91" s="12"/>
      <c r="M91" s="12"/>
      <c r="N91" s="12"/>
      <c r="O91" s="14"/>
      <c r="P91" s="17" t="s">
        <v>409</v>
      </c>
    </row>
    <row r="92" spans="1:16" s="18" customFormat="1" x14ac:dyDescent="0.25">
      <c r="A92" s="16" t="s">
        <v>153</v>
      </c>
      <c r="B92" s="16" t="s">
        <v>14</v>
      </c>
      <c r="C92" s="23" t="s">
        <v>15</v>
      </c>
      <c r="D92" s="23" t="s">
        <v>14</v>
      </c>
      <c r="E92" s="23" t="s">
        <v>15</v>
      </c>
      <c r="F92" s="23" t="s">
        <v>15</v>
      </c>
      <c r="G92" s="23" t="s">
        <v>15</v>
      </c>
      <c r="H92" s="23" t="s">
        <v>15</v>
      </c>
      <c r="I92" s="12" t="s">
        <v>14</v>
      </c>
      <c r="J92" s="23" t="s">
        <v>15</v>
      </c>
      <c r="K92" s="12" t="s">
        <v>14</v>
      </c>
      <c r="L92" s="23" t="s">
        <v>15</v>
      </c>
      <c r="M92" s="23" t="s">
        <v>15</v>
      </c>
      <c r="N92" s="23" t="s">
        <v>15</v>
      </c>
      <c r="O92" s="23" t="s">
        <v>15</v>
      </c>
      <c r="P92" s="17" t="s">
        <v>410</v>
      </c>
    </row>
    <row r="93" spans="1:16" s="18" customFormat="1" x14ac:dyDescent="0.25">
      <c r="A93" s="16" t="s">
        <v>411</v>
      </c>
      <c r="B93" s="16" t="s">
        <v>515</v>
      </c>
      <c r="C93" s="39" t="s">
        <v>17</v>
      </c>
      <c r="D93" s="23" t="s">
        <v>14</v>
      </c>
      <c r="E93" s="12" t="s">
        <v>17</v>
      </c>
      <c r="F93" s="12" t="s">
        <v>515</v>
      </c>
      <c r="G93" s="16" t="s">
        <v>17</v>
      </c>
      <c r="H93" s="12" t="s">
        <v>515</v>
      </c>
      <c r="I93" s="12" t="s">
        <v>14</v>
      </c>
      <c r="J93" s="12" t="s">
        <v>515</v>
      </c>
      <c r="K93" s="12" t="s">
        <v>14</v>
      </c>
      <c r="L93" s="12"/>
      <c r="M93" s="12"/>
      <c r="N93" s="12"/>
      <c r="O93" s="14"/>
      <c r="P93" s="17" t="s">
        <v>412</v>
      </c>
    </row>
    <row r="94" spans="1:16" s="18" customFormat="1" x14ac:dyDescent="0.25">
      <c r="A94" s="16" t="s">
        <v>154</v>
      </c>
      <c r="B94" s="16" t="s">
        <v>19</v>
      </c>
      <c r="C94" s="39" t="s">
        <v>515</v>
      </c>
      <c r="D94" s="23" t="s">
        <v>14</v>
      </c>
      <c r="E94" s="16" t="s">
        <v>17</v>
      </c>
      <c r="F94" s="12" t="s">
        <v>515</v>
      </c>
      <c r="G94" s="16" t="s">
        <v>17</v>
      </c>
      <c r="H94" s="12" t="s">
        <v>413</v>
      </c>
      <c r="I94" s="12" t="s">
        <v>14</v>
      </c>
      <c r="J94" s="12" t="s">
        <v>515</v>
      </c>
      <c r="K94" s="12" t="s">
        <v>14</v>
      </c>
      <c r="L94" s="12"/>
      <c r="M94" s="12"/>
      <c r="N94" s="12"/>
      <c r="O94" s="14"/>
      <c r="P94" s="17" t="s">
        <v>414</v>
      </c>
    </row>
    <row r="95" spans="1:16" s="18" customFormat="1" ht="25.5" x14ac:dyDescent="0.25">
      <c r="A95" s="16" t="s">
        <v>155</v>
      </c>
      <c r="B95" s="16" t="s">
        <v>19</v>
      </c>
      <c r="C95" s="39" t="s">
        <v>515</v>
      </c>
      <c r="D95" s="23" t="s">
        <v>14</v>
      </c>
      <c r="E95" s="12" t="s">
        <v>19</v>
      </c>
      <c r="F95" s="12" t="s">
        <v>515</v>
      </c>
      <c r="G95" s="16" t="s">
        <v>17</v>
      </c>
      <c r="H95" s="12" t="s">
        <v>415</v>
      </c>
      <c r="I95" s="12" t="s">
        <v>14</v>
      </c>
      <c r="J95" s="12" t="s">
        <v>515</v>
      </c>
      <c r="K95" s="12" t="s">
        <v>14</v>
      </c>
      <c r="L95" s="12"/>
      <c r="M95" s="12"/>
      <c r="N95" s="12"/>
      <c r="O95" s="14"/>
      <c r="P95" s="17" t="s">
        <v>416</v>
      </c>
    </row>
    <row r="96" spans="1:16" s="18" customFormat="1" x14ac:dyDescent="0.25">
      <c r="A96" s="16" t="s">
        <v>156</v>
      </c>
      <c r="B96" s="26" t="s">
        <v>19</v>
      </c>
      <c r="C96" s="39">
        <v>2015</v>
      </c>
      <c r="D96" s="23" t="s">
        <v>14</v>
      </c>
      <c r="E96" s="12" t="s">
        <v>19</v>
      </c>
      <c r="F96" s="12" t="s">
        <v>515</v>
      </c>
      <c r="G96" s="16" t="s">
        <v>17</v>
      </c>
      <c r="H96" s="12" t="s">
        <v>417</v>
      </c>
      <c r="I96" s="12" t="s">
        <v>14</v>
      </c>
      <c r="J96" s="12">
        <v>2012</v>
      </c>
      <c r="K96" s="12" t="s">
        <v>14</v>
      </c>
      <c r="L96" s="12"/>
      <c r="M96" s="12"/>
      <c r="N96" s="12">
        <v>7700</v>
      </c>
      <c r="O96" s="14">
        <v>189200</v>
      </c>
      <c r="P96" s="17" t="s">
        <v>418</v>
      </c>
    </row>
    <row r="97" spans="1:16" s="18" customFormat="1" ht="38.25" x14ac:dyDescent="0.25">
      <c r="A97" s="16" t="s">
        <v>158</v>
      </c>
      <c r="B97" s="16" t="s">
        <v>19</v>
      </c>
      <c r="C97" s="39">
        <v>2010</v>
      </c>
      <c r="D97" s="23" t="s">
        <v>14</v>
      </c>
      <c r="E97" s="12" t="s">
        <v>19</v>
      </c>
      <c r="F97" s="12" t="s">
        <v>295</v>
      </c>
      <c r="G97" s="16" t="s">
        <v>19</v>
      </c>
      <c r="H97" s="12" t="s">
        <v>419</v>
      </c>
      <c r="I97" s="12" t="s">
        <v>14</v>
      </c>
      <c r="J97" s="12">
        <v>2008</v>
      </c>
      <c r="K97" s="12" t="s">
        <v>14</v>
      </c>
      <c r="L97" s="12"/>
      <c r="M97" s="12"/>
      <c r="N97" s="12"/>
      <c r="O97" s="14"/>
      <c r="P97" s="17" t="s">
        <v>50</v>
      </c>
    </row>
    <row r="98" spans="1:16" s="18" customFormat="1" ht="30" x14ac:dyDescent="0.25">
      <c r="A98" s="16" t="s">
        <v>159</v>
      </c>
      <c r="B98" s="26" t="s">
        <v>14</v>
      </c>
      <c r="C98" s="23" t="s">
        <v>15</v>
      </c>
      <c r="D98" s="23" t="s">
        <v>14</v>
      </c>
      <c r="E98" s="23" t="s">
        <v>15</v>
      </c>
      <c r="F98" s="23" t="s">
        <v>15</v>
      </c>
      <c r="G98" s="23" t="s">
        <v>15</v>
      </c>
      <c r="H98" s="23" t="s">
        <v>15</v>
      </c>
      <c r="I98" s="12" t="s">
        <v>14</v>
      </c>
      <c r="J98" s="23" t="s">
        <v>15</v>
      </c>
      <c r="K98" s="12" t="s">
        <v>14</v>
      </c>
      <c r="L98" s="23" t="s">
        <v>15</v>
      </c>
      <c r="M98" s="23" t="s">
        <v>15</v>
      </c>
      <c r="N98" s="23" t="s">
        <v>15</v>
      </c>
      <c r="O98" s="23" t="s">
        <v>15</v>
      </c>
      <c r="P98" s="17" t="s">
        <v>420</v>
      </c>
    </row>
    <row r="99" spans="1:16" s="18" customFormat="1" x14ac:dyDescent="0.25">
      <c r="A99" s="16" t="s">
        <v>161</v>
      </c>
      <c r="B99" s="12" t="s">
        <v>19</v>
      </c>
      <c r="C99" s="41" t="s">
        <v>515</v>
      </c>
      <c r="D99" s="12" t="s">
        <v>19</v>
      </c>
      <c r="E99" s="12" t="s">
        <v>17</v>
      </c>
      <c r="F99" s="12" t="s">
        <v>515</v>
      </c>
      <c r="G99" s="16" t="s">
        <v>17</v>
      </c>
      <c r="H99" s="12" t="s">
        <v>289</v>
      </c>
      <c r="I99" s="12" t="s">
        <v>19</v>
      </c>
      <c r="J99" s="12" t="s">
        <v>515</v>
      </c>
      <c r="K99" s="12" t="s">
        <v>14</v>
      </c>
      <c r="L99" s="12"/>
      <c r="M99" s="12"/>
      <c r="N99" s="12"/>
      <c r="O99" s="14"/>
      <c r="P99" s="17"/>
    </row>
    <row r="100" spans="1:16" s="18" customFormat="1" ht="30" x14ac:dyDescent="0.25">
      <c r="A100" s="16" t="s">
        <v>162</v>
      </c>
      <c r="B100" s="16" t="s">
        <v>19</v>
      </c>
      <c r="C100" s="39" t="s">
        <v>17</v>
      </c>
      <c r="D100" s="23" t="s">
        <v>14</v>
      </c>
      <c r="E100" s="12" t="s">
        <v>19</v>
      </c>
      <c r="F100" s="12" t="s">
        <v>515</v>
      </c>
      <c r="G100" s="16" t="s">
        <v>17</v>
      </c>
      <c r="H100" s="12" t="s">
        <v>330</v>
      </c>
      <c r="I100" s="12" t="s">
        <v>14</v>
      </c>
      <c r="J100" s="12" t="s">
        <v>515</v>
      </c>
      <c r="K100" s="12" t="s">
        <v>14</v>
      </c>
      <c r="L100" s="12"/>
      <c r="M100" s="12"/>
      <c r="N100" s="12"/>
      <c r="O100" s="14"/>
      <c r="P100" s="17" t="s">
        <v>421</v>
      </c>
    </row>
    <row r="101" spans="1:16" s="18" customFormat="1" ht="45" x14ac:dyDescent="0.25">
      <c r="A101" s="16" t="s">
        <v>163</v>
      </c>
      <c r="B101" s="16" t="s">
        <v>19</v>
      </c>
      <c r="C101" s="39" t="s">
        <v>516</v>
      </c>
      <c r="D101" s="23" t="s">
        <v>14</v>
      </c>
      <c r="E101" s="12" t="s">
        <v>19</v>
      </c>
      <c r="F101" s="12" t="s">
        <v>515</v>
      </c>
      <c r="G101" s="16" t="s">
        <v>17</v>
      </c>
      <c r="H101" s="12" t="s">
        <v>287</v>
      </c>
      <c r="I101" s="12" t="s">
        <v>14</v>
      </c>
      <c r="J101" s="12" t="s">
        <v>515</v>
      </c>
      <c r="K101" s="12" t="s">
        <v>14</v>
      </c>
      <c r="L101" s="12"/>
      <c r="M101" s="12"/>
      <c r="N101" s="12"/>
      <c r="O101" s="14"/>
      <c r="P101" s="17" t="s">
        <v>422</v>
      </c>
    </row>
    <row r="102" spans="1:16" s="31" customFormat="1" x14ac:dyDescent="0.25">
      <c r="A102" s="27" t="s">
        <v>164</v>
      </c>
      <c r="B102" s="16" t="s">
        <v>515</v>
      </c>
      <c r="C102" s="39" t="s">
        <v>17</v>
      </c>
      <c r="D102" s="23" t="s">
        <v>14</v>
      </c>
      <c r="E102" s="12" t="s">
        <v>17</v>
      </c>
      <c r="F102" s="12" t="s">
        <v>515</v>
      </c>
      <c r="G102" s="16" t="s">
        <v>17</v>
      </c>
      <c r="H102" s="12" t="s">
        <v>515</v>
      </c>
      <c r="I102" s="12" t="s">
        <v>14</v>
      </c>
      <c r="J102" s="12" t="s">
        <v>515</v>
      </c>
      <c r="K102" s="12" t="s">
        <v>14</v>
      </c>
      <c r="L102" s="28"/>
      <c r="M102" s="28"/>
      <c r="N102" s="28"/>
      <c r="O102" s="29"/>
      <c r="P102" s="30" t="s">
        <v>423</v>
      </c>
    </row>
    <row r="103" spans="1:16" s="18" customFormat="1" ht="45" x14ac:dyDescent="0.25">
      <c r="A103" s="22" t="s">
        <v>165</v>
      </c>
      <c r="B103" s="16" t="s">
        <v>515</v>
      </c>
      <c r="C103" s="39" t="s">
        <v>17</v>
      </c>
      <c r="D103" s="23" t="s">
        <v>14</v>
      </c>
      <c r="E103" s="12" t="s">
        <v>17</v>
      </c>
      <c r="F103" s="12" t="s">
        <v>515</v>
      </c>
      <c r="G103" s="16" t="s">
        <v>17</v>
      </c>
      <c r="H103" s="12" t="s">
        <v>515</v>
      </c>
      <c r="I103" s="12" t="s">
        <v>14</v>
      </c>
      <c r="J103" s="41">
        <v>2011</v>
      </c>
      <c r="K103" s="12" t="s">
        <v>14</v>
      </c>
      <c r="L103" s="12"/>
      <c r="M103" s="12"/>
      <c r="N103" s="12"/>
      <c r="O103" s="14"/>
      <c r="P103" s="17" t="s">
        <v>424</v>
      </c>
    </row>
    <row r="104" spans="1:16" s="18" customFormat="1" x14ac:dyDescent="0.25">
      <c r="A104" s="16" t="s">
        <v>425</v>
      </c>
      <c r="B104" s="16" t="s">
        <v>19</v>
      </c>
      <c r="C104" s="39" t="s">
        <v>515</v>
      </c>
      <c r="D104" s="23" t="s">
        <v>14</v>
      </c>
      <c r="E104" s="12" t="s">
        <v>19</v>
      </c>
      <c r="F104" s="12" t="s">
        <v>515</v>
      </c>
      <c r="G104" s="16" t="s">
        <v>17</v>
      </c>
      <c r="H104" s="12" t="s">
        <v>135</v>
      </c>
      <c r="I104" s="12" t="s">
        <v>14</v>
      </c>
      <c r="J104" s="12" t="s">
        <v>515</v>
      </c>
      <c r="K104" s="12" t="s">
        <v>14</v>
      </c>
      <c r="L104" s="12"/>
      <c r="M104" s="12"/>
      <c r="N104" s="12"/>
      <c r="O104" s="14"/>
      <c r="P104" s="17" t="s">
        <v>426</v>
      </c>
    </row>
    <row r="105" spans="1:16" s="18" customFormat="1" ht="30" x14ac:dyDescent="0.25">
      <c r="A105" s="22" t="s">
        <v>170</v>
      </c>
      <c r="B105" s="16" t="s">
        <v>19</v>
      </c>
      <c r="C105" s="39" t="s">
        <v>515</v>
      </c>
      <c r="D105" s="23" t="s">
        <v>14</v>
      </c>
      <c r="E105" s="16" t="s">
        <v>17</v>
      </c>
      <c r="F105" s="12" t="s">
        <v>515</v>
      </c>
      <c r="G105" s="16" t="s">
        <v>17</v>
      </c>
      <c r="H105" s="12" t="s">
        <v>330</v>
      </c>
      <c r="I105" s="12" t="s">
        <v>14</v>
      </c>
      <c r="J105" s="12" t="s">
        <v>515</v>
      </c>
      <c r="K105" s="12" t="s">
        <v>14</v>
      </c>
      <c r="L105" s="12"/>
      <c r="M105" s="12"/>
      <c r="N105" s="12"/>
      <c r="O105" s="14"/>
      <c r="P105" s="17" t="s">
        <v>427</v>
      </c>
    </row>
    <row r="106" spans="1:16" s="18" customFormat="1" ht="30" x14ac:dyDescent="0.25">
      <c r="A106" s="16" t="s">
        <v>171</v>
      </c>
      <c r="B106" s="26" t="s">
        <v>19</v>
      </c>
      <c r="C106" s="39">
        <v>2016</v>
      </c>
      <c r="D106" s="23" t="s">
        <v>14</v>
      </c>
      <c r="E106" s="12" t="s">
        <v>14</v>
      </c>
      <c r="F106" s="12" t="s">
        <v>515</v>
      </c>
      <c r="G106" s="16" t="s">
        <v>17</v>
      </c>
      <c r="H106" s="12" t="s">
        <v>135</v>
      </c>
      <c r="I106" s="12" t="s">
        <v>14</v>
      </c>
      <c r="J106" s="41">
        <v>2012</v>
      </c>
      <c r="K106" s="12" t="s">
        <v>14</v>
      </c>
      <c r="L106" s="12"/>
      <c r="M106" s="12"/>
      <c r="N106" s="12">
        <v>27000</v>
      </c>
      <c r="O106" s="14">
        <v>588800</v>
      </c>
      <c r="P106" s="17" t="s">
        <v>428</v>
      </c>
    </row>
    <row r="107" spans="1:16" s="18" customFormat="1" x14ac:dyDescent="0.25">
      <c r="A107" s="16" t="s">
        <v>172</v>
      </c>
      <c r="B107" s="16" t="s">
        <v>19</v>
      </c>
      <c r="C107" s="39" t="s">
        <v>515</v>
      </c>
      <c r="D107" s="23" t="s">
        <v>14</v>
      </c>
      <c r="E107" s="16" t="s">
        <v>17</v>
      </c>
      <c r="F107" s="12" t="s">
        <v>515</v>
      </c>
      <c r="G107" s="16" t="s">
        <v>17</v>
      </c>
      <c r="H107" s="12"/>
      <c r="I107" s="12" t="s">
        <v>14</v>
      </c>
      <c r="J107" s="12" t="s">
        <v>515</v>
      </c>
      <c r="K107" s="12" t="s">
        <v>14</v>
      </c>
      <c r="L107" s="12"/>
      <c r="M107" s="12"/>
      <c r="N107" s="12"/>
      <c r="O107" s="14"/>
      <c r="P107" s="25" t="s">
        <v>429</v>
      </c>
    </row>
    <row r="108" spans="1:16" s="18" customFormat="1" ht="45" x14ac:dyDescent="0.25">
      <c r="A108" s="16" t="s">
        <v>173</v>
      </c>
      <c r="B108" s="20" t="s">
        <v>299</v>
      </c>
      <c r="C108" s="40" t="s">
        <v>515</v>
      </c>
      <c r="D108" s="23" t="s">
        <v>14</v>
      </c>
      <c r="E108" s="12" t="s">
        <v>19</v>
      </c>
      <c r="F108" s="12" t="s">
        <v>515</v>
      </c>
      <c r="G108" s="16" t="s">
        <v>17</v>
      </c>
      <c r="H108" s="12" t="s">
        <v>430</v>
      </c>
      <c r="I108" s="12" t="s">
        <v>14</v>
      </c>
      <c r="J108" s="12" t="s">
        <v>515</v>
      </c>
      <c r="K108" s="12" t="s">
        <v>14</v>
      </c>
      <c r="L108" s="12"/>
      <c r="M108" s="12"/>
      <c r="N108" s="12">
        <v>1000</v>
      </c>
      <c r="O108" s="14"/>
      <c r="P108" s="17" t="s">
        <v>431</v>
      </c>
    </row>
    <row r="109" spans="1:16" s="31" customFormat="1" x14ac:dyDescent="0.25">
      <c r="A109" s="27" t="s">
        <v>174</v>
      </c>
      <c r="B109" s="16" t="s">
        <v>515</v>
      </c>
      <c r="C109" s="39" t="s">
        <v>17</v>
      </c>
      <c r="D109" s="23" t="s">
        <v>14</v>
      </c>
      <c r="E109" s="12" t="s">
        <v>17</v>
      </c>
      <c r="F109" s="12" t="s">
        <v>515</v>
      </c>
      <c r="G109" s="16" t="s">
        <v>17</v>
      </c>
      <c r="H109" s="12" t="s">
        <v>515</v>
      </c>
      <c r="I109" s="12" t="s">
        <v>14</v>
      </c>
      <c r="J109" s="12" t="s">
        <v>515</v>
      </c>
      <c r="K109" s="12" t="s">
        <v>14</v>
      </c>
      <c r="L109" s="28"/>
      <c r="M109" s="28"/>
      <c r="N109" s="28"/>
      <c r="O109" s="29"/>
      <c r="P109" s="30" t="s">
        <v>432</v>
      </c>
    </row>
    <row r="110" spans="1:16" s="18" customFormat="1" ht="30" x14ac:dyDescent="0.25">
      <c r="A110" s="16" t="s">
        <v>175</v>
      </c>
      <c r="B110" s="12" t="s">
        <v>19</v>
      </c>
      <c r="C110" s="41" t="s">
        <v>515</v>
      </c>
      <c r="D110" s="12" t="s">
        <v>19</v>
      </c>
      <c r="E110" s="12" t="s">
        <v>17</v>
      </c>
      <c r="F110" s="12" t="s">
        <v>515</v>
      </c>
      <c r="G110" s="16" t="s">
        <v>17</v>
      </c>
      <c r="H110" s="12" t="s">
        <v>518</v>
      </c>
      <c r="I110" s="12" t="s">
        <v>14</v>
      </c>
      <c r="J110" s="12" t="s">
        <v>515</v>
      </c>
      <c r="K110" s="12" t="s">
        <v>14</v>
      </c>
      <c r="L110" s="12"/>
      <c r="M110" s="12"/>
      <c r="N110" s="12"/>
      <c r="O110" s="14"/>
      <c r="P110" s="17" t="s">
        <v>433</v>
      </c>
    </row>
    <row r="111" spans="1:16" s="18" customFormat="1" x14ac:dyDescent="0.25">
      <c r="A111" s="16" t="s">
        <v>176</v>
      </c>
      <c r="B111" s="16" t="s">
        <v>515</v>
      </c>
      <c r="C111" s="39" t="s">
        <v>17</v>
      </c>
      <c r="D111" s="23" t="s">
        <v>14</v>
      </c>
      <c r="E111" s="12" t="s">
        <v>17</v>
      </c>
      <c r="F111" s="12" t="s">
        <v>515</v>
      </c>
      <c r="G111" s="16" t="s">
        <v>17</v>
      </c>
      <c r="H111" s="12" t="s">
        <v>515</v>
      </c>
      <c r="I111" s="12" t="s">
        <v>14</v>
      </c>
      <c r="J111" s="12" t="s">
        <v>515</v>
      </c>
      <c r="K111" s="12" t="s">
        <v>14</v>
      </c>
      <c r="L111" s="12"/>
      <c r="M111" s="12"/>
      <c r="N111" s="12"/>
      <c r="O111" s="14"/>
      <c r="P111" s="17" t="s">
        <v>414</v>
      </c>
    </row>
    <row r="112" spans="1:16" s="18" customFormat="1" ht="45" x14ac:dyDescent="0.25">
      <c r="A112" s="22" t="s">
        <v>177</v>
      </c>
      <c r="B112" s="12" t="s">
        <v>299</v>
      </c>
      <c r="C112" s="41">
        <v>2012</v>
      </c>
      <c r="D112" s="23" t="s">
        <v>14</v>
      </c>
      <c r="E112" s="12" t="s">
        <v>299</v>
      </c>
      <c r="F112" s="12" t="s">
        <v>295</v>
      </c>
      <c r="G112" s="16" t="s">
        <v>17</v>
      </c>
      <c r="H112" s="12" t="s">
        <v>343</v>
      </c>
      <c r="I112" s="12" t="s">
        <v>19</v>
      </c>
      <c r="J112" s="12" t="s">
        <v>515</v>
      </c>
      <c r="K112" s="12" t="s">
        <v>14</v>
      </c>
      <c r="L112" s="12"/>
      <c r="M112" s="12"/>
      <c r="N112" s="12"/>
      <c r="O112" s="14"/>
      <c r="P112" s="17" t="s">
        <v>434</v>
      </c>
    </row>
    <row r="113" spans="1:16" s="18" customFormat="1" ht="30" x14ac:dyDescent="0.25">
      <c r="A113" s="16" t="s">
        <v>179</v>
      </c>
      <c r="B113" s="26" t="s">
        <v>19</v>
      </c>
      <c r="C113" s="39">
        <v>2016</v>
      </c>
      <c r="D113" s="23" t="s">
        <v>14</v>
      </c>
      <c r="E113" s="16" t="s">
        <v>17</v>
      </c>
      <c r="F113" s="12" t="s">
        <v>295</v>
      </c>
      <c r="G113" s="16" t="s">
        <v>17</v>
      </c>
      <c r="H113" s="12" t="s">
        <v>287</v>
      </c>
      <c r="I113" s="12" t="s">
        <v>14</v>
      </c>
      <c r="J113" s="12" t="s">
        <v>515</v>
      </c>
      <c r="K113" s="12" t="s">
        <v>14</v>
      </c>
      <c r="L113" s="12"/>
      <c r="M113" s="12"/>
      <c r="N113" s="12">
        <v>18600</v>
      </c>
      <c r="O113" s="14">
        <v>1015580</v>
      </c>
      <c r="P113" s="17" t="s">
        <v>435</v>
      </c>
    </row>
    <row r="114" spans="1:16" s="18" customFormat="1" x14ac:dyDescent="0.25">
      <c r="A114" s="16" t="s">
        <v>180</v>
      </c>
      <c r="B114" s="16" t="s">
        <v>515</v>
      </c>
      <c r="C114" s="39" t="s">
        <v>515</v>
      </c>
      <c r="D114" s="23" t="s">
        <v>14</v>
      </c>
      <c r="E114" s="12" t="s">
        <v>17</v>
      </c>
      <c r="F114" s="12" t="s">
        <v>515</v>
      </c>
      <c r="G114" s="16" t="s">
        <v>17</v>
      </c>
      <c r="H114" s="12" t="s">
        <v>515</v>
      </c>
      <c r="I114" s="12" t="s">
        <v>14</v>
      </c>
      <c r="J114" s="12" t="s">
        <v>515</v>
      </c>
      <c r="K114" s="12" t="s">
        <v>14</v>
      </c>
      <c r="L114" s="12"/>
      <c r="M114" s="12"/>
      <c r="N114" s="12"/>
      <c r="O114" s="14"/>
      <c r="P114" s="17" t="s">
        <v>436</v>
      </c>
    </row>
    <row r="115" spans="1:16" s="18" customFormat="1" ht="25.5" x14ac:dyDescent="0.25">
      <c r="A115" s="16" t="s">
        <v>181</v>
      </c>
      <c r="B115" s="16" t="s">
        <v>19</v>
      </c>
      <c r="C115" s="39" t="s">
        <v>515</v>
      </c>
      <c r="D115" s="23" t="s">
        <v>14</v>
      </c>
      <c r="E115" s="16" t="s">
        <v>17</v>
      </c>
      <c r="F115" s="12" t="s">
        <v>515</v>
      </c>
      <c r="G115" s="16" t="s">
        <v>17</v>
      </c>
      <c r="H115" s="12" t="s">
        <v>377</v>
      </c>
      <c r="I115" s="12" t="s">
        <v>14</v>
      </c>
      <c r="J115" s="12" t="s">
        <v>515</v>
      </c>
      <c r="K115" s="12" t="s">
        <v>14</v>
      </c>
      <c r="L115" s="12"/>
      <c r="M115" s="12"/>
      <c r="N115" s="12"/>
      <c r="O115" s="14"/>
      <c r="P115" s="17" t="s">
        <v>437</v>
      </c>
    </row>
    <row r="116" spans="1:16" s="18" customFormat="1" x14ac:dyDescent="0.25">
      <c r="A116" s="16" t="s">
        <v>182</v>
      </c>
      <c r="B116" s="16" t="s">
        <v>515</v>
      </c>
      <c r="C116" s="39" t="s">
        <v>515</v>
      </c>
      <c r="D116" s="23" t="s">
        <v>14</v>
      </c>
      <c r="E116" s="12" t="s">
        <v>17</v>
      </c>
      <c r="F116" s="12" t="s">
        <v>515</v>
      </c>
      <c r="G116" s="16" t="s">
        <v>17</v>
      </c>
      <c r="H116" s="12" t="s">
        <v>515</v>
      </c>
      <c r="I116" s="12" t="s">
        <v>14</v>
      </c>
      <c r="J116" s="12" t="s">
        <v>515</v>
      </c>
      <c r="K116" s="12" t="s">
        <v>14</v>
      </c>
      <c r="L116" s="12"/>
      <c r="M116" s="12"/>
      <c r="N116" s="12"/>
      <c r="O116" s="14"/>
      <c r="P116" s="17" t="s">
        <v>438</v>
      </c>
    </row>
    <row r="117" spans="1:16" s="18" customFormat="1" ht="25.5" x14ac:dyDescent="0.25">
      <c r="A117" s="16" t="s">
        <v>183</v>
      </c>
      <c r="B117" s="26" t="s">
        <v>19</v>
      </c>
      <c r="C117" s="39">
        <v>2015</v>
      </c>
      <c r="D117" s="23" t="s">
        <v>14</v>
      </c>
      <c r="E117" s="16" t="s">
        <v>17</v>
      </c>
      <c r="F117" s="12" t="s">
        <v>515</v>
      </c>
      <c r="G117" s="16" t="s">
        <v>17</v>
      </c>
      <c r="H117" s="12" t="s">
        <v>439</v>
      </c>
      <c r="I117" s="12" t="s">
        <v>14</v>
      </c>
      <c r="J117" s="41">
        <v>2013</v>
      </c>
      <c r="K117" s="12" t="s">
        <v>14</v>
      </c>
      <c r="L117" s="12"/>
      <c r="M117" s="12"/>
      <c r="N117" s="12">
        <v>18000</v>
      </c>
      <c r="O117" s="14">
        <v>603000</v>
      </c>
      <c r="P117" s="17" t="s">
        <v>50</v>
      </c>
    </row>
    <row r="118" spans="1:16" s="18" customFormat="1" x14ac:dyDescent="0.25">
      <c r="A118" s="16" t="s">
        <v>185</v>
      </c>
      <c r="B118" s="16" t="s">
        <v>14</v>
      </c>
      <c r="C118" s="23" t="s">
        <v>15</v>
      </c>
      <c r="D118" s="23" t="s">
        <v>14</v>
      </c>
      <c r="E118" s="23" t="s">
        <v>15</v>
      </c>
      <c r="F118" s="23" t="s">
        <v>15</v>
      </c>
      <c r="G118" s="23" t="s">
        <v>15</v>
      </c>
      <c r="H118" s="23" t="s">
        <v>15</v>
      </c>
      <c r="I118" s="12" t="s">
        <v>14</v>
      </c>
      <c r="J118" s="23" t="s">
        <v>15</v>
      </c>
      <c r="K118" s="12" t="s">
        <v>14</v>
      </c>
      <c r="L118" s="23" t="s">
        <v>15</v>
      </c>
      <c r="M118" s="23" t="s">
        <v>15</v>
      </c>
      <c r="N118" s="23" t="s">
        <v>15</v>
      </c>
      <c r="O118" s="23" t="s">
        <v>15</v>
      </c>
      <c r="P118" s="17" t="s">
        <v>440</v>
      </c>
    </row>
    <row r="119" spans="1:16" s="18" customFormat="1" x14ac:dyDescent="0.25">
      <c r="A119" s="16" t="s">
        <v>186</v>
      </c>
      <c r="B119" s="16" t="s">
        <v>515</v>
      </c>
      <c r="C119" s="39" t="s">
        <v>17</v>
      </c>
      <c r="D119" s="23" t="s">
        <v>14</v>
      </c>
      <c r="E119" s="12" t="s">
        <v>17</v>
      </c>
      <c r="F119" s="12" t="s">
        <v>515</v>
      </c>
      <c r="G119" s="16" t="s">
        <v>17</v>
      </c>
      <c r="H119" s="12" t="s">
        <v>515</v>
      </c>
      <c r="I119" s="12" t="s">
        <v>14</v>
      </c>
      <c r="J119" s="12" t="s">
        <v>515</v>
      </c>
      <c r="K119" s="12" t="s">
        <v>14</v>
      </c>
      <c r="L119" s="12"/>
      <c r="M119" s="12"/>
      <c r="N119" s="12">
        <v>4835</v>
      </c>
      <c r="O119" s="14"/>
      <c r="P119" s="17" t="s">
        <v>441</v>
      </c>
    </row>
    <row r="120" spans="1:16" s="18" customFormat="1" x14ac:dyDescent="0.25">
      <c r="A120" s="16" t="s">
        <v>187</v>
      </c>
      <c r="B120" s="26" t="s">
        <v>19</v>
      </c>
      <c r="C120" s="39">
        <v>2005</v>
      </c>
      <c r="D120" s="23" t="s">
        <v>14</v>
      </c>
      <c r="E120" s="16" t="s">
        <v>17</v>
      </c>
      <c r="F120" s="12" t="s">
        <v>515</v>
      </c>
      <c r="G120" s="16" t="s">
        <v>17</v>
      </c>
      <c r="H120" s="12" t="s">
        <v>442</v>
      </c>
      <c r="I120" s="12" t="s">
        <v>14</v>
      </c>
      <c r="J120" s="12" t="s">
        <v>515</v>
      </c>
      <c r="K120" s="12" t="s">
        <v>14</v>
      </c>
      <c r="L120" s="12"/>
      <c r="M120" s="12"/>
      <c r="N120" s="12"/>
      <c r="O120" s="14"/>
      <c r="P120" s="17" t="s">
        <v>50</v>
      </c>
    </row>
    <row r="121" spans="1:16" s="18" customFormat="1" x14ac:dyDescent="0.25">
      <c r="A121" s="16" t="s">
        <v>189</v>
      </c>
      <c r="B121" s="16"/>
      <c r="C121" s="39" t="s">
        <v>17</v>
      </c>
      <c r="D121" s="16" t="s">
        <v>19</v>
      </c>
      <c r="E121" s="12" t="s">
        <v>19</v>
      </c>
      <c r="F121" s="12" t="s">
        <v>515</v>
      </c>
      <c r="G121" s="16" t="s">
        <v>17</v>
      </c>
      <c r="H121" s="12" t="s">
        <v>324</v>
      </c>
      <c r="I121" s="12" t="s">
        <v>14</v>
      </c>
      <c r="J121" s="19" t="s">
        <v>515</v>
      </c>
      <c r="K121" s="12" t="s">
        <v>14</v>
      </c>
      <c r="L121" s="12"/>
      <c r="M121" s="12"/>
      <c r="N121" s="12"/>
      <c r="O121" s="14"/>
      <c r="P121" s="17" t="s">
        <v>443</v>
      </c>
    </row>
    <row r="122" spans="1:16" s="18" customFormat="1" x14ac:dyDescent="0.25">
      <c r="A122" s="16" t="s">
        <v>191</v>
      </c>
      <c r="B122" s="16" t="s">
        <v>19</v>
      </c>
      <c r="C122" s="39">
        <v>2008</v>
      </c>
      <c r="D122" s="23" t="s">
        <v>14</v>
      </c>
      <c r="E122" s="12" t="s">
        <v>19</v>
      </c>
      <c r="F122" s="12" t="s">
        <v>515</v>
      </c>
      <c r="G122" s="16" t="s">
        <v>17</v>
      </c>
      <c r="H122" s="12" t="s">
        <v>135</v>
      </c>
      <c r="I122" s="12" t="s">
        <v>14</v>
      </c>
      <c r="J122" s="12" t="s">
        <v>515</v>
      </c>
      <c r="K122" s="12" t="s">
        <v>14</v>
      </c>
      <c r="L122" s="12"/>
      <c r="M122" s="12"/>
      <c r="N122" s="12">
        <v>2845</v>
      </c>
      <c r="O122" s="14"/>
      <c r="P122" s="17"/>
    </row>
    <row r="123" spans="1:16" s="18" customFormat="1" x14ac:dyDescent="0.25">
      <c r="A123" s="22" t="s">
        <v>192</v>
      </c>
      <c r="B123" s="16" t="s">
        <v>19</v>
      </c>
      <c r="C123" s="39" t="s">
        <v>515</v>
      </c>
      <c r="D123" s="23" t="s">
        <v>14</v>
      </c>
      <c r="E123" s="12" t="s">
        <v>19</v>
      </c>
      <c r="F123" s="12" t="s">
        <v>515</v>
      </c>
      <c r="G123" s="16" t="s">
        <v>17</v>
      </c>
      <c r="H123" s="12" t="s">
        <v>330</v>
      </c>
      <c r="I123" s="12" t="s">
        <v>14</v>
      </c>
      <c r="J123" s="12" t="s">
        <v>515</v>
      </c>
      <c r="K123" s="12" t="s">
        <v>14</v>
      </c>
      <c r="L123" s="12"/>
      <c r="M123" s="12"/>
      <c r="N123" s="12"/>
      <c r="O123" s="14"/>
      <c r="P123" s="17" t="s">
        <v>444</v>
      </c>
    </row>
    <row r="124" spans="1:16" s="18" customFormat="1" x14ac:dyDescent="0.25">
      <c r="A124" s="16" t="s">
        <v>194</v>
      </c>
      <c r="B124" s="16" t="s">
        <v>19</v>
      </c>
      <c r="C124" s="39" t="s">
        <v>515</v>
      </c>
      <c r="D124" s="23" t="s">
        <v>14</v>
      </c>
      <c r="E124" s="16" t="s">
        <v>17</v>
      </c>
      <c r="F124" s="12" t="s">
        <v>515</v>
      </c>
      <c r="G124" s="16" t="s">
        <v>17</v>
      </c>
      <c r="H124" s="12" t="s">
        <v>287</v>
      </c>
      <c r="I124" s="12" t="s">
        <v>14</v>
      </c>
      <c r="J124" s="12" t="s">
        <v>515</v>
      </c>
      <c r="K124" s="12" t="s">
        <v>14</v>
      </c>
      <c r="L124" s="12"/>
      <c r="M124" s="12"/>
      <c r="N124" s="12"/>
      <c r="O124" s="14"/>
      <c r="P124" s="17" t="s">
        <v>414</v>
      </c>
    </row>
    <row r="125" spans="1:16" s="18" customFormat="1" ht="25.5" x14ac:dyDescent="0.25">
      <c r="A125" s="16" t="s">
        <v>195</v>
      </c>
      <c r="B125" s="16" t="s">
        <v>19</v>
      </c>
      <c r="C125" s="39" t="s">
        <v>515</v>
      </c>
      <c r="D125" s="23" t="s">
        <v>14</v>
      </c>
      <c r="E125" s="16" t="s">
        <v>17</v>
      </c>
      <c r="F125" s="12" t="s">
        <v>515</v>
      </c>
      <c r="G125" s="16" t="s">
        <v>17</v>
      </c>
      <c r="H125" s="12" t="s">
        <v>445</v>
      </c>
      <c r="I125" s="12" t="s">
        <v>14</v>
      </c>
      <c r="J125" s="12" t="s">
        <v>515</v>
      </c>
      <c r="K125" s="12" t="s">
        <v>14</v>
      </c>
      <c r="L125" s="12"/>
      <c r="M125" s="12"/>
      <c r="N125" s="12"/>
      <c r="O125" s="14"/>
      <c r="P125" s="17" t="s">
        <v>446</v>
      </c>
    </row>
    <row r="126" spans="1:16" s="18" customFormat="1" ht="25.5" x14ac:dyDescent="0.25">
      <c r="A126" s="16" t="s">
        <v>196</v>
      </c>
      <c r="B126" s="12" t="s">
        <v>19</v>
      </c>
      <c r="C126" s="41">
        <v>2013</v>
      </c>
      <c r="D126" s="23" t="s">
        <v>14</v>
      </c>
      <c r="E126" s="16" t="s">
        <v>17</v>
      </c>
      <c r="F126" s="12" t="s">
        <v>515</v>
      </c>
      <c r="G126" s="16" t="s">
        <v>19</v>
      </c>
      <c r="H126" s="12" t="s">
        <v>447</v>
      </c>
      <c r="I126" s="12" t="s">
        <v>14</v>
      </c>
      <c r="J126" s="12" t="s">
        <v>515</v>
      </c>
      <c r="K126" s="12" t="s">
        <v>14</v>
      </c>
      <c r="L126" s="12"/>
      <c r="M126" s="12"/>
      <c r="N126" s="12"/>
      <c r="O126" s="14"/>
      <c r="P126" s="17" t="s">
        <v>50</v>
      </c>
    </row>
    <row r="127" spans="1:16" s="18" customFormat="1" ht="30" x14ac:dyDescent="0.25">
      <c r="A127" s="16" t="s">
        <v>197</v>
      </c>
      <c r="B127" s="16" t="s">
        <v>19</v>
      </c>
      <c r="C127" s="39" t="s">
        <v>515</v>
      </c>
      <c r="D127" s="23" t="s">
        <v>14</v>
      </c>
      <c r="E127" s="16" t="s">
        <v>17</v>
      </c>
      <c r="F127" s="12" t="s">
        <v>515</v>
      </c>
      <c r="G127" s="16" t="s">
        <v>17</v>
      </c>
      <c r="H127" s="12" t="s">
        <v>135</v>
      </c>
      <c r="I127" s="12" t="s">
        <v>14</v>
      </c>
      <c r="J127" s="12" t="s">
        <v>515</v>
      </c>
      <c r="K127" s="12" t="s">
        <v>14</v>
      </c>
      <c r="L127" s="12"/>
      <c r="M127" s="12"/>
      <c r="N127" s="12"/>
      <c r="O127" s="14"/>
      <c r="P127" s="17" t="s">
        <v>448</v>
      </c>
    </row>
    <row r="128" spans="1:16" s="18" customFormat="1" ht="30" x14ac:dyDescent="0.25">
      <c r="A128" s="16" t="s">
        <v>198</v>
      </c>
      <c r="B128" s="16" t="s">
        <v>19</v>
      </c>
      <c r="C128" s="39" t="s">
        <v>515</v>
      </c>
      <c r="D128" s="23" t="s">
        <v>14</v>
      </c>
      <c r="E128" s="16" t="s">
        <v>17</v>
      </c>
      <c r="F128" s="12" t="s">
        <v>515</v>
      </c>
      <c r="G128" s="16" t="s">
        <v>17</v>
      </c>
      <c r="H128" s="12" t="s">
        <v>449</v>
      </c>
      <c r="I128" s="12" t="s">
        <v>14</v>
      </c>
      <c r="J128" s="12" t="s">
        <v>515</v>
      </c>
      <c r="K128" s="12" t="s">
        <v>19</v>
      </c>
      <c r="L128" s="12"/>
      <c r="M128" s="12"/>
      <c r="N128" s="12"/>
      <c r="O128" s="14"/>
      <c r="P128" s="17" t="s">
        <v>450</v>
      </c>
    </row>
    <row r="129" spans="1:16" s="18" customFormat="1" ht="30" x14ac:dyDescent="0.25">
      <c r="A129" s="16" t="s">
        <v>203</v>
      </c>
      <c r="B129" s="16" t="s">
        <v>515</v>
      </c>
      <c r="C129" s="39" t="s">
        <v>17</v>
      </c>
      <c r="D129" s="23" t="s">
        <v>14</v>
      </c>
      <c r="E129" s="12" t="s">
        <v>17</v>
      </c>
      <c r="F129" s="12" t="s">
        <v>515</v>
      </c>
      <c r="G129" s="16" t="s">
        <v>17</v>
      </c>
      <c r="H129" s="12" t="s">
        <v>515</v>
      </c>
      <c r="I129" s="12" t="s">
        <v>14</v>
      </c>
      <c r="J129" s="12" t="s">
        <v>515</v>
      </c>
      <c r="K129" s="12" t="s">
        <v>14</v>
      </c>
      <c r="L129" s="12"/>
      <c r="M129" s="12"/>
      <c r="N129" s="12"/>
      <c r="O129" s="14"/>
      <c r="P129" s="17" t="s">
        <v>451</v>
      </c>
    </row>
    <row r="130" spans="1:16" s="18" customFormat="1" x14ac:dyDescent="0.25">
      <c r="A130" s="16" t="s">
        <v>204</v>
      </c>
      <c r="B130" s="16" t="s">
        <v>515</v>
      </c>
      <c r="C130" s="39" t="s">
        <v>17</v>
      </c>
      <c r="D130" s="23" t="s">
        <v>14</v>
      </c>
      <c r="E130" s="12" t="s">
        <v>17</v>
      </c>
      <c r="F130" s="12" t="s">
        <v>515</v>
      </c>
      <c r="G130" s="16" t="s">
        <v>17</v>
      </c>
      <c r="H130" s="12" t="s">
        <v>515</v>
      </c>
      <c r="I130" s="12" t="s">
        <v>14</v>
      </c>
      <c r="J130" s="12" t="s">
        <v>515</v>
      </c>
      <c r="K130" s="12" t="s">
        <v>14</v>
      </c>
      <c r="L130" s="12"/>
      <c r="M130" s="12"/>
      <c r="N130" s="12"/>
      <c r="O130" s="14"/>
      <c r="P130" s="17" t="s">
        <v>452</v>
      </c>
    </row>
    <row r="131" spans="1:16" s="18" customFormat="1" x14ac:dyDescent="0.25">
      <c r="A131" s="16" t="s">
        <v>205</v>
      </c>
      <c r="B131" s="21" t="s">
        <v>19</v>
      </c>
      <c r="C131" s="41">
        <v>2011</v>
      </c>
      <c r="D131" s="23" t="s">
        <v>14</v>
      </c>
      <c r="E131" s="16" t="s">
        <v>17</v>
      </c>
      <c r="F131" s="12" t="s">
        <v>515</v>
      </c>
      <c r="G131" s="16" t="s">
        <v>17</v>
      </c>
      <c r="H131" s="12" t="s">
        <v>453</v>
      </c>
      <c r="I131" s="12" t="s">
        <v>14</v>
      </c>
      <c r="J131" s="41">
        <v>2009</v>
      </c>
      <c r="K131" s="12" t="s">
        <v>14</v>
      </c>
      <c r="L131" s="12"/>
      <c r="M131" s="12"/>
      <c r="N131" s="12"/>
      <c r="O131" s="14"/>
      <c r="P131" s="17" t="s">
        <v>454</v>
      </c>
    </row>
    <row r="132" spans="1:16" s="18" customFormat="1" ht="30" x14ac:dyDescent="0.25">
      <c r="A132" s="16" t="s">
        <v>206</v>
      </c>
      <c r="B132" s="16" t="s">
        <v>14</v>
      </c>
      <c r="C132" s="39">
        <v>2017</v>
      </c>
      <c r="D132" s="16" t="s">
        <v>19</v>
      </c>
      <c r="E132" s="12" t="s">
        <v>14</v>
      </c>
      <c r="F132" s="23" t="s">
        <v>15</v>
      </c>
      <c r="G132" s="23" t="s">
        <v>15</v>
      </c>
      <c r="H132" s="12" t="s">
        <v>455</v>
      </c>
      <c r="I132" s="12" t="s">
        <v>14</v>
      </c>
      <c r="J132" s="41">
        <v>2011</v>
      </c>
      <c r="K132" s="12" t="s">
        <v>14</v>
      </c>
      <c r="L132" s="23" t="s">
        <v>15</v>
      </c>
      <c r="M132" s="23" t="s">
        <v>15</v>
      </c>
      <c r="N132" s="12">
        <v>2200</v>
      </c>
      <c r="O132" s="14">
        <v>351929</v>
      </c>
      <c r="P132" s="17" t="s">
        <v>456</v>
      </c>
    </row>
    <row r="133" spans="1:16" s="18" customFormat="1" x14ac:dyDescent="0.25">
      <c r="A133" s="16" t="s">
        <v>207</v>
      </c>
      <c r="B133" s="16" t="s">
        <v>19</v>
      </c>
      <c r="C133" s="39">
        <v>2014</v>
      </c>
      <c r="D133" s="23" t="s">
        <v>14</v>
      </c>
      <c r="E133" s="12" t="s">
        <v>19</v>
      </c>
      <c r="F133" s="12" t="s">
        <v>515</v>
      </c>
      <c r="G133" s="16" t="s">
        <v>17</v>
      </c>
      <c r="H133" s="12" t="s">
        <v>457</v>
      </c>
      <c r="I133" s="12" t="s">
        <v>14</v>
      </c>
      <c r="J133" s="41">
        <v>2012</v>
      </c>
      <c r="K133" s="12" t="s">
        <v>14</v>
      </c>
      <c r="L133" s="12"/>
      <c r="M133" s="12"/>
      <c r="N133" s="12"/>
      <c r="O133" s="14"/>
      <c r="P133" s="17" t="s">
        <v>50</v>
      </c>
    </row>
    <row r="134" spans="1:16" s="24" customFormat="1" ht="25.5" x14ac:dyDescent="0.25">
      <c r="A134" s="16" t="s">
        <v>208</v>
      </c>
      <c r="B134" s="16" t="s">
        <v>14</v>
      </c>
      <c r="C134" s="23" t="s">
        <v>15</v>
      </c>
      <c r="D134" s="16" t="s">
        <v>19</v>
      </c>
      <c r="E134" s="12" t="s">
        <v>19</v>
      </c>
      <c r="F134" s="23" t="s">
        <v>15</v>
      </c>
      <c r="G134" s="23" t="s">
        <v>15</v>
      </c>
      <c r="H134" s="12" t="s">
        <v>458</v>
      </c>
      <c r="I134" s="12" t="s">
        <v>14</v>
      </c>
      <c r="J134" s="41">
        <v>2013</v>
      </c>
      <c r="K134" s="12" t="s">
        <v>14</v>
      </c>
      <c r="L134" s="23" t="s">
        <v>15</v>
      </c>
      <c r="M134" s="23" t="s">
        <v>15</v>
      </c>
      <c r="N134" s="12">
        <v>15726</v>
      </c>
      <c r="O134" s="14">
        <v>757299</v>
      </c>
      <c r="P134" s="25" t="s">
        <v>459</v>
      </c>
    </row>
    <row r="135" spans="1:16" s="18" customFormat="1" x14ac:dyDescent="0.25">
      <c r="A135" s="16" t="s">
        <v>212</v>
      </c>
      <c r="B135" s="16" t="s">
        <v>14</v>
      </c>
      <c r="C135" s="23" t="s">
        <v>15</v>
      </c>
      <c r="D135" s="23" t="s">
        <v>14</v>
      </c>
      <c r="E135" s="23" t="s">
        <v>15</v>
      </c>
      <c r="F135" s="23" t="s">
        <v>15</v>
      </c>
      <c r="G135" s="23" t="s">
        <v>15</v>
      </c>
      <c r="H135" s="23" t="s">
        <v>15</v>
      </c>
      <c r="I135" s="12" t="s">
        <v>14</v>
      </c>
      <c r="J135" s="23" t="s">
        <v>15</v>
      </c>
      <c r="K135" s="12" t="s">
        <v>14</v>
      </c>
      <c r="L135" s="23" t="s">
        <v>15</v>
      </c>
      <c r="M135" s="23" t="s">
        <v>15</v>
      </c>
      <c r="N135" s="23" t="s">
        <v>15</v>
      </c>
      <c r="O135" s="23" t="s">
        <v>15</v>
      </c>
      <c r="P135" s="17" t="s">
        <v>460</v>
      </c>
    </row>
    <row r="136" spans="1:16" s="18" customFormat="1" x14ac:dyDescent="0.25">
      <c r="A136" s="16" t="s">
        <v>213</v>
      </c>
      <c r="B136" s="36" t="s">
        <v>19</v>
      </c>
      <c r="C136" s="39">
        <v>2016</v>
      </c>
      <c r="D136" s="23" t="s">
        <v>14</v>
      </c>
      <c r="E136" s="16" t="s">
        <v>17</v>
      </c>
      <c r="F136" s="12" t="s">
        <v>515</v>
      </c>
      <c r="G136" s="16" t="s">
        <v>17</v>
      </c>
      <c r="H136" s="12" t="s">
        <v>461</v>
      </c>
      <c r="I136" s="12" t="s">
        <v>14</v>
      </c>
      <c r="J136" s="12" t="s">
        <v>515</v>
      </c>
      <c r="K136" s="12" t="s">
        <v>14</v>
      </c>
      <c r="L136" s="12"/>
      <c r="M136" s="12"/>
      <c r="N136" s="12"/>
      <c r="O136" s="14"/>
      <c r="P136" s="17"/>
    </row>
    <row r="137" spans="1:16" s="18" customFormat="1" ht="45" x14ac:dyDescent="0.25">
      <c r="A137" s="16" t="s">
        <v>214</v>
      </c>
      <c r="B137" s="16" t="s">
        <v>19</v>
      </c>
      <c r="C137" s="39" t="s">
        <v>515</v>
      </c>
      <c r="D137" s="23" t="s">
        <v>14</v>
      </c>
      <c r="E137" s="16" t="s">
        <v>17</v>
      </c>
      <c r="F137" s="12" t="s">
        <v>515</v>
      </c>
      <c r="G137" s="16" t="s">
        <v>17</v>
      </c>
      <c r="H137" s="12" t="s">
        <v>462</v>
      </c>
      <c r="I137" s="12" t="s">
        <v>14</v>
      </c>
      <c r="J137" s="12" t="s">
        <v>515</v>
      </c>
      <c r="K137" s="12" t="s">
        <v>14</v>
      </c>
      <c r="L137" s="12"/>
      <c r="M137" s="12"/>
      <c r="N137" s="12"/>
      <c r="O137" s="14"/>
      <c r="P137" s="37" t="s">
        <v>463</v>
      </c>
    </row>
    <row r="138" spans="1:16" s="18" customFormat="1" x14ac:dyDescent="0.25">
      <c r="A138" s="16" t="s">
        <v>215</v>
      </c>
      <c r="B138" s="26" t="s">
        <v>19</v>
      </c>
      <c r="C138" s="39">
        <v>2014</v>
      </c>
      <c r="D138" s="23" t="s">
        <v>14</v>
      </c>
      <c r="E138" s="16" t="s">
        <v>17</v>
      </c>
      <c r="F138" s="12" t="s">
        <v>515</v>
      </c>
      <c r="G138" s="16" t="s">
        <v>17</v>
      </c>
      <c r="H138" s="12" t="s">
        <v>106</v>
      </c>
      <c r="I138" s="12" t="s">
        <v>14</v>
      </c>
      <c r="J138" s="12">
        <v>2011</v>
      </c>
      <c r="K138" s="12" t="s">
        <v>14</v>
      </c>
      <c r="L138" s="12"/>
      <c r="M138" s="12"/>
      <c r="N138" s="12">
        <v>7641</v>
      </c>
      <c r="O138" s="14">
        <v>317305</v>
      </c>
      <c r="P138" s="17" t="s">
        <v>50</v>
      </c>
    </row>
    <row r="139" spans="1:16" s="24" customFormat="1" ht="45" x14ac:dyDescent="0.25">
      <c r="A139" s="16" t="s">
        <v>216</v>
      </c>
      <c r="B139" s="16" t="s">
        <v>19</v>
      </c>
      <c r="C139" s="39" t="s">
        <v>515</v>
      </c>
      <c r="D139" s="23" t="s">
        <v>14</v>
      </c>
      <c r="E139" s="12" t="s">
        <v>299</v>
      </c>
      <c r="F139" s="12" t="s">
        <v>515</v>
      </c>
      <c r="G139" s="16" t="s">
        <v>17</v>
      </c>
      <c r="H139" s="12" t="s">
        <v>50</v>
      </c>
      <c r="I139" s="12" t="s">
        <v>14</v>
      </c>
      <c r="J139" s="41">
        <v>2014</v>
      </c>
      <c r="K139" s="12" t="s">
        <v>14</v>
      </c>
      <c r="L139" s="12"/>
      <c r="M139" s="12"/>
      <c r="N139" s="12"/>
      <c r="O139" s="14"/>
      <c r="P139" s="25" t="s">
        <v>464</v>
      </c>
    </row>
    <row r="140" spans="1:16" s="18" customFormat="1" ht="25.5" x14ac:dyDescent="0.25">
      <c r="A140" s="16" t="s">
        <v>220</v>
      </c>
      <c r="B140" s="19" t="s">
        <v>19</v>
      </c>
      <c r="C140" s="42" t="s">
        <v>515</v>
      </c>
      <c r="D140" s="23" t="s">
        <v>14</v>
      </c>
      <c r="E140" s="12" t="s">
        <v>465</v>
      </c>
      <c r="F140" s="12" t="s">
        <v>14</v>
      </c>
      <c r="G140" s="16" t="s">
        <v>17</v>
      </c>
      <c r="H140" s="12" t="s">
        <v>466</v>
      </c>
      <c r="I140" s="12" t="s">
        <v>14</v>
      </c>
      <c r="J140" s="41">
        <v>2014</v>
      </c>
      <c r="K140" s="12" t="s">
        <v>14</v>
      </c>
      <c r="L140" s="12"/>
      <c r="M140" s="12"/>
      <c r="N140" s="12">
        <v>1935</v>
      </c>
      <c r="O140" s="14">
        <v>198731</v>
      </c>
      <c r="P140" s="17" t="s">
        <v>467</v>
      </c>
    </row>
    <row r="141" spans="1:16" s="18" customFormat="1" ht="30" x14ac:dyDescent="0.25">
      <c r="A141" s="16" t="s">
        <v>221</v>
      </c>
      <c r="B141" s="16" t="s">
        <v>515</v>
      </c>
      <c r="C141" s="39" t="s">
        <v>17</v>
      </c>
      <c r="D141" s="23" t="s">
        <v>14</v>
      </c>
      <c r="E141" s="12" t="s">
        <v>17</v>
      </c>
      <c r="F141" s="12" t="s">
        <v>515</v>
      </c>
      <c r="G141" s="16" t="s">
        <v>17</v>
      </c>
      <c r="H141" s="12" t="s">
        <v>515</v>
      </c>
      <c r="I141" s="12" t="s">
        <v>14</v>
      </c>
      <c r="J141" s="12" t="s">
        <v>515</v>
      </c>
      <c r="K141" s="12" t="s">
        <v>14</v>
      </c>
      <c r="L141" s="12"/>
      <c r="M141" s="12"/>
      <c r="N141" s="12"/>
      <c r="O141" s="14"/>
      <c r="P141" s="17" t="s">
        <v>468</v>
      </c>
    </row>
    <row r="142" spans="1:16" s="18" customFormat="1" x14ac:dyDescent="0.25">
      <c r="A142" s="16" t="s">
        <v>222</v>
      </c>
      <c r="B142" s="26" t="s">
        <v>19</v>
      </c>
      <c r="C142" s="39">
        <v>2015</v>
      </c>
      <c r="D142" s="23" t="s">
        <v>14</v>
      </c>
      <c r="E142" s="12" t="s">
        <v>19</v>
      </c>
      <c r="F142" s="12" t="s">
        <v>515</v>
      </c>
      <c r="G142" s="16" t="s">
        <v>17</v>
      </c>
      <c r="H142" s="12" t="s">
        <v>469</v>
      </c>
      <c r="I142" s="12" t="s">
        <v>14</v>
      </c>
      <c r="J142" s="12" t="s">
        <v>515</v>
      </c>
      <c r="K142" s="12" t="s">
        <v>14</v>
      </c>
      <c r="L142" s="12"/>
      <c r="M142" s="12"/>
      <c r="N142" s="12"/>
      <c r="O142" s="14"/>
      <c r="P142" s="17" t="s">
        <v>470</v>
      </c>
    </row>
    <row r="143" spans="1:16" s="18" customFormat="1" x14ac:dyDescent="0.25">
      <c r="A143" s="16" t="s">
        <v>223</v>
      </c>
      <c r="B143" s="12" t="s">
        <v>14</v>
      </c>
      <c r="C143" s="41">
        <v>2017</v>
      </c>
      <c r="D143" s="12" t="s">
        <v>19</v>
      </c>
      <c r="E143" s="12" t="s">
        <v>17</v>
      </c>
      <c r="F143" s="12" t="s">
        <v>15</v>
      </c>
      <c r="G143" s="16" t="s">
        <v>15</v>
      </c>
      <c r="H143" s="12" t="s">
        <v>471</v>
      </c>
      <c r="I143" s="12" t="s">
        <v>14</v>
      </c>
      <c r="J143" s="12">
        <v>2011</v>
      </c>
      <c r="K143" s="12" t="s">
        <v>14</v>
      </c>
      <c r="L143" s="12"/>
      <c r="M143" s="12"/>
      <c r="N143" s="12">
        <v>7900</v>
      </c>
      <c r="O143" s="14">
        <v>327201</v>
      </c>
      <c r="P143" s="17" t="s">
        <v>472</v>
      </c>
    </row>
    <row r="144" spans="1:16" s="18" customFormat="1" ht="45" x14ac:dyDescent="0.25">
      <c r="A144" s="16" t="s">
        <v>224</v>
      </c>
      <c r="B144" s="12" t="s">
        <v>19</v>
      </c>
      <c r="C144" s="41">
        <v>2012</v>
      </c>
      <c r="D144" s="23" t="s">
        <v>14</v>
      </c>
      <c r="E144" s="16" t="s">
        <v>17</v>
      </c>
      <c r="F144" s="12" t="s">
        <v>14</v>
      </c>
      <c r="G144" s="16" t="s">
        <v>17</v>
      </c>
      <c r="H144" s="12" t="s">
        <v>473</v>
      </c>
      <c r="I144" s="12" t="s">
        <v>14</v>
      </c>
      <c r="J144" s="19" t="s">
        <v>515</v>
      </c>
      <c r="K144" s="12" t="s">
        <v>14</v>
      </c>
      <c r="L144" s="12"/>
      <c r="M144" s="12"/>
      <c r="N144" s="12"/>
      <c r="O144" s="14"/>
      <c r="P144" s="17" t="s">
        <v>474</v>
      </c>
    </row>
    <row r="145" spans="1:16" s="18" customFormat="1" x14ac:dyDescent="0.25">
      <c r="A145" s="16" t="s">
        <v>228</v>
      </c>
      <c r="B145" s="21" t="s">
        <v>19</v>
      </c>
      <c r="C145" s="41">
        <v>2014</v>
      </c>
      <c r="D145" s="23" t="s">
        <v>14</v>
      </c>
      <c r="E145" s="16" t="s">
        <v>17</v>
      </c>
      <c r="F145" s="12" t="s">
        <v>515</v>
      </c>
      <c r="G145" s="16" t="s">
        <v>17</v>
      </c>
      <c r="H145" s="12" t="s">
        <v>475</v>
      </c>
      <c r="I145" s="12" t="s">
        <v>14</v>
      </c>
      <c r="J145" s="12">
        <v>2011</v>
      </c>
      <c r="K145" s="12" t="s">
        <v>14</v>
      </c>
      <c r="L145" s="12"/>
      <c r="M145" s="12"/>
      <c r="N145" s="12">
        <v>1779</v>
      </c>
      <c r="O145" s="14">
        <v>133350</v>
      </c>
      <c r="P145" s="17" t="s">
        <v>476</v>
      </c>
    </row>
    <row r="146" spans="1:16" s="18" customFormat="1" ht="25.5" x14ac:dyDescent="0.25">
      <c r="A146" s="16" t="s">
        <v>229</v>
      </c>
      <c r="B146" s="21" t="s">
        <v>19</v>
      </c>
      <c r="C146" s="41">
        <v>2016</v>
      </c>
      <c r="D146" s="23" t="s">
        <v>14</v>
      </c>
      <c r="E146" s="16" t="s">
        <v>17</v>
      </c>
      <c r="F146" s="12" t="s">
        <v>515</v>
      </c>
      <c r="G146" s="16" t="s">
        <v>17</v>
      </c>
      <c r="H146" s="12" t="s">
        <v>477</v>
      </c>
      <c r="I146" s="12" t="s">
        <v>14</v>
      </c>
      <c r="J146" s="12">
        <v>2012</v>
      </c>
      <c r="K146" s="12" t="s">
        <v>14</v>
      </c>
      <c r="L146" s="12"/>
      <c r="M146" s="12"/>
      <c r="N146" s="12">
        <v>57000</v>
      </c>
      <c r="O146" s="14">
        <v>1341063</v>
      </c>
      <c r="P146" s="17" t="s">
        <v>478</v>
      </c>
    </row>
    <row r="147" spans="1:16" s="18" customFormat="1" x14ac:dyDescent="0.25">
      <c r="A147" s="16" t="s">
        <v>230</v>
      </c>
      <c r="B147" s="16" t="s">
        <v>19</v>
      </c>
      <c r="C147" s="39" t="s">
        <v>515</v>
      </c>
      <c r="D147" s="23" t="s">
        <v>14</v>
      </c>
      <c r="E147" s="16" t="s">
        <v>17</v>
      </c>
      <c r="F147" s="12" t="s">
        <v>515</v>
      </c>
      <c r="G147" s="16" t="s">
        <v>17</v>
      </c>
      <c r="H147" s="12" t="s">
        <v>343</v>
      </c>
      <c r="I147" s="12" t="s">
        <v>14</v>
      </c>
      <c r="J147" s="12">
        <v>2004</v>
      </c>
      <c r="K147" s="12" t="s">
        <v>14</v>
      </c>
      <c r="L147" s="12"/>
      <c r="M147" s="12"/>
      <c r="N147" s="12"/>
      <c r="O147" s="14"/>
      <c r="P147" s="17" t="s">
        <v>414</v>
      </c>
    </row>
    <row r="148" spans="1:16" s="18" customFormat="1" x14ac:dyDescent="0.25">
      <c r="A148" s="16" t="s">
        <v>231</v>
      </c>
      <c r="B148" s="16" t="s">
        <v>19</v>
      </c>
      <c r="C148" s="39" t="s">
        <v>515</v>
      </c>
      <c r="D148" s="23" t="s">
        <v>14</v>
      </c>
      <c r="E148" s="16" t="s">
        <v>17</v>
      </c>
      <c r="F148" s="12" t="s">
        <v>515</v>
      </c>
      <c r="G148" s="16" t="s">
        <v>17</v>
      </c>
      <c r="H148" s="12" t="s">
        <v>287</v>
      </c>
      <c r="I148" s="12" t="s">
        <v>14</v>
      </c>
      <c r="J148" s="12" t="s">
        <v>515</v>
      </c>
      <c r="K148" s="12" t="s">
        <v>14</v>
      </c>
      <c r="L148" s="12"/>
      <c r="M148" s="12"/>
      <c r="N148" s="12"/>
      <c r="O148" s="14"/>
      <c r="P148" s="17" t="s">
        <v>479</v>
      </c>
    </row>
    <row r="149" spans="1:16" s="18" customFormat="1" x14ac:dyDescent="0.25">
      <c r="A149" s="16" t="s">
        <v>232</v>
      </c>
      <c r="B149" s="16" t="s">
        <v>19</v>
      </c>
      <c r="C149" s="39" t="s">
        <v>515</v>
      </c>
      <c r="D149" s="23" t="s">
        <v>14</v>
      </c>
      <c r="E149" s="16" t="s">
        <v>17</v>
      </c>
      <c r="F149" s="12" t="s">
        <v>515</v>
      </c>
      <c r="G149" s="16" t="s">
        <v>17</v>
      </c>
      <c r="H149" s="12" t="s">
        <v>480</v>
      </c>
      <c r="I149" s="12" t="s">
        <v>14</v>
      </c>
      <c r="J149" s="12" t="s">
        <v>515</v>
      </c>
      <c r="K149" s="12" t="s">
        <v>14</v>
      </c>
      <c r="L149" s="12"/>
      <c r="M149" s="12"/>
      <c r="N149" s="12"/>
      <c r="O149" s="14"/>
      <c r="P149" s="17" t="s">
        <v>481</v>
      </c>
    </row>
    <row r="150" spans="1:16" s="18" customFormat="1" ht="30" x14ac:dyDescent="0.25">
      <c r="A150" s="22" t="s">
        <v>233</v>
      </c>
      <c r="B150" s="16" t="s">
        <v>19</v>
      </c>
      <c r="C150" s="39" t="s">
        <v>515</v>
      </c>
      <c r="D150" s="23" t="s">
        <v>14</v>
      </c>
      <c r="E150" s="16" t="s">
        <v>17</v>
      </c>
      <c r="F150" s="12" t="s">
        <v>515</v>
      </c>
      <c r="G150" s="16" t="s">
        <v>17</v>
      </c>
      <c r="H150" s="12" t="s">
        <v>330</v>
      </c>
      <c r="I150" s="12" t="s">
        <v>14</v>
      </c>
      <c r="J150" s="12" t="s">
        <v>515</v>
      </c>
      <c r="K150" s="12" t="s">
        <v>14</v>
      </c>
      <c r="L150" s="12"/>
      <c r="M150" s="12"/>
      <c r="N150" s="12"/>
      <c r="O150" s="14"/>
      <c r="P150" s="17" t="s">
        <v>482</v>
      </c>
    </row>
    <row r="151" spans="1:16" s="18" customFormat="1" x14ac:dyDescent="0.25">
      <c r="A151" s="16" t="s">
        <v>234</v>
      </c>
      <c r="B151" s="16" t="s">
        <v>19</v>
      </c>
      <c r="C151" s="39">
        <v>2015</v>
      </c>
      <c r="D151" s="23" t="s">
        <v>14</v>
      </c>
      <c r="E151" s="16" t="s">
        <v>17</v>
      </c>
      <c r="F151" s="12" t="s">
        <v>515</v>
      </c>
      <c r="G151" s="16" t="s">
        <v>17</v>
      </c>
      <c r="H151" s="12" t="s">
        <v>483</v>
      </c>
      <c r="I151" s="12" t="s">
        <v>14</v>
      </c>
      <c r="J151" s="12">
        <v>2011</v>
      </c>
      <c r="K151" s="12" t="s">
        <v>14</v>
      </c>
      <c r="L151" s="12"/>
      <c r="M151" s="12"/>
      <c r="N151" s="12">
        <v>6000</v>
      </c>
      <c r="O151" s="14">
        <v>295800</v>
      </c>
      <c r="P151" s="17" t="s">
        <v>50</v>
      </c>
    </row>
    <row r="152" spans="1:16" s="18" customFormat="1" ht="30" x14ac:dyDescent="0.25">
      <c r="A152" s="16" t="s">
        <v>236</v>
      </c>
      <c r="B152" s="16" t="s">
        <v>19</v>
      </c>
      <c r="C152" s="39" t="s">
        <v>515</v>
      </c>
      <c r="D152" s="23" t="s">
        <v>14</v>
      </c>
      <c r="E152" s="16" t="s">
        <v>17</v>
      </c>
      <c r="F152" s="12" t="s">
        <v>515</v>
      </c>
      <c r="G152" s="16" t="s">
        <v>17</v>
      </c>
      <c r="H152" s="12" t="s">
        <v>287</v>
      </c>
      <c r="I152" s="12" t="s">
        <v>14</v>
      </c>
      <c r="J152" s="12" t="s">
        <v>515</v>
      </c>
      <c r="K152" s="12" t="s">
        <v>14</v>
      </c>
      <c r="L152" s="12"/>
      <c r="M152" s="12"/>
      <c r="N152" s="12"/>
      <c r="O152" s="14"/>
      <c r="P152" s="17" t="s">
        <v>484</v>
      </c>
    </row>
    <row r="153" spans="1:16" s="18" customFormat="1" x14ac:dyDescent="0.25">
      <c r="A153" s="16" t="s">
        <v>237</v>
      </c>
      <c r="B153" s="16" t="s">
        <v>19</v>
      </c>
      <c r="C153" s="39" t="s">
        <v>515</v>
      </c>
      <c r="D153" s="23" t="s">
        <v>14</v>
      </c>
      <c r="E153" s="12" t="s">
        <v>19</v>
      </c>
      <c r="F153" s="12" t="s">
        <v>515</v>
      </c>
      <c r="G153" s="16" t="s">
        <v>17</v>
      </c>
      <c r="H153" s="12" t="s">
        <v>366</v>
      </c>
      <c r="I153" s="12" t="s">
        <v>19</v>
      </c>
      <c r="J153" s="12" t="s">
        <v>515</v>
      </c>
      <c r="K153" s="12" t="s">
        <v>14</v>
      </c>
      <c r="L153" s="12"/>
      <c r="M153" s="12"/>
      <c r="N153" s="12">
        <v>8091</v>
      </c>
      <c r="O153" s="14"/>
      <c r="P153" s="17" t="s">
        <v>485</v>
      </c>
    </row>
    <row r="154" spans="1:16" s="31" customFormat="1" x14ac:dyDescent="0.25">
      <c r="A154" s="27" t="s">
        <v>486</v>
      </c>
      <c r="B154" s="16" t="s">
        <v>515</v>
      </c>
      <c r="C154" s="39" t="s">
        <v>17</v>
      </c>
      <c r="D154" s="23" t="s">
        <v>14</v>
      </c>
      <c r="E154" s="12" t="s">
        <v>17</v>
      </c>
      <c r="F154" s="12" t="s">
        <v>515</v>
      </c>
      <c r="G154" s="16" t="s">
        <v>17</v>
      </c>
      <c r="H154" s="12" t="s">
        <v>515</v>
      </c>
      <c r="I154" s="12" t="s">
        <v>14</v>
      </c>
      <c r="J154" s="12" t="s">
        <v>515</v>
      </c>
      <c r="K154" s="12" t="s">
        <v>14</v>
      </c>
      <c r="L154" s="28"/>
      <c r="M154" s="28"/>
      <c r="N154" s="28"/>
      <c r="O154" s="29"/>
      <c r="P154" s="30"/>
    </row>
    <row r="155" spans="1:16" s="18" customFormat="1" ht="45" x14ac:dyDescent="0.25">
      <c r="A155" s="16" t="s">
        <v>239</v>
      </c>
      <c r="B155" s="12" t="s">
        <v>14</v>
      </c>
      <c r="C155" s="39" t="s">
        <v>17</v>
      </c>
      <c r="D155" s="12" t="s">
        <v>19</v>
      </c>
      <c r="E155" s="12" t="s">
        <v>17</v>
      </c>
      <c r="F155" s="12" t="s">
        <v>515</v>
      </c>
      <c r="G155" s="16" t="s">
        <v>17</v>
      </c>
      <c r="H155" s="12" t="s">
        <v>487</v>
      </c>
      <c r="I155" s="12" t="s">
        <v>14</v>
      </c>
      <c r="J155" s="12">
        <v>2011</v>
      </c>
      <c r="K155" s="12" t="s">
        <v>14</v>
      </c>
      <c r="L155" s="12"/>
      <c r="M155" s="12"/>
      <c r="N155" s="12">
        <v>13700</v>
      </c>
      <c r="O155" s="14">
        <v>486180</v>
      </c>
      <c r="P155" s="17" t="s">
        <v>488</v>
      </c>
    </row>
    <row r="156" spans="1:16" s="18" customFormat="1" x14ac:dyDescent="0.25">
      <c r="A156" s="16" t="s">
        <v>243</v>
      </c>
      <c r="B156" s="16" t="s">
        <v>19</v>
      </c>
      <c r="C156" s="39" t="s">
        <v>515</v>
      </c>
      <c r="D156" s="23" t="s">
        <v>14</v>
      </c>
      <c r="E156" s="16" t="s">
        <v>17</v>
      </c>
      <c r="F156" s="12" t="s">
        <v>515</v>
      </c>
      <c r="G156" s="16" t="s">
        <v>17</v>
      </c>
      <c r="H156" s="12" t="s">
        <v>287</v>
      </c>
      <c r="I156" s="12" t="s">
        <v>14</v>
      </c>
      <c r="J156" s="12" t="s">
        <v>515</v>
      </c>
      <c r="K156" s="12" t="s">
        <v>14</v>
      </c>
      <c r="L156" s="12"/>
      <c r="M156" s="12"/>
      <c r="N156" s="12"/>
      <c r="O156" s="14"/>
      <c r="P156" s="17"/>
    </row>
    <row r="157" spans="1:16" s="18" customFormat="1" x14ac:dyDescent="0.25">
      <c r="A157" s="16" t="s">
        <v>244</v>
      </c>
      <c r="B157" s="26" t="s">
        <v>19</v>
      </c>
      <c r="C157" s="39">
        <v>2015</v>
      </c>
      <c r="D157" s="23" t="s">
        <v>14</v>
      </c>
      <c r="E157" s="12" t="s">
        <v>19</v>
      </c>
      <c r="F157" s="12" t="s">
        <v>515</v>
      </c>
      <c r="G157" s="16" t="s">
        <v>17</v>
      </c>
      <c r="H157" s="12" t="s">
        <v>106</v>
      </c>
      <c r="I157" s="12" t="s">
        <v>14</v>
      </c>
      <c r="J157" s="12" t="s">
        <v>515</v>
      </c>
      <c r="K157" s="12" t="s">
        <v>14</v>
      </c>
      <c r="L157" s="12"/>
      <c r="M157" s="12"/>
      <c r="N157" s="12"/>
      <c r="O157" s="14"/>
      <c r="P157" s="17" t="s">
        <v>489</v>
      </c>
    </row>
    <row r="158" spans="1:16" s="18" customFormat="1" x14ac:dyDescent="0.25">
      <c r="A158" s="16" t="s">
        <v>245</v>
      </c>
      <c r="B158" s="16" t="s">
        <v>19</v>
      </c>
      <c r="C158" s="39" t="s">
        <v>515</v>
      </c>
      <c r="D158" s="23" t="s">
        <v>14</v>
      </c>
      <c r="E158" s="16" t="s">
        <v>17</v>
      </c>
      <c r="F158" s="12" t="s">
        <v>515</v>
      </c>
      <c r="G158" s="16" t="s">
        <v>17</v>
      </c>
      <c r="H158" s="12" t="s">
        <v>287</v>
      </c>
      <c r="I158" s="12" t="s">
        <v>14</v>
      </c>
      <c r="J158" s="12" t="s">
        <v>515</v>
      </c>
      <c r="K158" s="12" t="s">
        <v>14</v>
      </c>
      <c r="L158" s="12"/>
      <c r="M158" s="12"/>
      <c r="N158" s="12"/>
      <c r="O158" s="14"/>
      <c r="P158" s="17" t="s">
        <v>490</v>
      </c>
    </row>
    <row r="159" spans="1:16" s="18" customFormat="1" x14ac:dyDescent="0.25">
      <c r="A159" s="16" t="s">
        <v>246</v>
      </c>
      <c r="B159" s="39" t="s">
        <v>19</v>
      </c>
      <c r="C159" s="39" t="s">
        <v>17</v>
      </c>
      <c r="D159" s="16" t="s">
        <v>19</v>
      </c>
      <c r="E159" s="12" t="s">
        <v>19</v>
      </c>
      <c r="F159" s="12" t="s">
        <v>515</v>
      </c>
      <c r="G159" s="16" t="s">
        <v>17</v>
      </c>
      <c r="H159" s="18" t="s">
        <v>491</v>
      </c>
      <c r="I159" s="12" t="s">
        <v>14</v>
      </c>
      <c r="J159" s="41">
        <v>2013</v>
      </c>
      <c r="K159" s="12" t="s">
        <v>14</v>
      </c>
      <c r="L159" s="12"/>
      <c r="M159" s="12"/>
      <c r="N159" s="12">
        <v>6145</v>
      </c>
      <c r="O159" s="14">
        <v>469311</v>
      </c>
      <c r="P159" s="17" t="s">
        <v>492</v>
      </c>
    </row>
    <row r="160" spans="1:16" s="31" customFormat="1" x14ac:dyDescent="0.25">
      <c r="A160" s="27" t="s">
        <v>250</v>
      </c>
      <c r="B160" s="16" t="s">
        <v>515</v>
      </c>
      <c r="C160" s="39" t="s">
        <v>17</v>
      </c>
      <c r="D160" s="23" t="s">
        <v>14</v>
      </c>
      <c r="E160" s="28" t="s">
        <v>17</v>
      </c>
      <c r="F160" s="12" t="s">
        <v>515</v>
      </c>
      <c r="G160" s="16" t="s">
        <v>17</v>
      </c>
      <c r="H160" s="12" t="s">
        <v>515</v>
      </c>
      <c r="I160" s="12" t="s">
        <v>14</v>
      </c>
      <c r="J160" s="12" t="s">
        <v>515</v>
      </c>
      <c r="K160" s="12" t="s">
        <v>14</v>
      </c>
      <c r="L160" s="28"/>
      <c r="M160" s="28"/>
      <c r="N160" s="28"/>
      <c r="O160" s="29"/>
      <c r="P160" s="30" t="s">
        <v>493</v>
      </c>
    </row>
    <row r="161" spans="1:16" s="18" customFormat="1" x14ac:dyDescent="0.25">
      <c r="A161" s="16" t="s">
        <v>251</v>
      </c>
      <c r="B161" s="16" t="s">
        <v>19</v>
      </c>
      <c r="C161" s="39" t="s">
        <v>17</v>
      </c>
      <c r="D161" s="23" t="s">
        <v>14</v>
      </c>
      <c r="E161" s="12" t="s">
        <v>17</v>
      </c>
      <c r="F161" s="12" t="s">
        <v>515</v>
      </c>
      <c r="G161" s="16" t="s">
        <v>17</v>
      </c>
      <c r="H161" s="12" t="s">
        <v>330</v>
      </c>
      <c r="I161" s="12" t="s">
        <v>14</v>
      </c>
      <c r="J161" s="41">
        <v>2011</v>
      </c>
      <c r="K161" s="12" t="s">
        <v>14</v>
      </c>
      <c r="L161" s="12"/>
      <c r="M161" s="12"/>
      <c r="N161" s="12"/>
      <c r="O161" s="14"/>
      <c r="P161" s="17" t="s">
        <v>494</v>
      </c>
    </row>
    <row r="162" spans="1:16" s="18" customFormat="1" x14ac:dyDescent="0.25">
      <c r="A162" s="16" t="s">
        <v>255</v>
      </c>
      <c r="B162" s="21" t="s">
        <v>19</v>
      </c>
      <c r="C162" s="41">
        <v>2010</v>
      </c>
      <c r="D162" s="23" t="s">
        <v>14</v>
      </c>
      <c r="E162" s="12" t="s">
        <v>19</v>
      </c>
      <c r="F162" s="12" t="s">
        <v>515</v>
      </c>
      <c r="G162" s="16" t="s">
        <v>17</v>
      </c>
      <c r="H162" s="12" t="s">
        <v>495</v>
      </c>
      <c r="I162" s="12" t="s">
        <v>14</v>
      </c>
      <c r="J162" s="41">
        <v>2007</v>
      </c>
      <c r="K162" s="12" t="s">
        <v>14</v>
      </c>
      <c r="L162" s="12"/>
      <c r="M162" s="12"/>
      <c r="N162" s="12"/>
      <c r="O162" s="14"/>
      <c r="P162" s="17" t="s">
        <v>496</v>
      </c>
    </row>
    <row r="163" spans="1:16" s="18" customFormat="1" x14ac:dyDescent="0.25">
      <c r="A163" s="16" t="s">
        <v>259</v>
      </c>
      <c r="B163" s="26" t="s">
        <v>19</v>
      </c>
      <c r="C163" s="39">
        <v>2016</v>
      </c>
      <c r="D163" s="23" t="s">
        <v>14</v>
      </c>
      <c r="E163" s="16" t="s">
        <v>17</v>
      </c>
      <c r="F163" s="12" t="s">
        <v>515</v>
      </c>
      <c r="G163" s="16" t="s">
        <v>17</v>
      </c>
      <c r="H163" s="12" t="s">
        <v>497</v>
      </c>
      <c r="I163" s="12" t="s">
        <v>14</v>
      </c>
      <c r="J163" s="41">
        <v>2013</v>
      </c>
      <c r="K163" s="12" t="s">
        <v>14</v>
      </c>
      <c r="L163" s="12"/>
      <c r="M163" s="12"/>
      <c r="N163" s="12">
        <v>2300</v>
      </c>
      <c r="O163" s="14">
        <v>204428</v>
      </c>
      <c r="P163" s="17" t="s">
        <v>50</v>
      </c>
    </row>
    <row r="164" spans="1:16" s="18" customFormat="1" ht="25.5" x14ac:dyDescent="0.25">
      <c r="A164" s="16" t="s">
        <v>260</v>
      </c>
      <c r="B164" s="12" t="s">
        <v>19</v>
      </c>
      <c r="C164" s="41" t="s">
        <v>17</v>
      </c>
      <c r="D164" s="23" t="s">
        <v>14</v>
      </c>
      <c r="E164" s="16" t="s">
        <v>17</v>
      </c>
      <c r="F164" s="12" t="s">
        <v>515</v>
      </c>
      <c r="G164" s="16" t="s">
        <v>17</v>
      </c>
      <c r="H164" s="12" t="s">
        <v>498</v>
      </c>
      <c r="I164" s="12" t="s">
        <v>14</v>
      </c>
      <c r="J164" s="12">
        <v>2012</v>
      </c>
      <c r="K164" s="12" t="s">
        <v>14</v>
      </c>
      <c r="L164" s="12"/>
      <c r="M164" s="12"/>
      <c r="N164" s="12"/>
      <c r="O164" s="14"/>
      <c r="P164" s="17" t="s">
        <v>499</v>
      </c>
    </row>
    <row r="165" spans="1:16" s="24" customFormat="1" ht="75" x14ac:dyDescent="0.25">
      <c r="A165" s="16" t="s">
        <v>261</v>
      </c>
      <c r="B165" s="16" t="s">
        <v>19</v>
      </c>
      <c r="C165" s="39" t="s">
        <v>17</v>
      </c>
      <c r="D165" s="23" t="s">
        <v>14</v>
      </c>
      <c r="E165" s="16" t="s">
        <v>17</v>
      </c>
      <c r="F165" s="12" t="s">
        <v>515</v>
      </c>
      <c r="G165" s="16" t="s">
        <v>17</v>
      </c>
      <c r="H165" s="12" t="s">
        <v>287</v>
      </c>
      <c r="I165" s="12" t="s">
        <v>19</v>
      </c>
      <c r="J165" s="12" t="s">
        <v>515</v>
      </c>
      <c r="K165" s="12" t="s">
        <v>14</v>
      </c>
      <c r="L165" s="12"/>
      <c r="M165" s="12"/>
      <c r="N165" s="12"/>
      <c r="O165" s="14"/>
      <c r="P165" s="25" t="s">
        <v>500</v>
      </c>
    </row>
    <row r="166" spans="1:16" s="24" customFormat="1" x14ac:dyDescent="0.25">
      <c r="A166" s="16" t="s">
        <v>262</v>
      </c>
      <c r="B166" s="16" t="s">
        <v>19</v>
      </c>
      <c r="C166" s="39" t="s">
        <v>515</v>
      </c>
      <c r="D166" s="23" t="s">
        <v>14</v>
      </c>
      <c r="E166" s="12" t="s">
        <v>17</v>
      </c>
      <c r="F166" s="12" t="s">
        <v>515</v>
      </c>
      <c r="G166" s="16" t="s">
        <v>17</v>
      </c>
      <c r="H166" s="12" t="s">
        <v>330</v>
      </c>
      <c r="I166" s="12" t="s">
        <v>14</v>
      </c>
      <c r="J166" s="12" t="s">
        <v>515</v>
      </c>
      <c r="K166" s="12" t="s">
        <v>14</v>
      </c>
      <c r="L166" s="12"/>
      <c r="M166" s="12"/>
      <c r="N166" s="12"/>
      <c r="O166" s="14"/>
      <c r="P166" s="25" t="s">
        <v>501</v>
      </c>
    </row>
    <row r="167" spans="1:16" s="24" customFormat="1" ht="30" x14ac:dyDescent="0.25">
      <c r="A167" s="16" t="s">
        <v>263</v>
      </c>
      <c r="B167" s="16" t="s">
        <v>19</v>
      </c>
      <c r="C167" s="39" t="s">
        <v>515</v>
      </c>
      <c r="D167" s="23" t="s">
        <v>14</v>
      </c>
      <c r="E167" s="16" t="s">
        <v>17</v>
      </c>
      <c r="F167" s="12" t="s">
        <v>515</v>
      </c>
      <c r="G167" s="16" t="s">
        <v>17</v>
      </c>
      <c r="H167" s="12" t="s">
        <v>502</v>
      </c>
      <c r="I167" s="12" t="s">
        <v>14</v>
      </c>
      <c r="J167" s="41">
        <v>2015</v>
      </c>
      <c r="K167" s="12" t="s">
        <v>14</v>
      </c>
      <c r="L167" s="12"/>
      <c r="M167" s="12"/>
      <c r="N167" s="12"/>
      <c r="O167" s="14"/>
      <c r="P167" s="25" t="s">
        <v>503</v>
      </c>
    </row>
    <row r="168" spans="1:16" s="18" customFormat="1" ht="30" x14ac:dyDescent="0.25">
      <c r="A168" s="16" t="s">
        <v>265</v>
      </c>
      <c r="B168" s="12" t="s">
        <v>19</v>
      </c>
      <c r="C168" s="41">
        <v>2013</v>
      </c>
      <c r="D168" s="23" t="s">
        <v>14</v>
      </c>
      <c r="E168" s="16" t="s">
        <v>17</v>
      </c>
      <c r="F168" s="12" t="s">
        <v>515</v>
      </c>
      <c r="G168" s="16" t="s">
        <v>17</v>
      </c>
      <c r="H168" s="12" t="s">
        <v>504</v>
      </c>
      <c r="I168" s="12" t="s">
        <v>14</v>
      </c>
      <c r="J168" s="41">
        <v>2005</v>
      </c>
      <c r="K168" s="12" t="s">
        <v>14</v>
      </c>
      <c r="L168" s="12"/>
      <c r="M168" s="12"/>
      <c r="N168" s="12"/>
      <c r="O168" s="14"/>
      <c r="P168" s="17" t="s">
        <v>505</v>
      </c>
    </row>
    <row r="1048576" spans="4:10" x14ac:dyDescent="0.25">
      <c r="D1048576" s="23"/>
      <c r="J1048576" s="12"/>
    </row>
  </sheetData>
  <autoFilter ref="A1:P168"/>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 to AAEM 11222016</vt:lpstr>
      <vt:lpstr>heat_recovery_projects_potentia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McMahon</dc:creator>
  <cp:lastModifiedBy>Neil McMahon</cp:lastModifiedBy>
  <dcterms:created xsi:type="dcterms:W3CDTF">2016-11-30T20:09:44Z</dcterms:created>
  <dcterms:modified xsi:type="dcterms:W3CDTF">2016-11-30T20:09:44Z</dcterms:modified>
</cp:coreProperties>
</file>