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1 Research Projects\2019_2 EyeTrackingPaper\VREED Dataset\02 Stimuli Selection\"/>
    </mc:Choice>
  </mc:AlternateContent>
  <xr:revisionPtr revIDLastSave="0" documentId="13_ncr:1_{C26A6D89-5081-45C0-81D2-4ECB976D97B3}" xr6:coauthVersionLast="47" xr6:coauthVersionMax="47" xr10:uidLastSave="{00000000-0000-0000-0000-000000000000}"/>
  <bookViews>
    <workbookView xWindow="368" yWindow="368" windowWidth="21599" windowHeight="11422" activeTab="1" xr2:uid="{00000000-000D-0000-FFFF-FFFF00000000}"/>
  </bookViews>
  <sheets>
    <sheet name="Initial List of 360VEs" sheetId="1" r:id="rId1"/>
    <sheet name="Volunteers Demographics" sheetId="8" r:id="rId2"/>
    <sheet name="Volunteers' Ratings of 360V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7" i="10" l="1"/>
  <c r="R157" i="10"/>
  <c r="S157" i="10"/>
  <c r="T157" i="10"/>
  <c r="Q158" i="10"/>
  <c r="R158" i="10"/>
  <c r="S158" i="10"/>
  <c r="T158" i="10"/>
  <c r="Q159" i="10"/>
  <c r="R159" i="10"/>
  <c r="S159" i="10"/>
  <c r="T159" i="10"/>
  <c r="Q160" i="10"/>
  <c r="R160" i="10"/>
  <c r="S160" i="10"/>
  <c r="T160" i="10"/>
  <c r="Q161" i="10"/>
  <c r="R161" i="10"/>
  <c r="S161" i="10"/>
  <c r="T161" i="10"/>
  <c r="Q162" i="10"/>
  <c r="R162" i="10"/>
  <c r="S162" i="10"/>
  <c r="T162" i="10"/>
  <c r="Q163" i="10"/>
  <c r="R163" i="10"/>
  <c r="S163" i="10"/>
  <c r="T163" i="10"/>
  <c r="Q164" i="10"/>
  <c r="R164" i="10"/>
  <c r="S164" i="10"/>
  <c r="T164" i="10"/>
  <c r="Q165" i="10"/>
  <c r="R165" i="10"/>
  <c r="S165" i="10"/>
  <c r="T165" i="10"/>
  <c r="Q166" i="10"/>
  <c r="R166" i="10"/>
  <c r="S166" i="10"/>
  <c r="T166" i="10"/>
  <c r="Q167" i="10"/>
  <c r="R167" i="10"/>
  <c r="S167" i="10"/>
  <c r="T167" i="10"/>
  <c r="Q168" i="10"/>
  <c r="R168" i="10"/>
  <c r="S168" i="10"/>
  <c r="T168" i="10"/>
  <c r="Q169" i="10"/>
  <c r="R169" i="10"/>
  <c r="S169" i="10"/>
  <c r="T169" i="10"/>
  <c r="Q170" i="10"/>
  <c r="R170" i="10"/>
  <c r="S170" i="10"/>
  <c r="T170" i="10"/>
  <c r="Q171" i="10"/>
  <c r="R171" i="10"/>
  <c r="S171" i="10"/>
  <c r="T171" i="10"/>
  <c r="Q172" i="10"/>
  <c r="R172" i="10"/>
  <c r="S172" i="10"/>
  <c r="T172" i="10"/>
  <c r="Q173" i="10"/>
  <c r="R173" i="10"/>
  <c r="S173" i="10"/>
  <c r="T173" i="10"/>
  <c r="Q174" i="10"/>
  <c r="R174" i="10"/>
  <c r="S174" i="10"/>
  <c r="T174" i="10"/>
  <c r="Q175" i="10"/>
  <c r="R175" i="10"/>
  <c r="S175" i="10"/>
  <c r="T175" i="10"/>
  <c r="Q176" i="10"/>
  <c r="R176" i="10"/>
  <c r="S176" i="10"/>
  <c r="T176" i="10"/>
  <c r="Q177" i="10"/>
  <c r="R177" i="10"/>
  <c r="S177" i="10"/>
  <c r="T177" i="10"/>
  <c r="Q178" i="10"/>
  <c r="R178" i="10"/>
  <c r="S178" i="10"/>
  <c r="T178" i="10"/>
  <c r="Q179" i="10"/>
  <c r="R179" i="10"/>
  <c r="S179" i="10"/>
  <c r="T179" i="10"/>
  <c r="Q180" i="10"/>
  <c r="R180" i="10"/>
  <c r="S180" i="10"/>
  <c r="T180" i="10"/>
  <c r="Q181" i="10"/>
  <c r="R181" i="10"/>
  <c r="S181" i="10"/>
  <c r="T181" i="10"/>
  <c r="Q182" i="10"/>
  <c r="R182" i="10"/>
  <c r="S182" i="10"/>
  <c r="T182" i="10"/>
  <c r="Q183" i="10"/>
  <c r="R183" i="10"/>
  <c r="S183" i="10"/>
  <c r="T183" i="10"/>
  <c r="Q268" i="10"/>
  <c r="R268" i="10"/>
  <c r="S268" i="10"/>
  <c r="T268" i="10"/>
  <c r="Q269" i="10"/>
  <c r="R269" i="10"/>
  <c r="S269" i="10"/>
  <c r="T269" i="10"/>
  <c r="Q270" i="10"/>
  <c r="R270" i="10"/>
  <c r="S270" i="10"/>
  <c r="T270" i="10"/>
  <c r="Q271" i="10"/>
  <c r="R271" i="10"/>
  <c r="S271" i="10"/>
  <c r="T271" i="10"/>
  <c r="Q272" i="10"/>
  <c r="R272" i="10"/>
  <c r="S272" i="10"/>
  <c r="T272" i="10"/>
  <c r="Q273" i="10"/>
  <c r="R273" i="10"/>
  <c r="S273" i="10"/>
  <c r="T273" i="10"/>
  <c r="Q274" i="10"/>
  <c r="R274" i="10"/>
  <c r="S274" i="10"/>
  <c r="T274" i="10"/>
  <c r="Q275" i="10"/>
  <c r="R275" i="10"/>
  <c r="S275" i="10"/>
  <c r="T275" i="10"/>
  <c r="Q276" i="10"/>
  <c r="R276" i="10"/>
  <c r="S276" i="10"/>
  <c r="T276" i="10"/>
  <c r="Q277" i="10"/>
  <c r="R277" i="10"/>
  <c r="S277" i="10"/>
  <c r="T277" i="10"/>
  <c r="Q278" i="10"/>
  <c r="R278" i="10"/>
  <c r="S278" i="10"/>
  <c r="T278" i="10"/>
  <c r="Q279" i="10"/>
  <c r="R279" i="10"/>
  <c r="S279" i="10"/>
  <c r="T279" i="10"/>
  <c r="Q280" i="10"/>
  <c r="R280" i="10"/>
  <c r="S280" i="10"/>
  <c r="T280" i="10"/>
  <c r="Q281" i="10"/>
  <c r="R281" i="10"/>
  <c r="S281" i="10"/>
  <c r="T281" i="10"/>
  <c r="Q226" i="10"/>
  <c r="R226" i="10"/>
  <c r="S226" i="10"/>
  <c r="T226" i="10"/>
  <c r="Q227" i="10"/>
  <c r="R227" i="10"/>
  <c r="S227" i="10"/>
  <c r="T227" i="10"/>
  <c r="Q228" i="10"/>
  <c r="R228" i="10"/>
  <c r="S228" i="10"/>
  <c r="T228" i="10"/>
  <c r="Q229" i="10"/>
  <c r="R229" i="10"/>
  <c r="S229" i="10"/>
  <c r="T229" i="10"/>
  <c r="Q230" i="10"/>
  <c r="R230" i="10"/>
  <c r="S230" i="10"/>
  <c r="T230" i="10"/>
  <c r="Q231" i="10"/>
  <c r="R231" i="10"/>
  <c r="S231" i="10"/>
  <c r="T231" i="10"/>
  <c r="Q232" i="10"/>
  <c r="R232" i="10"/>
  <c r="S232" i="10"/>
  <c r="T232" i="10"/>
  <c r="Q233" i="10"/>
  <c r="R233" i="10"/>
  <c r="S233" i="10"/>
  <c r="T233" i="10"/>
  <c r="Q234" i="10"/>
  <c r="R234" i="10"/>
  <c r="S234" i="10"/>
  <c r="T234" i="10"/>
  <c r="Q235" i="10"/>
  <c r="R235" i="10"/>
  <c r="S235" i="10"/>
  <c r="T235" i="10"/>
  <c r="Q236" i="10"/>
  <c r="R236" i="10"/>
  <c r="S236" i="10"/>
  <c r="T236" i="10"/>
  <c r="Q237" i="10"/>
  <c r="R237" i="10"/>
  <c r="S237" i="10"/>
  <c r="T237" i="10"/>
  <c r="Q238" i="10"/>
  <c r="R238" i="10"/>
  <c r="S238" i="10"/>
  <c r="T238" i="10"/>
  <c r="Q239" i="10"/>
  <c r="R239" i="10"/>
  <c r="S239" i="10"/>
  <c r="T239" i="10"/>
  <c r="Q114" i="10"/>
  <c r="R114" i="10"/>
  <c r="S114" i="10"/>
  <c r="T114" i="10"/>
  <c r="Q115" i="10"/>
  <c r="R115" i="10"/>
  <c r="S115" i="10"/>
  <c r="T115" i="10"/>
  <c r="Q116" i="10"/>
  <c r="R116" i="10"/>
  <c r="S116" i="10"/>
  <c r="T116" i="10"/>
  <c r="Q117" i="10"/>
  <c r="R117" i="10"/>
  <c r="S117" i="10"/>
  <c r="T117" i="10"/>
  <c r="Q118" i="10"/>
  <c r="R118" i="10"/>
  <c r="S118" i="10"/>
  <c r="T118" i="10"/>
  <c r="Q119" i="10"/>
  <c r="R119" i="10"/>
  <c r="S119" i="10"/>
  <c r="T119" i="10"/>
  <c r="Q120" i="10"/>
  <c r="R120" i="10"/>
  <c r="S120" i="10"/>
  <c r="T120" i="10"/>
  <c r="Q121" i="10"/>
  <c r="R121" i="10"/>
  <c r="S121" i="10"/>
  <c r="T121" i="10"/>
  <c r="Q122" i="10"/>
  <c r="R122" i="10"/>
  <c r="S122" i="10"/>
  <c r="T122" i="10"/>
  <c r="Q123" i="10"/>
  <c r="R123" i="10"/>
  <c r="S123" i="10"/>
  <c r="T123" i="10"/>
  <c r="Q124" i="10"/>
  <c r="R124" i="10"/>
  <c r="S124" i="10"/>
  <c r="T124" i="10"/>
  <c r="Q125" i="10"/>
  <c r="R125" i="10"/>
  <c r="S125" i="10"/>
  <c r="T125" i="10"/>
  <c r="Q126" i="10"/>
  <c r="R126" i="10"/>
  <c r="S126" i="10"/>
  <c r="T126" i="10"/>
  <c r="Q127" i="10"/>
  <c r="R127" i="10"/>
  <c r="S127" i="10"/>
  <c r="T127" i="10"/>
  <c r="Q100" i="10"/>
  <c r="R100" i="10"/>
  <c r="S100" i="10"/>
  <c r="T100" i="10"/>
  <c r="Q101" i="10"/>
  <c r="R101" i="10"/>
  <c r="S101" i="10"/>
  <c r="T101" i="10"/>
  <c r="Q102" i="10"/>
  <c r="R102" i="10"/>
  <c r="S102" i="10"/>
  <c r="T102" i="10"/>
  <c r="Q103" i="10"/>
  <c r="R103" i="10"/>
  <c r="S103" i="10"/>
  <c r="T103" i="10"/>
  <c r="Q104" i="10"/>
  <c r="R104" i="10"/>
  <c r="S104" i="10"/>
  <c r="T104" i="10"/>
  <c r="Q105" i="10"/>
  <c r="R105" i="10"/>
  <c r="S105" i="10"/>
  <c r="T105" i="10"/>
  <c r="Q106" i="10"/>
  <c r="R106" i="10"/>
  <c r="S106" i="10"/>
  <c r="T106" i="10"/>
  <c r="Q107" i="10"/>
  <c r="R107" i="10"/>
  <c r="S107" i="10"/>
  <c r="T107" i="10"/>
  <c r="Q108" i="10"/>
  <c r="R108" i="10"/>
  <c r="S108" i="10"/>
  <c r="T108" i="10"/>
  <c r="Q109" i="10"/>
  <c r="R109" i="10"/>
  <c r="S109" i="10"/>
  <c r="T109" i="10"/>
  <c r="Q110" i="10"/>
  <c r="R110" i="10"/>
  <c r="S110" i="10"/>
  <c r="T110" i="10"/>
  <c r="Q111" i="10"/>
  <c r="R111" i="10"/>
  <c r="S111" i="10"/>
  <c r="T111" i="10"/>
  <c r="Q112" i="10"/>
  <c r="R112" i="10"/>
  <c r="S112" i="10"/>
  <c r="T112" i="10"/>
  <c r="Q113" i="10"/>
  <c r="R113" i="10"/>
  <c r="S113" i="10"/>
  <c r="T113" i="10"/>
  <c r="Q128" i="10"/>
  <c r="R128" i="10"/>
  <c r="S128" i="10"/>
  <c r="T128" i="10"/>
  <c r="Q129" i="10"/>
  <c r="R129" i="10"/>
  <c r="S129" i="10"/>
  <c r="T129" i="10"/>
  <c r="Q130" i="10"/>
  <c r="R130" i="10"/>
  <c r="S130" i="10"/>
  <c r="T130" i="10"/>
  <c r="Q131" i="10"/>
  <c r="R131" i="10"/>
  <c r="S131" i="10"/>
  <c r="T131" i="10"/>
  <c r="Q132" i="10"/>
  <c r="R132" i="10"/>
  <c r="S132" i="10"/>
  <c r="T132" i="10"/>
  <c r="Q133" i="10"/>
  <c r="R133" i="10"/>
  <c r="S133" i="10"/>
  <c r="T133" i="10"/>
  <c r="Q134" i="10"/>
  <c r="R134" i="10"/>
  <c r="S134" i="10"/>
  <c r="T134" i="10"/>
  <c r="Q135" i="10"/>
  <c r="R135" i="10"/>
  <c r="S135" i="10"/>
  <c r="T135" i="10"/>
  <c r="Q136" i="10"/>
  <c r="R136" i="10"/>
  <c r="S136" i="10"/>
  <c r="T136" i="10"/>
  <c r="Q137" i="10"/>
  <c r="R137" i="10"/>
  <c r="S137" i="10"/>
  <c r="T137" i="10"/>
  <c r="Q138" i="10"/>
  <c r="R138" i="10"/>
  <c r="S138" i="10"/>
  <c r="T138" i="10"/>
  <c r="Q139" i="10"/>
  <c r="R139" i="10"/>
  <c r="S139" i="10"/>
  <c r="T139" i="10"/>
  <c r="Q140" i="10"/>
  <c r="R140" i="10"/>
  <c r="S140" i="10"/>
  <c r="T140" i="10"/>
  <c r="Q141" i="10"/>
  <c r="R141" i="10"/>
  <c r="S141" i="10"/>
  <c r="T141" i="10"/>
  <c r="Q240" i="10"/>
  <c r="R240" i="10"/>
  <c r="S240" i="10"/>
  <c r="T240" i="10"/>
  <c r="Q241" i="10"/>
  <c r="R241" i="10"/>
  <c r="S241" i="10"/>
  <c r="T241" i="10"/>
  <c r="Q242" i="10"/>
  <c r="R242" i="10"/>
  <c r="S242" i="10"/>
  <c r="T242" i="10"/>
  <c r="Q243" i="10"/>
  <c r="R243" i="10"/>
  <c r="S243" i="10"/>
  <c r="T243" i="10"/>
  <c r="Q244" i="10"/>
  <c r="R244" i="10"/>
  <c r="S244" i="10"/>
  <c r="T244" i="10"/>
  <c r="Q245" i="10"/>
  <c r="R245" i="10"/>
  <c r="S245" i="10"/>
  <c r="T245" i="10"/>
  <c r="Q246" i="10"/>
  <c r="R246" i="10"/>
  <c r="S246" i="10"/>
  <c r="T246" i="10"/>
  <c r="Q247" i="10"/>
  <c r="R247" i="10"/>
  <c r="S247" i="10"/>
  <c r="T247" i="10"/>
  <c r="Q248" i="10"/>
  <c r="R248" i="10"/>
  <c r="S248" i="10"/>
  <c r="T248" i="10"/>
  <c r="Q249" i="10"/>
  <c r="R249" i="10"/>
  <c r="S249" i="10"/>
  <c r="T249" i="10"/>
  <c r="Q250" i="10"/>
  <c r="R250" i="10"/>
  <c r="S250" i="10"/>
  <c r="T250" i="10"/>
  <c r="Q251" i="10"/>
  <c r="R251" i="10"/>
  <c r="S251" i="10"/>
  <c r="T251" i="10"/>
  <c r="Q252" i="10"/>
  <c r="R252" i="10"/>
  <c r="S252" i="10"/>
  <c r="T252" i="10"/>
  <c r="Q253" i="10"/>
  <c r="R253" i="10"/>
  <c r="S253" i="10"/>
  <c r="T253" i="10"/>
  <c r="Q86" i="10"/>
  <c r="R86" i="10"/>
  <c r="S86" i="10"/>
  <c r="T86" i="10"/>
  <c r="Q87" i="10"/>
  <c r="R87" i="10"/>
  <c r="S87" i="10"/>
  <c r="T87" i="10"/>
  <c r="Q88" i="10"/>
  <c r="R88" i="10"/>
  <c r="S88" i="10"/>
  <c r="T88" i="10"/>
  <c r="Q89" i="10"/>
  <c r="R89" i="10"/>
  <c r="S89" i="10"/>
  <c r="T89" i="10"/>
  <c r="Q90" i="10"/>
  <c r="R90" i="10"/>
  <c r="S90" i="10"/>
  <c r="T90" i="10"/>
  <c r="Q91" i="10"/>
  <c r="R91" i="10"/>
  <c r="S91" i="10"/>
  <c r="T91" i="10"/>
  <c r="Q92" i="10"/>
  <c r="R92" i="10"/>
  <c r="S92" i="10"/>
  <c r="T92" i="10"/>
  <c r="Q93" i="10"/>
  <c r="R93" i="10"/>
  <c r="S93" i="10"/>
  <c r="T93" i="10"/>
  <c r="Q94" i="10"/>
  <c r="R94" i="10"/>
  <c r="S94" i="10"/>
  <c r="T94" i="10"/>
  <c r="Q95" i="10"/>
  <c r="R95" i="10"/>
  <c r="S95" i="10"/>
  <c r="T95" i="10"/>
  <c r="Q96" i="10"/>
  <c r="R96" i="10"/>
  <c r="S96" i="10"/>
  <c r="T96" i="10"/>
  <c r="Q97" i="10"/>
  <c r="R97" i="10"/>
  <c r="S97" i="10"/>
  <c r="T97" i="10"/>
  <c r="Q98" i="10"/>
  <c r="R98" i="10"/>
  <c r="S98" i="10"/>
  <c r="T98" i="10"/>
  <c r="Q99" i="10"/>
  <c r="R99" i="10"/>
  <c r="S99" i="10"/>
  <c r="T99" i="10"/>
  <c r="Q30" i="10"/>
  <c r="R30" i="10"/>
  <c r="S30" i="10"/>
  <c r="T30" i="10"/>
  <c r="Q31" i="10"/>
  <c r="R31" i="10"/>
  <c r="S31" i="10"/>
  <c r="T31" i="10"/>
  <c r="Q32" i="10"/>
  <c r="R32" i="10"/>
  <c r="S32" i="10"/>
  <c r="T32" i="10"/>
  <c r="Q33" i="10"/>
  <c r="R33" i="10"/>
  <c r="S33" i="10"/>
  <c r="T33" i="10"/>
  <c r="Q34" i="10"/>
  <c r="R34" i="10"/>
  <c r="S34" i="10"/>
  <c r="T34" i="10"/>
  <c r="Q35" i="10"/>
  <c r="R35" i="10"/>
  <c r="S35" i="10"/>
  <c r="T35" i="10"/>
  <c r="Q36" i="10"/>
  <c r="R36" i="10"/>
  <c r="S36" i="10"/>
  <c r="T36" i="10"/>
  <c r="Q37" i="10"/>
  <c r="R37" i="10"/>
  <c r="S37" i="10"/>
  <c r="T37" i="10"/>
  <c r="Q38" i="10"/>
  <c r="R38" i="10"/>
  <c r="S38" i="10"/>
  <c r="T38" i="10"/>
  <c r="Q39" i="10"/>
  <c r="R39" i="10"/>
  <c r="S39" i="10"/>
  <c r="T39" i="10"/>
  <c r="Q40" i="10"/>
  <c r="R40" i="10"/>
  <c r="S40" i="10"/>
  <c r="T40" i="10"/>
  <c r="Q41" i="10"/>
  <c r="R41" i="10"/>
  <c r="S41" i="10"/>
  <c r="T41" i="10"/>
  <c r="Q42" i="10"/>
  <c r="R42" i="10"/>
  <c r="S42" i="10"/>
  <c r="T42" i="10"/>
  <c r="Q43" i="10"/>
  <c r="R43" i="10"/>
  <c r="S43" i="10"/>
  <c r="T43" i="10"/>
  <c r="Q16" i="10"/>
  <c r="R16" i="10"/>
  <c r="S16" i="10"/>
  <c r="T16" i="10"/>
  <c r="Q17" i="10"/>
  <c r="R17" i="10"/>
  <c r="S17" i="10"/>
  <c r="T17" i="10"/>
  <c r="Q18" i="10"/>
  <c r="R18" i="10"/>
  <c r="S18" i="10"/>
  <c r="T18" i="10"/>
  <c r="Q19" i="10"/>
  <c r="R19" i="10"/>
  <c r="S19" i="10"/>
  <c r="T19" i="10"/>
  <c r="Q20" i="10"/>
  <c r="R20" i="10"/>
  <c r="S20" i="10"/>
  <c r="T20" i="10"/>
  <c r="Q21" i="10"/>
  <c r="R21" i="10"/>
  <c r="S21" i="10"/>
  <c r="T21" i="10"/>
  <c r="Q22" i="10"/>
  <c r="R22" i="10"/>
  <c r="S22" i="10"/>
  <c r="T22" i="10"/>
  <c r="Q23" i="10"/>
  <c r="R23" i="10"/>
  <c r="S23" i="10"/>
  <c r="T23" i="10"/>
  <c r="Q24" i="10"/>
  <c r="R24" i="10"/>
  <c r="S24" i="10"/>
  <c r="T24" i="10"/>
  <c r="Q25" i="10"/>
  <c r="R25" i="10"/>
  <c r="S25" i="10"/>
  <c r="T25" i="10"/>
  <c r="Q26" i="10"/>
  <c r="R26" i="10"/>
  <c r="S26" i="10"/>
  <c r="T26" i="10"/>
  <c r="Q27" i="10"/>
  <c r="R27" i="10"/>
  <c r="S27" i="10"/>
  <c r="T27" i="10"/>
  <c r="Q28" i="10"/>
  <c r="R28" i="10"/>
  <c r="S28" i="10"/>
  <c r="T28" i="10"/>
  <c r="Q29" i="10"/>
  <c r="R29" i="10"/>
  <c r="S29" i="10"/>
  <c r="T29" i="10"/>
  <c r="Q44" i="10"/>
  <c r="R44" i="10"/>
  <c r="S44" i="10"/>
  <c r="T44" i="10"/>
  <c r="Q45" i="10"/>
  <c r="R45" i="10"/>
  <c r="S45" i="10"/>
  <c r="T45" i="10"/>
  <c r="Q46" i="10"/>
  <c r="R46" i="10"/>
  <c r="S46" i="10"/>
  <c r="T46" i="10"/>
  <c r="Q47" i="10"/>
  <c r="R47" i="10"/>
  <c r="S47" i="10"/>
  <c r="T47" i="10"/>
  <c r="Q48" i="10"/>
  <c r="R48" i="10"/>
  <c r="S48" i="10"/>
  <c r="T48" i="10"/>
  <c r="Q49" i="10"/>
  <c r="R49" i="10"/>
  <c r="S49" i="10"/>
  <c r="T49" i="10"/>
  <c r="Q50" i="10"/>
  <c r="R50" i="10"/>
  <c r="S50" i="10"/>
  <c r="T50" i="10"/>
  <c r="Q51" i="10"/>
  <c r="R51" i="10"/>
  <c r="S51" i="10"/>
  <c r="T51" i="10"/>
  <c r="Q52" i="10"/>
  <c r="R52" i="10"/>
  <c r="S52" i="10"/>
  <c r="T52" i="10"/>
  <c r="Q53" i="10"/>
  <c r="R53" i="10"/>
  <c r="S53" i="10"/>
  <c r="T53" i="10"/>
  <c r="Q54" i="10"/>
  <c r="R54" i="10"/>
  <c r="S54" i="10"/>
  <c r="T54" i="10"/>
  <c r="Q55" i="10"/>
  <c r="R55" i="10"/>
  <c r="S55" i="10"/>
  <c r="T55" i="10"/>
  <c r="Q56" i="10"/>
  <c r="R56" i="10"/>
  <c r="S56" i="10"/>
  <c r="T56" i="10"/>
  <c r="Q57" i="10"/>
  <c r="R57" i="10"/>
  <c r="S57" i="10"/>
  <c r="T57" i="10"/>
  <c r="Q212" i="10"/>
  <c r="R212" i="10"/>
  <c r="S212" i="10"/>
  <c r="T212" i="10"/>
  <c r="Q213" i="10"/>
  <c r="R213" i="10"/>
  <c r="S213" i="10"/>
  <c r="T213" i="10"/>
  <c r="Q214" i="10"/>
  <c r="R214" i="10"/>
  <c r="S214" i="10"/>
  <c r="T214" i="10"/>
  <c r="Q215" i="10"/>
  <c r="R215" i="10"/>
  <c r="S215" i="10"/>
  <c r="T215" i="10"/>
  <c r="Q216" i="10"/>
  <c r="R216" i="10"/>
  <c r="S216" i="10"/>
  <c r="T216" i="10"/>
  <c r="Q217" i="10"/>
  <c r="R217" i="10"/>
  <c r="S217" i="10"/>
  <c r="T217" i="10"/>
  <c r="Q218" i="10"/>
  <c r="R218" i="10"/>
  <c r="S218" i="10"/>
  <c r="T218" i="10"/>
  <c r="Q219" i="10"/>
  <c r="R219" i="10"/>
  <c r="S219" i="10"/>
  <c r="T219" i="10"/>
  <c r="Q220" i="10"/>
  <c r="R220" i="10"/>
  <c r="S220" i="10"/>
  <c r="T220" i="10"/>
  <c r="Q221" i="10"/>
  <c r="R221" i="10"/>
  <c r="S221" i="10"/>
  <c r="T221" i="10"/>
  <c r="Q222" i="10"/>
  <c r="R222" i="10"/>
  <c r="S222" i="10"/>
  <c r="T222" i="10"/>
  <c r="Q223" i="10"/>
  <c r="R223" i="10"/>
  <c r="S223" i="10"/>
  <c r="T223" i="10"/>
  <c r="Q224" i="10"/>
  <c r="R224" i="10"/>
  <c r="S224" i="10"/>
  <c r="T224" i="10"/>
  <c r="Q225" i="10"/>
  <c r="R225" i="10"/>
  <c r="S225" i="10"/>
  <c r="T225" i="10"/>
  <c r="Q142" i="10"/>
  <c r="R142" i="10"/>
  <c r="S142" i="10"/>
  <c r="T142" i="10"/>
  <c r="Q143" i="10"/>
  <c r="R143" i="10"/>
  <c r="S143" i="10"/>
  <c r="T143" i="10"/>
  <c r="Q144" i="10"/>
  <c r="R144" i="10"/>
  <c r="S144" i="10"/>
  <c r="T144" i="10"/>
  <c r="Q145" i="10"/>
  <c r="R145" i="10"/>
  <c r="S145" i="10"/>
  <c r="T145" i="10"/>
  <c r="Q146" i="10"/>
  <c r="R146" i="10"/>
  <c r="S146" i="10"/>
  <c r="T146" i="10"/>
  <c r="Q147" i="10"/>
  <c r="R147" i="10"/>
  <c r="S147" i="10"/>
  <c r="T147" i="10"/>
  <c r="Q148" i="10"/>
  <c r="R148" i="10"/>
  <c r="S148" i="10"/>
  <c r="T148" i="10"/>
  <c r="Q149" i="10"/>
  <c r="R149" i="10"/>
  <c r="S149" i="10"/>
  <c r="T149" i="10"/>
  <c r="Q150" i="10"/>
  <c r="R150" i="10"/>
  <c r="S150" i="10"/>
  <c r="T150" i="10"/>
  <c r="Q151" i="10"/>
  <c r="R151" i="10"/>
  <c r="S151" i="10"/>
  <c r="T151" i="10"/>
  <c r="Q152" i="10"/>
  <c r="R152" i="10"/>
  <c r="S152" i="10"/>
  <c r="T152" i="10"/>
  <c r="Q153" i="10"/>
  <c r="R153" i="10"/>
  <c r="S153" i="10"/>
  <c r="T153" i="10"/>
  <c r="Q154" i="10"/>
  <c r="R154" i="10"/>
  <c r="S154" i="10"/>
  <c r="T154" i="10"/>
  <c r="Q155" i="10"/>
  <c r="R155" i="10"/>
  <c r="S155" i="10"/>
  <c r="T155" i="10"/>
  <c r="Q198" i="10"/>
  <c r="R198" i="10"/>
  <c r="S198" i="10"/>
  <c r="T198" i="10"/>
  <c r="Q199" i="10"/>
  <c r="R199" i="10"/>
  <c r="S199" i="10"/>
  <c r="T199" i="10"/>
  <c r="Q200" i="10"/>
  <c r="R200" i="10"/>
  <c r="S200" i="10"/>
  <c r="T200" i="10"/>
  <c r="Q201" i="10"/>
  <c r="R201" i="10"/>
  <c r="S201" i="10"/>
  <c r="T201" i="10"/>
  <c r="Q202" i="10"/>
  <c r="R202" i="10"/>
  <c r="S202" i="10"/>
  <c r="T202" i="10"/>
  <c r="Q203" i="10"/>
  <c r="R203" i="10"/>
  <c r="S203" i="10"/>
  <c r="T203" i="10"/>
  <c r="Q204" i="10"/>
  <c r="R204" i="10"/>
  <c r="S204" i="10"/>
  <c r="T204" i="10"/>
  <c r="Q205" i="10"/>
  <c r="R205" i="10"/>
  <c r="S205" i="10"/>
  <c r="T205" i="10"/>
  <c r="Q206" i="10"/>
  <c r="R206" i="10"/>
  <c r="S206" i="10"/>
  <c r="T206" i="10"/>
  <c r="Q207" i="10"/>
  <c r="R207" i="10"/>
  <c r="S207" i="10"/>
  <c r="T207" i="10"/>
  <c r="Q208" i="10"/>
  <c r="R208" i="10"/>
  <c r="S208" i="10"/>
  <c r="T208" i="10"/>
  <c r="Q209" i="10"/>
  <c r="R209" i="10"/>
  <c r="S209" i="10"/>
  <c r="T209" i="10"/>
  <c r="Q210" i="10"/>
  <c r="R210" i="10"/>
  <c r="S210" i="10"/>
  <c r="T210" i="10"/>
  <c r="Q211" i="10"/>
  <c r="R211" i="10"/>
  <c r="S211" i="10"/>
  <c r="T211" i="10"/>
  <c r="Q2" i="10"/>
  <c r="R2" i="10"/>
  <c r="S2" i="10"/>
  <c r="T2" i="10"/>
  <c r="Q3" i="10"/>
  <c r="R3" i="10"/>
  <c r="S3" i="10"/>
  <c r="T3" i="10"/>
  <c r="Q4" i="10"/>
  <c r="R4" i="10"/>
  <c r="S4" i="10"/>
  <c r="T4" i="10"/>
  <c r="Q5" i="10"/>
  <c r="R5" i="10"/>
  <c r="S5" i="10"/>
  <c r="T5" i="10"/>
  <c r="Q6" i="10"/>
  <c r="R6" i="10"/>
  <c r="S6" i="10"/>
  <c r="T6" i="10"/>
  <c r="Q7" i="10"/>
  <c r="R7" i="10"/>
  <c r="S7" i="10"/>
  <c r="T7" i="10"/>
  <c r="Q8" i="10"/>
  <c r="R8" i="10"/>
  <c r="S8" i="10"/>
  <c r="T8" i="10"/>
  <c r="Q9" i="10"/>
  <c r="R9" i="10"/>
  <c r="S9" i="10"/>
  <c r="T9" i="10"/>
  <c r="Q10" i="10"/>
  <c r="R10" i="10"/>
  <c r="S10" i="10"/>
  <c r="T10" i="10"/>
  <c r="Q11" i="10"/>
  <c r="R11" i="10"/>
  <c r="S11" i="10"/>
  <c r="T11" i="10"/>
  <c r="Q12" i="10"/>
  <c r="R12" i="10"/>
  <c r="S12" i="10"/>
  <c r="T12" i="10"/>
  <c r="Q13" i="10"/>
  <c r="R13" i="10"/>
  <c r="S13" i="10"/>
  <c r="T13" i="10"/>
  <c r="Q14" i="10"/>
  <c r="R14" i="10"/>
  <c r="S14" i="10"/>
  <c r="T14" i="10"/>
  <c r="Q15" i="10"/>
  <c r="R15" i="10"/>
  <c r="S15" i="10"/>
  <c r="T15" i="10"/>
  <c r="Q184" i="10"/>
  <c r="R184" i="10"/>
  <c r="S184" i="10"/>
  <c r="T184" i="10"/>
  <c r="Q185" i="10"/>
  <c r="R185" i="10"/>
  <c r="S185" i="10"/>
  <c r="T185" i="10"/>
  <c r="Q186" i="10"/>
  <c r="R186" i="10"/>
  <c r="S186" i="10"/>
  <c r="T186" i="10"/>
  <c r="Q187" i="10"/>
  <c r="R187" i="10"/>
  <c r="S187" i="10"/>
  <c r="T187" i="10"/>
  <c r="Q188" i="10"/>
  <c r="R188" i="10"/>
  <c r="S188" i="10"/>
  <c r="T188" i="10"/>
  <c r="Q189" i="10"/>
  <c r="R189" i="10"/>
  <c r="S189" i="10"/>
  <c r="T189" i="10"/>
  <c r="Q190" i="10"/>
  <c r="R190" i="10"/>
  <c r="S190" i="10"/>
  <c r="T190" i="10"/>
  <c r="Q191" i="10"/>
  <c r="R191" i="10"/>
  <c r="S191" i="10"/>
  <c r="T191" i="10"/>
  <c r="Q192" i="10"/>
  <c r="R192" i="10"/>
  <c r="S192" i="10"/>
  <c r="T192" i="10"/>
  <c r="Q193" i="10"/>
  <c r="R193" i="10"/>
  <c r="S193" i="10"/>
  <c r="T193" i="10"/>
  <c r="Q194" i="10"/>
  <c r="R194" i="10"/>
  <c r="S194" i="10"/>
  <c r="T194" i="10"/>
  <c r="Q195" i="10"/>
  <c r="R195" i="10"/>
  <c r="S195" i="10"/>
  <c r="T195" i="10"/>
  <c r="Q196" i="10"/>
  <c r="R196" i="10"/>
  <c r="S196" i="10"/>
  <c r="T196" i="10"/>
  <c r="Q197" i="10"/>
  <c r="R197" i="10"/>
  <c r="S197" i="10"/>
  <c r="T197" i="10"/>
  <c r="Q72" i="10"/>
  <c r="R72" i="10"/>
  <c r="S72" i="10"/>
  <c r="T72" i="10"/>
  <c r="Q73" i="10"/>
  <c r="R73" i="10"/>
  <c r="S73" i="10"/>
  <c r="T73" i="10"/>
  <c r="Q74" i="10"/>
  <c r="R74" i="10"/>
  <c r="S74" i="10"/>
  <c r="T74" i="10"/>
  <c r="Q75" i="10"/>
  <c r="R75" i="10"/>
  <c r="S75" i="10"/>
  <c r="T75" i="10"/>
  <c r="Q76" i="10"/>
  <c r="R76" i="10"/>
  <c r="S76" i="10"/>
  <c r="T76" i="10"/>
  <c r="Q77" i="10"/>
  <c r="R77" i="10"/>
  <c r="S77" i="10"/>
  <c r="T77" i="10"/>
  <c r="Q78" i="10"/>
  <c r="R78" i="10"/>
  <c r="S78" i="10"/>
  <c r="T78" i="10"/>
  <c r="Q79" i="10"/>
  <c r="R79" i="10"/>
  <c r="S79" i="10"/>
  <c r="T79" i="10"/>
  <c r="Q80" i="10"/>
  <c r="R80" i="10"/>
  <c r="S80" i="10"/>
  <c r="T80" i="10"/>
  <c r="Q81" i="10"/>
  <c r="R81" i="10"/>
  <c r="S81" i="10"/>
  <c r="T81" i="10"/>
  <c r="Q82" i="10"/>
  <c r="R82" i="10"/>
  <c r="S82" i="10"/>
  <c r="T82" i="10"/>
  <c r="Q83" i="10"/>
  <c r="R83" i="10"/>
  <c r="S83" i="10"/>
  <c r="T83" i="10"/>
  <c r="Q84" i="10"/>
  <c r="R84" i="10"/>
  <c r="S84" i="10"/>
  <c r="T84" i="10"/>
  <c r="Q85" i="10"/>
  <c r="R85" i="10"/>
  <c r="S85" i="10"/>
  <c r="T85" i="10"/>
  <c r="Q58" i="10"/>
  <c r="R58" i="10"/>
  <c r="S58" i="10"/>
  <c r="T58" i="10"/>
  <c r="Q59" i="10"/>
  <c r="R59" i="10"/>
  <c r="S59" i="10"/>
  <c r="T59" i="10"/>
  <c r="Q60" i="10"/>
  <c r="R60" i="10"/>
  <c r="S60" i="10"/>
  <c r="T60" i="10"/>
  <c r="Q61" i="10"/>
  <c r="R61" i="10"/>
  <c r="S61" i="10"/>
  <c r="T61" i="10"/>
  <c r="Q62" i="10"/>
  <c r="R62" i="10"/>
  <c r="S62" i="10"/>
  <c r="T62" i="10"/>
  <c r="Q63" i="10"/>
  <c r="R63" i="10"/>
  <c r="S63" i="10"/>
  <c r="T63" i="10"/>
  <c r="Q64" i="10"/>
  <c r="R64" i="10"/>
  <c r="S64" i="10"/>
  <c r="T64" i="10"/>
  <c r="Q65" i="10"/>
  <c r="R65" i="10"/>
  <c r="S65" i="10"/>
  <c r="T65" i="10"/>
  <c r="Q66" i="10"/>
  <c r="R66" i="10"/>
  <c r="S66" i="10"/>
  <c r="T66" i="10"/>
  <c r="Q67" i="10"/>
  <c r="R67" i="10"/>
  <c r="S67" i="10"/>
  <c r="T67" i="10"/>
  <c r="Q68" i="10"/>
  <c r="R68" i="10"/>
  <c r="S68" i="10"/>
  <c r="T68" i="10"/>
  <c r="Q69" i="10"/>
  <c r="R69" i="10"/>
  <c r="S69" i="10"/>
  <c r="T69" i="10"/>
  <c r="Q70" i="10"/>
  <c r="R70" i="10"/>
  <c r="S70" i="10"/>
  <c r="T70" i="10"/>
  <c r="Q71" i="10"/>
  <c r="R71" i="10"/>
  <c r="S71" i="10"/>
  <c r="T71" i="10"/>
  <c r="Q254" i="10"/>
  <c r="R254" i="10"/>
  <c r="S254" i="10"/>
  <c r="T254" i="10"/>
  <c r="Q255" i="10"/>
  <c r="R255" i="10"/>
  <c r="S255" i="10"/>
  <c r="T255" i="10"/>
  <c r="Q256" i="10"/>
  <c r="R256" i="10"/>
  <c r="S256" i="10"/>
  <c r="T256" i="10"/>
  <c r="Q257" i="10"/>
  <c r="R257" i="10"/>
  <c r="S257" i="10"/>
  <c r="T257" i="10"/>
  <c r="Q258" i="10"/>
  <c r="R258" i="10"/>
  <c r="S258" i="10"/>
  <c r="T258" i="10"/>
  <c r="Q259" i="10"/>
  <c r="R259" i="10"/>
  <c r="S259" i="10"/>
  <c r="T259" i="10"/>
  <c r="Q260" i="10"/>
  <c r="R260" i="10"/>
  <c r="S260" i="10"/>
  <c r="T260" i="10"/>
  <c r="Q261" i="10"/>
  <c r="R261" i="10"/>
  <c r="S261" i="10"/>
  <c r="T261" i="10"/>
  <c r="Q262" i="10"/>
  <c r="R262" i="10"/>
  <c r="S262" i="10"/>
  <c r="T262" i="10"/>
  <c r="Q263" i="10"/>
  <c r="R263" i="10"/>
  <c r="S263" i="10"/>
  <c r="T263" i="10"/>
  <c r="Q264" i="10"/>
  <c r="R264" i="10"/>
  <c r="S264" i="10"/>
  <c r="T264" i="10"/>
  <c r="Q265" i="10"/>
  <c r="R265" i="10"/>
  <c r="S265" i="10"/>
  <c r="T265" i="10"/>
  <c r="Q266" i="10"/>
  <c r="R266" i="10"/>
  <c r="S266" i="10"/>
  <c r="T266" i="10"/>
  <c r="Q267" i="10"/>
  <c r="R267" i="10"/>
  <c r="S267" i="10"/>
  <c r="T267" i="10"/>
  <c r="Q282" i="10"/>
  <c r="R282" i="10"/>
  <c r="S282" i="10"/>
  <c r="T282" i="10"/>
  <c r="Q283" i="10"/>
  <c r="R283" i="10"/>
  <c r="S283" i="10"/>
  <c r="T283" i="10"/>
  <c r="Q284" i="10"/>
  <c r="R284" i="10"/>
  <c r="S284" i="10"/>
  <c r="T284" i="10"/>
  <c r="Q285" i="10"/>
  <c r="R285" i="10"/>
  <c r="S285" i="10"/>
  <c r="T285" i="10"/>
  <c r="Q286" i="10"/>
  <c r="R286" i="10"/>
  <c r="S286" i="10"/>
  <c r="T286" i="10"/>
  <c r="Q287" i="10"/>
  <c r="R287" i="10"/>
  <c r="S287" i="10"/>
  <c r="T287" i="10"/>
  <c r="Q288" i="10"/>
  <c r="R288" i="10"/>
  <c r="S288" i="10"/>
  <c r="T288" i="10"/>
  <c r="Q289" i="10"/>
  <c r="R289" i="10"/>
  <c r="S289" i="10"/>
  <c r="T289" i="10"/>
  <c r="Q290" i="10"/>
  <c r="R290" i="10"/>
  <c r="S290" i="10"/>
  <c r="T290" i="10"/>
  <c r="Q291" i="10"/>
  <c r="R291" i="10"/>
  <c r="S291" i="10"/>
  <c r="T291" i="10"/>
  <c r="Q292" i="10"/>
  <c r="R292" i="10"/>
  <c r="S292" i="10"/>
  <c r="T292" i="10"/>
  <c r="Q293" i="10"/>
  <c r="R293" i="10"/>
  <c r="S293" i="10"/>
  <c r="T293" i="10"/>
  <c r="Q294" i="10"/>
  <c r="R294" i="10"/>
  <c r="S294" i="10"/>
  <c r="T294" i="10"/>
  <c r="Q295" i="10"/>
  <c r="R295" i="10"/>
  <c r="S295" i="10"/>
  <c r="T295" i="10"/>
  <c r="T156" i="10"/>
  <c r="S156" i="10"/>
  <c r="R156" i="10"/>
  <c r="Q156" i="10"/>
</calcChain>
</file>

<file path=xl/sharedStrings.xml><?xml version="1.0" encoding="utf-8"?>
<sst xmlns="http://schemas.openxmlformats.org/spreadsheetml/2006/main" count="797" uniqueCount="420">
  <si>
    <t>https://www.youtube.com/watch?v=rG4jSz_2HDY&amp;list=PLidVUxLLu5K0Mn-mJQSDt4O7deMSwmyPQ&amp;index=3</t>
  </si>
  <si>
    <t>https://www.youtube.com/watch?v=LbQJ1p6eaqA&amp;list=PLidVUxLLu5K0Mn-mJQSDt4O7deMSwmyPQ&amp;index=4</t>
  </si>
  <si>
    <t>https://www.youtube.com/watch?v=JtAzMFcUQ90&amp;list=PLidVUxLLu5K0Mn-mJQSDt4O7deMSwmyPQ&amp;index=5</t>
  </si>
  <si>
    <t>https://www.youtube.com/watch?v=mlOiXMvMaZo&amp;list=PLidVUxLLu5K0Mn-mJQSDt4O7deMSwmyPQ&amp;index=6</t>
  </si>
  <si>
    <t>https://www.youtube.com/watch?v=-xNN-bJQ4vI&amp;index=7&amp;list=PLidVUxLLu5K0Mn-mJQSDt4O7deMSwmyPQ</t>
  </si>
  <si>
    <t>https://www.youtube.com/watch?v=Odpg3ejwCec&amp;index=8&amp;list=PLidVUxLLu5K0Mn-mJQSDt4O7deMSwmyPQ</t>
  </si>
  <si>
    <t>https://www.youtube.com/watch?v=Is5fveMb5uE&amp;list=PLidVUxLLu5K0Mn-mJQSDt4O7deMSwmyPQ&amp;index=9</t>
  </si>
  <si>
    <t>https://www.youtube.com/watch?v=6NCGt7kmLvo&amp;list=PLidVUxLLu5K0Mn-mJQSDt4O7deMSwmyPQ&amp;index=10</t>
  </si>
  <si>
    <t>https://www.youtube.com/watch?v=ondCdFcaJgA&amp;index=11&amp;list=PLidVUxLLu5K0Mn-mJQSDt4O7deMSwmyPQ</t>
  </si>
  <si>
    <t>https://www.youtube.com/watch?v=7T57kzGQGto&amp;list=PLidVUxLLu5K0Mn-mJQSDt4O7deMSwmyPQ&amp;index=12</t>
  </si>
  <si>
    <t>https://www.youtube.com/watch?v=DTsLRO45dWs&amp;index=13&amp;list=PLidVUxLLu5K0Mn-mJQSDt4O7deMSwmyPQ</t>
  </si>
  <si>
    <t>https://www.youtube.com/watch?v=g5H4a1_1b_o&amp;index=17&amp;list=PLidVUxLLu5K0Mn-mJQSDt4O7deMSwmyPQ</t>
  </si>
  <si>
    <t>https://www.youtube.com/watch?v=hjqpb_HwEcE&amp;list=PLidVUxLLu5K0Mn-mJQSDt4O7deMSwmyPQ&amp;index=18</t>
  </si>
  <si>
    <t>https://www.youtube.com/watch?v=Dv_uTjuAs3I&amp;list=PLidVUxLLu5K0Mn-mJQSDt4O7deMSwmyPQ&amp;index=19</t>
  </si>
  <si>
    <t>https://www.youtube.com/watch?v=VBdcWcF1qX4&amp;list=PLidVUxLLu5K0Mn-mJQSDt4O7deMSwmyPQ&amp;index=20</t>
  </si>
  <si>
    <t>https://www.youtube.com/watch?v=y5KubiEoHdo&amp;index=21&amp;list=PLidVUxLLu5K0Mn-mJQSDt4O7deMSwmyPQ</t>
  </si>
  <si>
    <t>https://www.youtube.com/watch?v=tsctcrFUImM&amp;index=22&amp;list=PLidVUxLLu5K0Mn-mJQSDt4O7deMSwmyPQ</t>
  </si>
  <si>
    <t>https://www.youtube.com/watch?v=L0e0bsumM5Y&amp;index=23&amp;list=PLidVUxLLu5K0Mn-mJQSDt4O7deMSwmyPQ</t>
  </si>
  <si>
    <t>https://www.youtube.com/watch?v=Facladg2qhA&amp;list=PLidVUxLLu5K0Mn-mJQSDt4O7deMSwmyPQ&amp;index=24</t>
  </si>
  <si>
    <t>https://www.youtube.com/watch?v=kYsimDOBvBo&amp;list=PLidVUxLLu5K0Mn-mJQSDt4O7deMSwmyPQ&amp;index=25</t>
  </si>
  <si>
    <t>https://www.youtube.com/watch?v=K_rkqeE8mcY&amp;index=26&amp;list=PLidVUxLLu5K0Mn-mJQSDt4O7deMSwmyPQ</t>
  </si>
  <si>
    <t>https://www.youtube.com/watch?v=5qmmms4VP2k&amp;index=27&amp;list=PLidVUxLLu5K0Mn-mJQSDt4O7deMSwmyPQ</t>
  </si>
  <si>
    <t>https://www.youtube.com/watch?v=z4IwZ6EjrHQ&amp;index=28&amp;list=PLidVUxLLu5K0Mn-mJQSDt4O7deMSwmyPQ</t>
  </si>
  <si>
    <t>https://www.youtube.com/watch?v=caooJknsZGs&amp;index=29&amp;list=PLidVUxLLu5K0Mn-mJQSDt4O7deMSwmyPQ</t>
  </si>
  <si>
    <t>https://www.youtube.com/watch?v=2bpICIClAIg&amp;index=30&amp;list=PLidVUxLLu5K0Mn-mJQSDt4O7deMSwmyPQ</t>
  </si>
  <si>
    <t>https://www.youtube.com/watch?v=nDwulYcboDU&amp;list=PLidVUxLLu5K0E4oTfCG8i1J9pC_ihobFa&amp;index=4</t>
  </si>
  <si>
    <t>https://www.youtube.com/watch?v=odcsxUbVyZA&amp;list=PLidVUxLLu5K0E4oTfCG8i1J9pC_ihobFa&amp;index=5</t>
  </si>
  <si>
    <t>https://www.youtube.com/watch?v=a54H2V06dqw&amp;index=6&amp;list=PLidVUxLLu5K0E4oTfCG8i1J9pC_ihobFa</t>
  </si>
  <si>
    <t>https://www.youtube.com/watch?v=g1CXGCcZsAo&amp;index=7&amp;list=PLidVUxLLu5K0E4oTfCG8i1J9pC_ihobFa</t>
  </si>
  <si>
    <t>https://www.youtube.com/watch?v=CQWYNqSteVU&amp;list=PLidVUxLLu5K0E4oTfCG8i1J9pC_ihobFa&amp;index=8</t>
  </si>
  <si>
    <t>https://www.youtube.com/watch?v=754MFxT3U6A&amp;index=9&amp;list=PLidVUxLLu5K0E4oTfCG8i1J9pC_ihobFa</t>
  </si>
  <si>
    <t>https://www.youtube.com/watch?v=u9YhfviLn90&amp;list=PLidVUxLLu5K0E4oTfCG8i1J9pC_ihobFa&amp;index=10</t>
  </si>
  <si>
    <t>https://www.youtube.com/watch?v=VdVpQt71cG8&amp;list=PLidVUxLLu5K0E4oTfCG8i1J9pC_ihobFa&amp;index=11</t>
  </si>
  <si>
    <t>https://www.youtube.com/watch?v=ERAn51GPTes&amp;index=13&amp;list=PLidVUxLLu5K0E4oTfCG8i1J9pC_ihobFa</t>
  </si>
  <si>
    <t>https://www.youtube.com/watch?v=m7h4XuvLrmg&amp;list=PLidVUxLLu5K0E4oTfCG8i1J9pC_ihobFa&amp;index=15</t>
  </si>
  <si>
    <t>https://www.youtube.com/watch?v=z9HEGHOk5hM&amp;index=16&amp;list=PLidVUxLLu5K0E4oTfCG8i1J9pC_ihobFa</t>
  </si>
  <si>
    <t>https://www.youtube.com/watch?v=mkl-8pxN7MU&amp;index=17&amp;list=PLidVUxLLu5K0E4oTfCG8i1J9pC_ihobFa</t>
  </si>
  <si>
    <t>https://www.youtube.com/watch?v=mUosdCQsMkM&amp;list=PLidVUxLLu5K0E4oTfCG8i1J9pC_ihobFa&amp;index=18</t>
  </si>
  <si>
    <t>https://www.youtube.com/watch?v=0oqT1kRUASs&amp;list=PLidVUxLLu5K0E4oTfCG8i1J9pC_ihobFa&amp;index=19</t>
  </si>
  <si>
    <t>https://www.youtube.com/watch?v=gwfrMxE0Hls&amp;list=PLidVUxLLu5K0E4oTfCG8i1J9pC_ihobFa&amp;index=20</t>
  </si>
  <si>
    <t>https://www.youtube.com/watch?v=nRQsn_qd2Vs&amp;index=21&amp;list=PLidVUxLLu5K0E4oTfCG8i1J9pC_ihobFa</t>
  </si>
  <si>
    <t>https://www.youtube.com/watch?v=zzRIhmvNxMM&amp;list=PLidVUxLLu5K0E4oTfCG8i1J9pC_ihobFa&amp;index=23</t>
  </si>
  <si>
    <t>https://www.youtube.com/watch?v=mRHx_XcQM-A&amp;list=PLidVUxLLu5K0E4oTfCG8i1J9pC_ihobFa&amp;index=24</t>
  </si>
  <si>
    <t>https://www.youtube.com/watch?v=o3yvjEMFbnM&amp;list=PLidVUxLLu5K0E4oTfCG8i1J9pC_ihobFa&amp;index=25</t>
  </si>
  <si>
    <t>Post A Terror attack in France</t>
  </si>
  <si>
    <t>https://www.youtube.com/watch?v=E_YFggvenDA&amp;list=PLidVUxLLu5K0E4oTfCG8i1J9pC_ihobFa&amp;index=26</t>
  </si>
  <si>
    <t>https://www.youtube.com/watch?v=LhfkK6nQSow&amp;index=28&amp;list=PLidVUxLLu5K0E4oTfCG8i1J9pC_ihobFa</t>
  </si>
  <si>
    <t>https://www.youtube.com/watch?v=G-XZhKqQAHU&amp;list=PLidVUxLLu5K0E4oTfCG8i1J9pC_ihobFa&amp;index=30</t>
  </si>
  <si>
    <t>Travel around the world 1</t>
  </si>
  <si>
    <t>Travel around the world 2</t>
  </si>
  <si>
    <t>https://www.youtube.com/watch?v=ZS8aG415A8c</t>
  </si>
  <si>
    <t>Travel around the world 3</t>
  </si>
  <si>
    <t>https://www.youtube.com/watch?v=ZxX9llCHs-8</t>
  </si>
  <si>
    <t>Travel around the world 4</t>
  </si>
  <si>
    <t>https://www.youtube.com/watch?v=lbBnkFM0lxE</t>
  </si>
  <si>
    <t>Travel Ascape</t>
  </si>
  <si>
    <t>https://www.youtube.com/watch?v=mhcf6ctbV6A</t>
  </si>
  <si>
    <t>Nature</t>
  </si>
  <si>
    <t>https://www.youtube.com/watch?v=7AkbUfZjS5k&amp;t=28s</t>
  </si>
  <si>
    <t>Snow Mountains</t>
  </si>
  <si>
    <t>https://www.youtube.com/watch?v=aePXpV8Z10Y&amp;t=4s</t>
  </si>
  <si>
    <t>Pragelato Vialattea</t>
  </si>
  <si>
    <t>https://www.youtube.com/watch?v=TfTPIip42YI</t>
  </si>
  <si>
    <t>Snow and River</t>
  </si>
  <si>
    <t>https://www.youtube.com/watch?v=A6O2IM5NHbM&amp;t=2s</t>
  </si>
  <si>
    <t>Cruise</t>
  </si>
  <si>
    <t>https://www.youtube.com/watch?v=auTTtsFSWqg</t>
  </si>
  <si>
    <t>Carnival In Italy</t>
  </si>
  <si>
    <t>https://www.youtube.com/watch?v=pwivE6bvD8w</t>
  </si>
  <si>
    <t>Sailing</t>
  </si>
  <si>
    <t>https://www.youtube.com/watch?v=9MiPuj9bfZs</t>
  </si>
  <si>
    <t>Christmas in Milan</t>
  </si>
  <si>
    <t>https://www.youtube.com/watch?v=qLVlUYjNdfE</t>
  </si>
  <si>
    <t>Christmas in Slovenia</t>
  </si>
  <si>
    <t>https://www.youtube.com/watch?v=-kPtNhUQVJI</t>
  </si>
  <si>
    <t>Discover Italy</t>
  </si>
  <si>
    <t>https://www.youtube.com/watch?v=CecZb5DjGKg</t>
  </si>
  <si>
    <t>Travel in Mauritius</t>
  </si>
  <si>
    <t>https://www.youtube.com/watch?v=X8XGzOa5qAY</t>
  </si>
  <si>
    <t>Travel to Cuba</t>
  </si>
  <si>
    <t>https://www.youtube.com/watch?v=3Cf2DzewQKo</t>
  </si>
  <si>
    <t>Amsterdam</t>
  </si>
  <si>
    <t>https://www.youtube.com/watch?v=yD0i_QAx8Zk</t>
  </si>
  <si>
    <t>Louisiana Travel</t>
  </si>
  <si>
    <t>https://www.youtube.com/watch?v=1Rl-t4Q-49o</t>
  </si>
  <si>
    <t>Dublin City</t>
  </si>
  <si>
    <t>https://www.youtube.com/watch?v=xDEABcYhB1k</t>
  </si>
  <si>
    <t>Nature Meditation</t>
  </si>
  <si>
    <t>https://www.youtube.com/watch?v=Z-ihuDLNVR8</t>
  </si>
  <si>
    <t>Iceland</t>
  </si>
  <si>
    <t>https://www.youtube.com/watch?v=7C9Tu_iY48c</t>
  </si>
  <si>
    <t>Palm Trees</t>
  </si>
  <si>
    <t>https://www.youtube.com/watch?v=L3HPxG4RAK4&amp;t=33s</t>
  </si>
  <si>
    <t>Algarve Beach</t>
  </si>
  <si>
    <t>Beach 2</t>
  </si>
  <si>
    <t>https://www.youtube.com/watch?v=359qEKqEMxw</t>
  </si>
  <si>
    <t>Relax</t>
  </si>
  <si>
    <t>https://www.youtube.com/watch?v=cw585cS8De4&amp;t=14s</t>
  </si>
  <si>
    <t>Relaxation</t>
  </si>
  <si>
    <t>https://www.youtube.com/watch?v=RcigS34ydJw</t>
  </si>
  <si>
    <t>Austrian Alps</t>
  </si>
  <si>
    <t>https://www.youtube.com/watch?v=lxeY2j5cltM&amp;t=74s</t>
  </si>
  <si>
    <t>Water stream in the jungle</t>
  </si>
  <si>
    <t>https://www.youtube.com/watch?v=30waFoTHUxg</t>
  </si>
  <si>
    <t>Park/Building</t>
  </si>
  <si>
    <t>https://www.youtube.com/watch?v=VHQob0Vhp0c</t>
  </si>
  <si>
    <t>https://www.youtube.com/watch?v=ehJg_OlcjpE</t>
  </si>
  <si>
    <t>Orchestra</t>
  </si>
  <si>
    <t>Orchestra 1</t>
  </si>
  <si>
    <t>Orchestra 2</t>
  </si>
  <si>
    <t>https://www.youtube.com/watch?v=wzmJGf6FCUs</t>
  </si>
  <si>
    <t>Orchestra 3</t>
  </si>
  <si>
    <t>https://www.youtube.com/watch?v=Wn8YvLgQBTc</t>
  </si>
  <si>
    <t>Orchestra 4</t>
  </si>
  <si>
    <t>https://www.youtube.com/watch?v=LZlNCAGWtwE</t>
  </si>
  <si>
    <t>Orchestra 5</t>
  </si>
  <si>
    <t>https://www.youtube.com/watch?v=YERHP5wp_zw</t>
  </si>
  <si>
    <t>Orchestra 6</t>
  </si>
  <si>
    <t>https://www.youtube.com/watch?v=WFjFBwHhpFU</t>
  </si>
  <si>
    <t>Orchestra 7</t>
  </si>
  <si>
    <t>https://www.youtube.com/watch?v=ts4oXFmpacA</t>
  </si>
  <si>
    <t>Orchestra 8</t>
  </si>
  <si>
    <t>https://www.youtube.com/watch?v=PMq6DIDzGxg</t>
  </si>
  <si>
    <t>Orchestra 9</t>
  </si>
  <si>
    <t>https://www.youtube.com/watch?v=XnOImtyZeg4</t>
  </si>
  <si>
    <t>Orchestra 11</t>
  </si>
  <si>
    <t>https://www.youtube.com/watch?v=RBHDpAK50HY</t>
  </si>
  <si>
    <t>Orchestra 12</t>
  </si>
  <si>
    <t>https://www.youtube.com/watch?v=IRDdPxPTGP0</t>
  </si>
  <si>
    <t>Sydney Opera House</t>
  </si>
  <si>
    <t>https://www.youtube.com/watch?v=_hunddVoMjo</t>
  </si>
  <si>
    <t>Cirque Du Soleil 1</t>
  </si>
  <si>
    <t>https://www.youtube.com/watch?v=VncYQ70GaFU</t>
  </si>
  <si>
    <t>Cirque Du Soleil 2</t>
  </si>
  <si>
    <t>https://www.youtube.com/watch?v=lRiBUA4T1t4</t>
  </si>
  <si>
    <t>Cirque Du Soleil 3</t>
  </si>
  <si>
    <t>https://www.youtube.com/watch?v=Vv5FW11bJEk</t>
  </si>
  <si>
    <t>MTV show</t>
  </si>
  <si>
    <t>https://www.youtube.com/watch?v=5saSd69ecS8</t>
  </si>
  <si>
    <t>MEAM unplugged</t>
  </si>
  <si>
    <t>https://www.youtube.com/watch?v=tXBYKSXKW9s&amp;t=41s</t>
  </si>
  <si>
    <t>Street Parade</t>
  </si>
  <si>
    <t>https://www.youtube.com/watch?v=uktPWvcaXIQ</t>
  </si>
  <si>
    <t>Street Orchestra 2</t>
  </si>
  <si>
    <t>https://www.youtube.com/watch?v=-EWtAUgIi5k</t>
  </si>
  <si>
    <t>Escala</t>
  </si>
  <si>
    <t>https://www.youtube.com/watch?v=JScIAIOMvKE</t>
  </si>
  <si>
    <t>Street Music 1</t>
  </si>
  <si>
    <t>https://www.youtube.com/watch?v=r6dnrDtztsI</t>
  </si>
  <si>
    <t>Heaven Music</t>
  </si>
  <si>
    <t>https://www.youtube.com/watch?v=-YATjSH4aDI</t>
  </si>
  <si>
    <t>Football 1</t>
  </si>
  <si>
    <t>https://www.youtube.com/watch?v=Trzvngyi7jA</t>
  </si>
  <si>
    <t>Football 2</t>
  </si>
  <si>
    <t>https://www.youtube.com/watch?v=-KJQuSF63QY</t>
  </si>
  <si>
    <t>Football 3</t>
  </si>
  <si>
    <t>https://www.youtube.com/watch?v=lvH89OkkKQ8</t>
  </si>
  <si>
    <t>Fishing 1</t>
  </si>
  <si>
    <t>https://www.youtube.com/watch?v=oa-BKzr7YKI</t>
  </si>
  <si>
    <t>Fishing 2</t>
  </si>
  <si>
    <t>https://www.youtube.com/watch?v=Fb5qqQPOLeM</t>
  </si>
  <si>
    <t>Fishing 3</t>
  </si>
  <si>
    <t>https://www.youtube.com/watch?v=YbrHi_9ythQ</t>
  </si>
  <si>
    <t>Golf</t>
  </si>
  <si>
    <t>https://www.youtube.com/watch?v=TQ0JpOnLhN8</t>
  </si>
  <si>
    <t>Bowling 1</t>
  </si>
  <si>
    <t>https://www.youtube.com/watch?v=5cemTMHP_A8</t>
  </si>
  <si>
    <t>Bowling 2</t>
  </si>
  <si>
    <t>https://www.youtube.com/watch?v=W1jO52XwDxo</t>
  </si>
  <si>
    <t>Room in Bali</t>
  </si>
  <si>
    <t>https://www.youtube.com/watch?v=xz5Ep98xOys</t>
  </si>
  <si>
    <t>Home</t>
  </si>
  <si>
    <t>https://www.youtube.com/watch?v=cZJu_EORqio</t>
  </si>
  <si>
    <t>Space 1</t>
  </si>
  <si>
    <t>https://www.youtube.com/watch?v=vFhBAQiXlpg</t>
  </si>
  <si>
    <t>Space 3</t>
  </si>
  <si>
    <t>https://www.youtube.com/watch?v=W9u297hArbI</t>
  </si>
  <si>
    <t>Space 4</t>
  </si>
  <si>
    <t>https://www.youtube.com/watch?v=dAwf1zKFxf4</t>
  </si>
  <si>
    <t>Space 5</t>
  </si>
  <si>
    <t>https://www.youtube.com/watch?v=P3-lbPpxUEw</t>
  </si>
  <si>
    <t>Museum - Vienna</t>
  </si>
  <si>
    <t>https://www.youtube.com/watch?v=Z_thn4ui5DY</t>
  </si>
  <si>
    <t>Under the sea - Bahamas</t>
  </si>
  <si>
    <t>Walking the Rope</t>
  </si>
  <si>
    <t>Elephants</t>
  </si>
  <si>
    <t>Party</t>
  </si>
  <si>
    <t>At the dock</t>
  </si>
  <si>
    <t>Streets in Uganda</t>
  </si>
  <si>
    <t>Yes</t>
  </si>
  <si>
    <t>The Lion King</t>
  </si>
  <si>
    <t>Drumbeat</t>
  </si>
  <si>
    <t>Heroin as Medicine</t>
  </si>
  <si>
    <t>Fireworks</t>
  </si>
  <si>
    <t>Laughter Yoga</t>
  </si>
  <si>
    <t>Take Flight</t>
  </si>
  <si>
    <t>Roller Coaster 2</t>
  </si>
  <si>
    <t>Roller Coaster 1</t>
  </si>
  <si>
    <t>Roller Coaster 3</t>
  </si>
  <si>
    <t>Skiing</t>
  </si>
  <si>
    <t>Puppies 2</t>
  </si>
  <si>
    <t>Puppies 1</t>
  </si>
  <si>
    <t>Party 2</t>
  </si>
  <si>
    <t>Bunnies 2</t>
  </si>
  <si>
    <t>Elephants 2</t>
  </si>
  <si>
    <t>Drum Circle in Salvador</t>
  </si>
  <si>
    <t>Immegration Ban Protest</t>
  </si>
  <si>
    <t>Solitary Confinement 2</t>
  </si>
  <si>
    <t>Solitary Confinement 1</t>
  </si>
  <si>
    <t>Sky Diving</t>
  </si>
  <si>
    <t>The Pursuit of Happiness - Portraits of Refugees in Iraq</t>
  </si>
  <si>
    <t>The Pursuit of Happiness - Portraits of Refugees in Iraq - Zaki </t>
  </si>
  <si>
    <t>The Pursuit of Happiness - Portraits of Refugees in Iraq - Fenjeh</t>
  </si>
  <si>
    <t>Roller Coaster 4</t>
  </si>
  <si>
    <t>Refugee crisis in 360°: Between agony and hunger strike</t>
  </si>
  <si>
    <t>Civil War</t>
  </si>
  <si>
    <t>Refugees 360 VR documentary</t>
  </si>
  <si>
    <t>Kidnapping Experience</t>
  </si>
  <si>
    <t>Clouds Over Sidra</t>
  </si>
  <si>
    <t>JFK Protest In Response To Trump Executive Order </t>
  </si>
  <si>
    <t>Step into a Trump protest rally</t>
  </si>
  <si>
    <t>The Walking Dead</t>
  </si>
  <si>
    <t>Bees</t>
  </si>
  <si>
    <t>Basking in Butterflies</t>
  </si>
  <si>
    <t>Creepy Experince</t>
  </si>
  <si>
    <t>Roller Coaster 5</t>
  </si>
  <si>
    <t>HELP (scary)</t>
  </si>
  <si>
    <t>Northern lights - Alaska</t>
  </si>
  <si>
    <t>https://www.youtube.com/watch?v=-u6kC0fvAvM</t>
  </si>
  <si>
    <t>Among the Hay - Horror</t>
  </si>
  <si>
    <t>https://www.youtube.com/watch?v=3xlVHH3BwrA</t>
  </si>
  <si>
    <t>Paranormal Activity</t>
  </si>
  <si>
    <t>https://www.youtube.com/watch?v=R87vKcV0l4k</t>
  </si>
  <si>
    <t>The Rake</t>
  </si>
  <si>
    <t>https://www.youtube.com/watch?v=5qo9Fw432N4</t>
  </si>
  <si>
    <t>Pole Dancing</t>
  </si>
  <si>
    <t>https://www.youtube.com/watch?v=vEk2poiXSFU</t>
  </si>
  <si>
    <t>Dancing with the Stars</t>
  </si>
  <si>
    <t>https://www.youtube.com/watch?v=dIYRrDzw2_4</t>
  </si>
  <si>
    <t>Brazilian Dance</t>
  </si>
  <si>
    <t>https://www.youtube.com/watch?v=edcJ_JNeyhg</t>
  </si>
  <si>
    <t>Avicii Waiting For Love</t>
  </si>
  <si>
    <t>https://www.youtube.com/watch?v=Zd-k_jrgDJk</t>
  </si>
  <si>
    <t>The Exosrcist</t>
  </si>
  <si>
    <t>https://www.youtube.com/watch?v=-eG5O1WmQ6Y</t>
  </si>
  <si>
    <t>The Forest</t>
  </si>
  <si>
    <t>The Walking Dead 2</t>
  </si>
  <si>
    <t>https://www.youtube.com/watch?v=UXuUtnUEuCs</t>
  </si>
  <si>
    <t>Portraits of War - Syrian Refugees in Iraq</t>
  </si>
  <si>
    <t>https://www.youtube.com/watch?v=J6gJk_s1gOM&amp;t=53s</t>
  </si>
  <si>
    <t>Meditation &amp; Relaxation</t>
  </si>
  <si>
    <t>No</t>
  </si>
  <si>
    <t>https://www.youtube.com/watch?v=edcJ_Jneyhg</t>
  </si>
  <si>
    <t>Mean</t>
  </si>
  <si>
    <t>Min</t>
  </si>
  <si>
    <t>Max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</si>
  <si>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</si>
  <si>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</si>
  <si>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</si>
  <si>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</si>
  <si>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</si>
  <si>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</si>
  <si>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</si>
  <si>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</si>
  <si>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</si>
  <si>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</si>
  <si>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</si>
  <si>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</si>
  <si>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</si>
  <si>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</si>
  <si>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</si>
  <si>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</si>
  <si>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</si>
  <si>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</si>
  <si>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</si>
  <si>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</si>
  <si>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</si>
  <si>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</si>
  <si>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</si>
  <si>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</si>
  <si>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</si>
  <si>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</si>
  <si>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</si>
  <si>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</si>
  <si>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</si>
  <si>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</si>
  <si>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</si>
  <si>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</si>
  <si>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</si>
  <si>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</si>
  <si>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</si>
  <si>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</si>
  <si>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</si>
  <si>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</si>
  <si>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</si>
  <si>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</si>
  <si>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</si>
  <si>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</si>
  <si>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</si>
  <si>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</si>
  <si>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</si>
  <si>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</si>
  <si>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</si>
  <si>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</si>
  <si>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</si>
  <si>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</si>
  <si>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</si>
  <si>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</si>
  <si>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</si>
  <si>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</si>
  <si>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</si>
  <si>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</si>
  <si>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</si>
  <si>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</si>
  <si>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</si>
  <si>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</si>
  <si>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</si>
  <si>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</si>
  <si>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</si>
  <si>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</si>
  <si>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</si>
  <si>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</si>
  <si>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</si>
  <si>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</si>
  <si>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</si>
  <si>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</si>
  <si>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</si>
  <si>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</si>
  <si>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</si>
  <si>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</si>
  <si>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</si>
  <si>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</si>
  <si>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</si>
  <si>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</si>
  <si>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</si>
  <si>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</si>
  <si>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</si>
  <si>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</si>
  <si>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</si>
  <si>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</si>
  <si>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</si>
  <si>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</si>
  <si>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</si>
  <si>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</si>
  <si>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</si>
  <si>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</si>
  <si>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</si>
  <si>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</si>
  <si>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</si>
  <si>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</si>
  <si>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</si>
  <si>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</si>
  <si>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</si>
  <si>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</si>
  <si>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</si>
  <si>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</si>
  <si>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</si>
  <si>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</si>
  <si>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</si>
  <si>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</si>
  <si>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</si>
  <si>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</si>
  <si>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</si>
  <si>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</si>
  <si>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</si>
  <si>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</si>
  <si>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</si>
  <si>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</si>
  <si>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</si>
  <si>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</si>
  <si>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</si>
  <si>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</si>
  <si>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</si>
  <si>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</si>
  <si>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</si>
  <si>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</si>
  <si>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</si>
  <si>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</si>
  <si>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</si>
  <si>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</si>
  <si>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</si>
  <si>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</si>
  <si>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Count</t>
  </si>
  <si>
    <t>Video_ID</t>
  </si>
  <si>
    <t>Brief _Title</t>
  </si>
  <si>
    <t>Video_Link</t>
  </si>
  <si>
    <t>Brief_Title</t>
  </si>
  <si>
    <t>Emotion_Parameter</t>
  </si>
  <si>
    <t>V74</t>
  </si>
  <si>
    <t>Age</t>
  </si>
  <si>
    <t>Sex</t>
  </si>
  <si>
    <t>Pilot's Volunteers' Demographics</t>
  </si>
  <si>
    <t>ID</t>
  </si>
  <si>
    <t>Decision to Include in the Study</t>
  </si>
  <si>
    <t>Vol10</t>
  </si>
  <si>
    <t>Vol11</t>
  </si>
  <si>
    <t>Vol12</t>
  </si>
  <si>
    <t>Vol01</t>
  </si>
  <si>
    <t>Vol02</t>
  </si>
  <si>
    <t>Vol03</t>
  </si>
  <si>
    <t>Vol04</t>
  </si>
  <si>
    <t>Vol05</t>
  </si>
  <si>
    <t>Vol06</t>
  </si>
  <si>
    <t>Vol07</t>
  </si>
  <si>
    <t>Vol08</t>
  </si>
  <si>
    <t>Vol09</t>
  </si>
  <si>
    <t>SD</t>
  </si>
  <si>
    <t>Joy</t>
  </si>
  <si>
    <t>Anger</t>
  </si>
  <si>
    <t>Calmness</t>
  </si>
  <si>
    <t>Sadness</t>
  </si>
  <si>
    <t>Surprise</t>
  </si>
  <si>
    <t>Disgust</t>
  </si>
  <si>
    <t>Depression</t>
  </si>
  <si>
    <t>Happiness</t>
  </si>
  <si>
    <t>Fear</t>
  </si>
  <si>
    <t>Excitement</t>
  </si>
  <si>
    <t>Anxious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</si>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</sst>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</font>
    <font>
      <u/>
      <sz val="11"/>
      <color theme="10"/>
      <name val="Cambria"/>
      <family val="1"/>
    </font>
    <font>
      <b/>
      <sz val="11"/>
      <color theme="1"/>
      <name val="Cambria"/>
      <family val="1"/>
    </font>
    <font>
      <sz val="10"/>
      <name val="Segoe UI"/>
      <family val="2"/>
    </font>
    <font>
      <u/>
      <sz val="10"/>
      <color theme="10"/>
      <name val="Segoe UI"/>
      <family val="2"/>
    </font>
    <font>
      <sz val="11"/>
      <color rgb="FF9C6500"/>
      <name val="Calibri"/>
      <family val="2"/>
      <scheme val="minor"/>
    </font>
    <font>
      <sz val="10"/>
      <name val="Cambria"/>
      <family val="1"/>
    </font>
    <font>
      <sz val="8"/>
      <name val="Calibri"/>
      <family val="2"/>
      <scheme val="minor"/>
    </font>
    <font>
      <sz val="1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2B2B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10" xfId="0" applyFont="1" applyBorder="1"/>
    <xf numFmtId="0" fontId="20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19" fillId="0" borderId="10" xfId="1" applyFont="1" applyBorder="1" applyAlignment="1">
      <alignment horizontal="left"/>
    </xf>
    <xf numFmtId="0" fontId="0" fillId="0" borderId="0" xfId="0"/>
    <xf numFmtId="0" fontId="20" fillId="33" borderId="10" xfId="0" applyFont="1" applyFill="1" applyBorder="1" applyAlignment="1">
      <alignment horizontal="left" vertical="top" wrapText="1"/>
    </xf>
    <xf numFmtId="164" fontId="20" fillId="33" borderId="10" xfId="0" applyNumberFormat="1" applyFont="1" applyFill="1" applyBorder="1" applyAlignment="1">
      <alignment horizontal="left" vertical="top" wrapText="1"/>
    </xf>
    <xf numFmtId="1" fontId="20" fillId="33" borderId="10" xfId="0" applyNumberFormat="1" applyFont="1" applyFill="1" applyBorder="1" applyAlignment="1">
      <alignment horizontal="left" vertical="top" wrapText="1"/>
    </xf>
    <xf numFmtId="0" fontId="18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/>
    <xf numFmtId="1" fontId="18" fillId="0" borderId="0" xfId="0" applyNumberFormat="1" applyFont="1"/>
    <xf numFmtId="0" fontId="1" fillId="0" borderId="10" xfId="1" applyBorder="1" applyAlignment="1">
      <alignment horizontal="left"/>
    </xf>
    <xf numFmtId="0" fontId="20" fillId="33" borderId="10" xfId="0" applyFont="1" applyFill="1" applyBorder="1" applyAlignment="1">
      <alignment horizontal="center"/>
    </xf>
    <xf numFmtId="1" fontId="20" fillId="33" borderId="12" xfId="0" applyNumberFormat="1" applyFont="1" applyFill="1" applyBorder="1" applyAlignment="1">
      <alignment horizontal="left" vertical="top" wrapText="1"/>
    </xf>
    <xf numFmtId="0" fontId="18" fillId="0" borderId="10" xfId="0" applyFont="1" applyFill="1" applyBorder="1"/>
    <xf numFmtId="164" fontId="18" fillId="0" borderId="10" xfId="0" applyNumberFormat="1" applyFont="1" applyFill="1" applyBorder="1"/>
    <xf numFmtId="1" fontId="18" fillId="0" borderId="10" xfId="0" applyNumberFormat="1" applyFont="1" applyFill="1" applyBorder="1"/>
    <xf numFmtId="0" fontId="26" fillId="0" borderId="10" xfId="0" applyFont="1" applyFill="1" applyBorder="1"/>
    <xf numFmtId="0" fontId="0" fillId="0" borderId="0" xfId="0" applyFill="1"/>
    <xf numFmtId="0" fontId="18" fillId="0" borderId="0" xfId="0" applyFont="1" applyFill="1"/>
    <xf numFmtId="1" fontId="18" fillId="0" borderId="0" xfId="0" applyNumberFormat="1" applyFont="1" applyFill="1"/>
    <xf numFmtId="164" fontId="18" fillId="0" borderId="0" xfId="0" applyNumberFormat="1" applyFont="1" applyFill="1"/>
    <xf numFmtId="1" fontId="18" fillId="0" borderId="10" xfId="0" applyNumberFormat="1" applyFont="1" applyBorder="1"/>
    <xf numFmtId="0" fontId="20" fillId="33" borderId="0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 wrapText="1"/>
    </xf>
    <xf numFmtId="0" fontId="19" fillId="0" borderId="11" xfId="1" applyFont="1" applyFill="1" applyBorder="1" applyAlignment="1">
      <alignment horizontal="left" vertical="top" wrapText="1"/>
    </xf>
    <xf numFmtId="0" fontId="19" fillId="0" borderId="12" xfId="1" applyFont="1" applyFill="1" applyBorder="1" applyAlignment="1">
      <alignment horizontal="left" vertical="top" wrapText="1"/>
    </xf>
    <xf numFmtId="0" fontId="19" fillId="0" borderId="13" xfId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</cellXfs>
  <cellStyles count="4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9" xr:uid="{FB1337E7-1A7E-48FF-ACA1-00ACD13644BB}"/>
    <cellStyle name="60% - Accent2 2" xfId="40" xr:uid="{83055E20-396C-4A59-BB36-5A60B9B59B19}"/>
    <cellStyle name="60% - Accent3 2" xfId="41" xr:uid="{3A330C76-1259-4147-A2AB-ECB63F53A43C}"/>
    <cellStyle name="60% - Accent4 2" xfId="42" xr:uid="{33FF9804-4F79-40A8-A768-58FA90C79FF4}"/>
    <cellStyle name="60% - Accent5 2" xfId="43" xr:uid="{E9E2E762-0914-4A0A-9E9C-4DF0B427B7F6}"/>
    <cellStyle name="60% - Accent6 2" xfId="44" xr:uid="{4CD7095F-8CE7-4B05-BA90-ED698CC32AC5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37" xr:uid="{9540BEBD-6A98-45EB-9835-73DABEB49C3D}"/>
    <cellStyle name="Input" xfId="9" builtinId="20" customBuiltin="1"/>
    <cellStyle name="Linked Cell" xfId="12" builtinId="24" customBuiltin="1"/>
    <cellStyle name="Neutral 2" xfId="38" xr:uid="{43B2B325-B91C-48C8-B98F-9A12DD18727F}"/>
    <cellStyle name="Normal" xfId="0" builtinId="0"/>
    <cellStyle name="Normal 2" xfId="36" xr:uid="{94B1A568-5C49-4604-BC3E-95973FDB885F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-xNN-bJQ4vI&amp;index=7&amp;list=PLidVUxLLu5K0Mn-mJQSDt4O7deMSwmyPQ" TargetMode="External"/><Relationship Id="rId117" Type="http://schemas.openxmlformats.org/officeDocument/2006/relationships/hyperlink" Target="https://www.youtube.com/watch?v=R87vKcV0l4k" TargetMode="External"/><Relationship Id="rId21" Type="http://schemas.openxmlformats.org/officeDocument/2006/relationships/hyperlink" Target="https://www.youtube.com/watch?v=G-XZhKqQAHU&amp;list=PLidVUxLLu5K0E4oTfCG8i1J9pC_ihobFa&amp;index=30" TargetMode="External"/><Relationship Id="rId42" Type="http://schemas.openxmlformats.org/officeDocument/2006/relationships/hyperlink" Target="https://www.youtube.com/watch?v=caooJknsZGs&amp;index=29&amp;list=PLidVUxLLu5K0Mn-mJQSDt4O7deMSwmyPQ" TargetMode="External"/><Relationship Id="rId47" Type="http://schemas.openxmlformats.org/officeDocument/2006/relationships/hyperlink" Target="https://www.youtube.com/watch?v=ondCdFcaJgA&amp;index=11&amp;list=PLidVUxLLu5K0Mn-mJQSDt4O7deMSwmyPQ" TargetMode="External"/><Relationship Id="rId63" Type="http://schemas.openxmlformats.org/officeDocument/2006/relationships/hyperlink" Target="https://www.youtube.com/watch?v=3Cf2DzewQKo" TargetMode="External"/><Relationship Id="rId68" Type="http://schemas.openxmlformats.org/officeDocument/2006/relationships/hyperlink" Target="https://www.youtube.com/watch?v=7C9Tu_iY48c" TargetMode="External"/><Relationship Id="rId84" Type="http://schemas.openxmlformats.org/officeDocument/2006/relationships/hyperlink" Target="https://www.youtube.com/watch?v=PMq6DIDzGxg" TargetMode="External"/><Relationship Id="rId89" Type="http://schemas.openxmlformats.org/officeDocument/2006/relationships/hyperlink" Target="https://www.youtube.com/watch?v=VncYQ70GaFU" TargetMode="External"/><Relationship Id="rId112" Type="http://schemas.openxmlformats.org/officeDocument/2006/relationships/hyperlink" Target="https://www.youtube.com/watch?v=dAwf1zKFxf4" TargetMode="External"/><Relationship Id="rId16" Type="http://schemas.openxmlformats.org/officeDocument/2006/relationships/hyperlink" Target="https://www.youtube.com/watch?v=zzRIhmvNxMM&amp;list=PLidVUxLLu5K0E4oTfCG8i1J9pC_ihobFa&amp;index=23" TargetMode="External"/><Relationship Id="rId107" Type="http://schemas.openxmlformats.org/officeDocument/2006/relationships/hyperlink" Target="https://www.youtube.com/watch?v=W1jO52XwDxo" TargetMode="External"/><Relationship Id="rId11" Type="http://schemas.openxmlformats.org/officeDocument/2006/relationships/hyperlink" Target="https://www.youtube.com/watch?v=mkl-8pxN7MU&amp;index=17&amp;list=PLidVUxLLu5K0E4oTfCG8i1J9pC_ihobFa" TargetMode="External"/><Relationship Id="rId32" Type="http://schemas.openxmlformats.org/officeDocument/2006/relationships/hyperlink" Target="https://www.youtube.com/watch?v=hjqpb_HwEcE&amp;list=PLidVUxLLu5K0Mn-mJQSDt4O7deMSwmyPQ&amp;index=18" TargetMode="External"/><Relationship Id="rId37" Type="http://schemas.openxmlformats.org/officeDocument/2006/relationships/hyperlink" Target="https://www.youtube.com/watch?v=Facladg2qhA&amp;list=PLidVUxLLu5K0Mn-mJQSDt4O7deMSwmyPQ&amp;index=24" TargetMode="External"/><Relationship Id="rId53" Type="http://schemas.openxmlformats.org/officeDocument/2006/relationships/hyperlink" Target="https://www.youtube.com/watch?v=aePXpV8Z10Y&amp;t=4s" TargetMode="External"/><Relationship Id="rId58" Type="http://schemas.openxmlformats.org/officeDocument/2006/relationships/hyperlink" Target="https://www.youtube.com/watch?v=9MiPuj9bfZs" TargetMode="External"/><Relationship Id="rId74" Type="http://schemas.openxmlformats.org/officeDocument/2006/relationships/hyperlink" Target="https://www.youtube.com/watch?v=30waFoTHUxg" TargetMode="External"/><Relationship Id="rId79" Type="http://schemas.openxmlformats.org/officeDocument/2006/relationships/hyperlink" Target="https://www.youtube.com/watch?v=Wn8YvLgQBTc" TargetMode="External"/><Relationship Id="rId102" Type="http://schemas.openxmlformats.org/officeDocument/2006/relationships/hyperlink" Target="https://www.youtube.com/watch?v=oa-BKzr7YKI" TargetMode="External"/><Relationship Id="rId123" Type="http://schemas.openxmlformats.org/officeDocument/2006/relationships/hyperlink" Target="https://www.youtube.com/watch?v=-eG5O1WmQ6Y" TargetMode="External"/><Relationship Id="rId5" Type="http://schemas.openxmlformats.org/officeDocument/2006/relationships/hyperlink" Target="https://www.youtube.com/watch?v=CQWYNqSteVU&amp;list=PLidVUxLLu5K0E4oTfCG8i1J9pC_ihobFa&amp;index=8" TargetMode="External"/><Relationship Id="rId90" Type="http://schemas.openxmlformats.org/officeDocument/2006/relationships/hyperlink" Target="https://www.youtube.com/watch?v=lRiBUA4T1t4" TargetMode="External"/><Relationship Id="rId95" Type="http://schemas.openxmlformats.org/officeDocument/2006/relationships/hyperlink" Target="https://www.youtube.com/watch?v=-EWtAUgIi5k" TargetMode="External"/><Relationship Id="rId22" Type="http://schemas.openxmlformats.org/officeDocument/2006/relationships/hyperlink" Target="https://www.youtube.com/watch?v=rG4jSz_2HDY&amp;list=PLidVUxLLu5K0Mn-mJQSDt4O7deMSwmyPQ&amp;index=3" TargetMode="External"/><Relationship Id="rId27" Type="http://schemas.openxmlformats.org/officeDocument/2006/relationships/hyperlink" Target="https://www.youtube.com/watch?v=Odpg3ejwCec&amp;index=8&amp;list=PLidVUxLLu5K0Mn-mJQSDt4O7deMSwmyPQ" TargetMode="External"/><Relationship Id="rId43" Type="http://schemas.openxmlformats.org/officeDocument/2006/relationships/hyperlink" Target="https://www.youtube.com/watch?v=2bpICIClAIg&amp;index=30&amp;list=PLidVUxLLu5K0Mn-mJQSDt4O7deMSwmyPQ" TargetMode="External"/><Relationship Id="rId48" Type="http://schemas.openxmlformats.org/officeDocument/2006/relationships/hyperlink" Target="https://www.youtube.com/watch?v=ZS8aG415A8c" TargetMode="External"/><Relationship Id="rId64" Type="http://schemas.openxmlformats.org/officeDocument/2006/relationships/hyperlink" Target="https://www.youtube.com/watch?v=yD0i_QAx8Zk" TargetMode="External"/><Relationship Id="rId69" Type="http://schemas.openxmlformats.org/officeDocument/2006/relationships/hyperlink" Target="https://www.youtube.com/watch?v=L3HPxG4RAK4&amp;t=33s" TargetMode="External"/><Relationship Id="rId113" Type="http://schemas.openxmlformats.org/officeDocument/2006/relationships/hyperlink" Target="https://www.youtube.com/watch?v=P3-lbPpxUEw" TargetMode="External"/><Relationship Id="rId118" Type="http://schemas.openxmlformats.org/officeDocument/2006/relationships/hyperlink" Target="https://www.youtube.com/watch?v=5qo9Fw432N4" TargetMode="External"/><Relationship Id="rId80" Type="http://schemas.openxmlformats.org/officeDocument/2006/relationships/hyperlink" Target="https://www.youtube.com/watch?v=LZlNCAGWtwE" TargetMode="External"/><Relationship Id="rId85" Type="http://schemas.openxmlformats.org/officeDocument/2006/relationships/hyperlink" Target="https://www.youtube.com/watch?v=XnOImtyZeg4" TargetMode="External"/><Relationship Id="rId12" Type="http://schemas.openxmlformats.org/officeDocument/2006/relationships/hyperlink" Target="https://www.youtube.com/watch?v=mUosdCQsMkM&amp;list=PLidVUxLLu5K0E4oTfCG8i1J9pC_ihobFa&amp;index=18" TargetMode="External"/><Relationship Id="rId17" Type="http://schemas.openxmlformats.org/officeDocument/2006/relationships/hyperlink" Target="https://www.youtube.com/watch?v=mRHx_XcQM-A&amp;list=PLidVUxLLu5K0E4oTfCG8i1J9pC_ihobFa&amp;index=24" TargetMode="External"/><Relationship Id="rId33" Type="http://schemas.openxmlformats.org/officeDocument/2006/relationships/hyperlink" Target="https://www.youtube.com/watch?v=VBdcWcF1qX4&amp;list=PLidVUxLLu5K0Mn-mJQSDt4O7deMSwmyPQ&amp;index=20" TargetMode="External"/><Relationship Id="rId38" Type="http://schemas.openxmlformats.org/officeDocument/2006/relationships/hyperlink" Target="https://www.youtube.com/watch?v=kYsimDOBvBo&amp;list=PLidVUxLLu5K0Mn-mJQSDt4O7deMSwmyPQ&amp;index=25" TargetMode="External"/><Relationship Id="rId59" Type="http://schemas.openxmlformats.org/officeDocument/2006/relationships/hyperlink" Target="https://www.youtube.com/watch?v=qLVlUYjNdfE" TargetMode="External"/><Relationship Id="rId103" Type="http://schemas.openxmlformats.org/officeDocument/2006/relationships/hyperlink" Target="https://www.youtube.com/watch?v=Fb5qqQPOLeM" TargetMode="External"/><Relationship Id="rId108" Type="http://schemas.openxmlformats.org/officeDocument/2006/relationships/hyperlink" Target="https://www.youtube.com/watch?v=xz5Ep98xOys" TargetMode="External"/><Relationship Id="rId124" Type="http://schemas.openxmlformats.org/officeDocument/2006/relationships/hyperlink" Target="https://www.youtube.com/watch?v=UXuUtnUEuCs" TargetMode="External"/><Relationship Id="rId54" Type="http://schemas.openxmlformats.org/officeDocument/2006/relationships/hyperlink" Target="https://www.youtube.com/watch?v=TfTPIip42YI" TargetMode="External"/><Relationship Id="rId70" Type="http://schemas.openxmlformats.org/officeDocument/2006/relationships/hyperlink" Target="https://www.youtube.com/watch?v=359qEKqEMxw" TargetMode="External"/><Relationship Id="rId75" Type="http://schemas.openxmlformats.org/officeDocument/2006/relationships/hyperlink" Target="https://www.youtube.com/watch?v=VHQob0Vhp0c" TargetMode="External"/><Relationship Id="rId91" Type="http://schemas.openxmlformats.org/officeDocument/2006/relationships/hyperlink" Target="https://www.youtube.com/watch?v=Vv5FW11bJEk" TargetMode="External"/><Relationship Id="rId96" Type="http://schemas.openxmlformats.org/officeDocument/2006/relationships/hyperlink" Target="https://www.youtube.com/watch?v=JScIAIOMvKE" TargetMode="External"/><Relationship Id="rId1" Type="http://schemas.openxmlformats.org/officeDocument/2006/relationships/hyperlink" Target="https://www.youtube.com/watch?v=Dv_uTjuAs3I&amp;list=PLidVUxLLu5K0Mn-mJQSDt4O7deMSwmyPQ&amp;index=19" TargetMode="External"/><Relationship Id="rId6" Type="http://schemas.openxmlformats.org/officeDocument/2006/relationships/hyperlink" Target="https://www.youtube.com/watch?v=u9YhfviLn90&amp;list=PLidVUxLLu5K0E4oTfCG8i1J9pC_ihobFa&amp;index=10" TargetMode="External"/><Relationship Id="rId23" Type="http://schemas.openxmlformats.org/officeDocument/2006/relationships/hyperlink" Target="https://www.youtube.com/watch?v=LbQJ1p6eaqA&amp;list=PLidVUxLLu5K0Mn-mJQSDt4O7deMSwmyPQ&amp;index=4" TargetMode="External"/><Relationship Id="rId28" Type="http://schemas.openxmlformats.org/officeDocument/2006/relationships/hyperlink" Target="https://www.youtube.com/watch?v=Is5fveMb5uE&amp;list=PLidVUxLLu5K0Mn-mJQSDt4O7deMSwmyPQ&amp;index=9" TargetMode="External"/><Relationship Id="rId49" Type="http://schemas.openxmlformats.org/officeDocument/2006/relationships/hyperlink" Target="https://www.youtube.com/watch?v=ZxX9llCHs-8" TargetMode="External"/><Relationship Id="rId114" Type="http://schemas.openxmlformats.org/officeDocument/2006/relationships/hyperlink" Target="https://www.youtube.com/watch?v=Z_thn4ui5DY" TargetMode="External"/><Relationship Id="rId119" Type="http://schemas.openxmlformats.org/officeDocument/2006/relationships/hyperlink" Target="https://www.youtube.com/watch?v=vEk2poiXSFU" TargetMode="External"/><Relationship Id="rId44" Type="http://schemas.openxmlformats.org/officeDocument/2006/relationships/hyperlink" Target="https://www.youtube.com/watch?v=754MFxT3U6A&amp;index=9&amp;list=PLidVUxLLu5K0E4oTfCG8i1J9pC_ihobFa" TargetMode="External"/><Relationship Id="rId60" Type="http://schemas.openxmlformats.org/officeDocument/2006/relationships/hyperlink" Target="https://www.youtube.com/watch?v=-kPtNhUQVJI" TargetMode="External"/><Relationship Id="rId65" Type="http://schemas.openxmlformats.org/officeDocument/2006/relationships/hyperlink" Target="https://www.youtube.com/watch?v=1Rl-t4Q-49o" TargetMode="External"/><Relationship Id="rId81" Type="http://schemas.openxmlformats.org/officeDocument/2006/relationships/hyperlink" Target="https://www.youtube.com/watch?v=YERHP5wp_zw" TargetMode="External"/><Relationship Id="rId86" Type="http://schemas.openxmlformats.org/officeDocument/2006/relationships/hyperlink" Target="https://www.youtube.com/watch?v=RBHDpAK50HY" TargetMode="External"/><Relationship Id="rId13" Type="http://schemas.openxmlformats.org/officeDocument/2006/relationships/hyperlink" Target="https://www.youtube.com/watch?v=0oqT1kRUASs&amp;list=PLidVUxLLu5K0E4oTfCG8i1J9pC_ihobFa&amp;index=19" TargetMode="External"/><Relationship Id="rId18" Type="http://schemas.openxmlformats.org/officeDocument/2006/relationships/hyperlink" Target="https://www.youtube.com/watch?v=o3yvjEMFbnM&amp;list=PLidVUxLLu5K0E4oTfCG8i1J9pC_ihobFa&amp;index=25" TargetMode="External"/><Relationship Id="rId39" Type="http://schemas.openxmlformats.org/officeDocument/2006/relationships/hyperlink" Target="https://www.youtube.com/watch?v=K_rkqeE8mcY&amp;index=26&amp;list=PLidVUxLLu5K0Mn-mJQSDt4O7deMSwmyPQ" TargetMode="External"/><Relationship Id="rId109" Type="http://schemas.openxmlformats.org/officeDocument/2006/relationships/hyperlink" Target="https://www.youtube.com/watch?v=cZJu_EORqio" TargetMode="External"/><Relationship Id="rId34" Type="http://schemas.openxmlformats.org/officeDocument/2006/relationships/hyperlink" Target="https://www.youtube.com/watch?v=y5KubiEoHdo&amp;index=21&amp;list=PLidVUxLLu5K0Mn-mJQSDt4O7deMSwmyPQ" TargetMode="External"/><Relationship Id="rId50" Type="http://schemas.openxmlformats.org/officeDocument/2006/relationships/hyperlink" Target="https://www.youtube.com/watch?v=lbBnkFM0lxE" TargetMode="External"/><Relationship Id="rId55" Type="http://schemas.openxmlformats.org/officeDocument/2006/relationships/hyperlink" Target="https://www.youtube.com/watch?v=A6O2IM5NHbM&amp;t=2s" TargetMode="External"/><Relationship Id="rId76" Type="http://schemas.openxmlformats.org/officeDocument/2006/relationships/hyperlink" Target="https://www.youtube.com/watch?v=ehJg_OlcjpE" TargetMode="External"/><Relationship Id="rId97" Type="http://schemas.openxmlformats.org/officeDocument/2006/relationships/hyperlink" Target="https://www.youtube.com/watch?v=r6dnrDtztsI" TargetMode="External"/><Relationship Id="rId104" Type="http://schemas.openxmlformats.org/officeDocument/2006/relationships/hyperlink" Target="https://www.youtube.com/watch?v=YbrHi_9ythQ" TargetMode="External"/><Relationship Id="rId120" Type="http://schemas.openxmlformats.org/officeDocument/2006/relationships/hyperlink" Target="https://www.youtube.com/watch?v=dIYRrDzw2_4" TargetMode="External"/><Relationship Id="rId125" Type="http://schemas.openxmlformats.org/officeDocument/2006/relationships/hyperlink" Target="https://www.youtube.com/watch?v=J6gJk_s1gOM&amp;t=53s" TargetMode="External"/><Relationship Id="rId7" Type="http://schemas.openxmlformats.org/officeDocument/2006/relationships/hyperlink" Target="https://www.youtube.com/watch?v=ERAn51GPTes&amp;index=13&amp;list=PLidVUxLLu5K0E4oTfCG8i1J9pC_ihobFa" TargetMode="External"/><Relationship Id="rId71" Type="http://schemas.openxmlformats.org/officeDocument/2006/relationships/hyperlink" Target="https://www.youtube.com/watch?v=cw585cS8De4&amp;t=14s" TargetMode="External"/><Relationship Id="rId92" Type="http://schemas.openxmlformats.org/officeDocument/2006/relationships/hyperlink" Target="https://www.youtube.com/watch?v=5saSd69ecS8" TargetMode="External"/><Relationship Id="rId2" Type="http://schemas.openxmlformats.org/officeDocument/2006/relationships/hyperlink" Target="https://www.youtube.com/watch?v=odcsxUbVyZA&amp;list=PLidVUxLLu5K0E4oTfCG8i1J9pC_ihobFa&amp;index=5" TargetMode="External"/><Relationship Id="rId29" Type="http://schemas.openxmlformats.org/officeDocument/2006/relationships/hyperlink" Target="https://www.youtube.com/watch?v=6NCGt7kmLvo&amp;list=PLidVUxLLu5K0Mn-mJQSDt4O7deMSwmyPQ&amp;index=10" TargetMode="External"/><Relationship Id="rId24" Type="http://schemas.openxmlformats.org/officeDocument/2006/relationships/hyperlink" Target="https://www.youtube.com/watch?v=JtAzMFcUQ90&amp;list=PLidVUxLLu5K0Mn-mJQSDt4O7deMSwmyPQ&amp;index=5" TargetMode="External"/><Relationship Id="rId40" Type="http://schemas.openxmlformats.org/officeDocument/2006/relationships/hyperlink" Target="https://www.youtube.com/watch?v=5qmmms4VP2k&amp;index=27&amp;list=PLidVUxLLu5K0Mn-mJQSDt4O7deMSwmyPQ" TargetMode="External"/><Relationship Id="rId45" Type="http://schemas.openxmlformats.org/officeDocument/2006/relationships/hyperlink" Target="https://www.youtube.com/watch?v=DTsLRO45dWs&amp;index=13&amp;list=PLidVUxLLu5K0Mn-mJQSDt4O7deMSwmyPQ" TargetMode="External"/><Relationship Id="rId66" Type="http://schemas.openxmlformats.org/officeDocument/2006/relationships/hyperlink" Target="https://www.youtube.com/watch?v=xDEABcYhB1k" TargetMode="External"/><Relationship Id="rId87" Type="http://schemas.openxmlformats.org/officeDocument/2006/relationships/hyperlink" Target="https://www.youtube.com/watch?v=IRDdPxPTGP0" TargetMode="External"/><Relationship Id="rId110" Type="http://schemas.openxmlformats.org/officeDocument/2006/relationships/hyperlink" Target="https://www.youtube.com/watch?v=vFhBAQiXlpg" TargetMode="External"/><Relationship Id="rId115" Type="http://schemas.openxmlformats.org/officeDocument/2006/relationships/hyperlink" Target="https://www.youtube.com/watch?v=-u6kC0fvAvM" TargetMode="External"/><Relationship Id="rId61" Type="http://schemas.openxmlformats.org/officeDocument/2006/relationships/hyperlink" Target="https://www.youtube.com/watch?v=CecZb5DjGKg" TargetMode="External"/><Relationship Id="rId82" Type="http://schemas.openxmlformats.org/officeDocument/2006/relationships/hyperlink" Target="https://www.youtube.com/watch?v=WFjFBwHhpFU" TargetMode="External"/><Relationship Id="rId19" Type="http://schemas.openxmlformats.org/officeDocument/2006/relationships/hyperlink" Target="https://www.youtube.com/watch?v=E_YFggvenDA&amp;list=PLidVUxLLu5K0E4oTfCG8i1J9pC_ihobFa&amp;index=26" TargetMode="External"/><Relationship Id="rId14" Type="http://schemas.openxmlformats.org/officeDocument/2006/relationships/hyperlink" Target="https://www.youtube.com/watch?v=nRQsn_qd2Vs&amp;index=21&amp;list=PLidVUxLLu5K0E4oTfCG8i1J9pC_ihobFa" TargetMode="External"/><Relationship Id="rId30" Type="http://schemas.openxmlformats.org/officeDocument/2006/relationships/hyperlink" Target="https://www.youtube.com/watch?v=7T57kzGQGto&amp;list=PLidVUxLLu5K0Mn-mJQSDt4O7deMSwmyPQ&amp;index=12" TargetMode="External"/><Relationship Id="rId35" Type="http://schemas.openxmlformats.org/officeDocument/2006/relationships/hyperlink" Target="https://www.youtube.com/watch?v=tsctcrFUImM&amp;index=22&amp;list=PLidVUxLLu5K0Mn-mJQSDt4O7deMSwmyPQ" TargetMode="External"/><Relationship Id="rId56" Type="http://schemas.openxmlformats.org/officeDocument/2006/relationships/hyperlink" Target="https://www.youtube.com/watch?v=auTTtsFSWqg" TargetMode="External"/><Relationship Id="rId77" Type="http://schemas.openxmlformats.org/officeDocument/2006/relationships/hyperlink" Target="https://www.youtube.com/watch?v=VBdcWcF1qX4&amp;list=PLidVUxLLu5K0Mn-mJQSDt4O7deMSwmyPQ&amp;index=20" TargetMode="External"/><Relationship Id="rId100" Type="http://schemas.openxmlformats.org/officeDocument/2006/relationships/hyperlink" Target="https://www.youtube.com/watch?v=-KJQuSF63QY" TargetMode="External"/><Relationship Id="rId105" Type="http://schemas.openxmlformats.org/officeDocument/2006/relationships/hyperlink" Target="https://www.youtube.com/watch?v=TQ0JpOnLhN8" TargetMode="External"/><Relationship Id="rId126" Type="http://schemas.openxmlformats.org/officeDocument/2006/relationships/hyperlink" Target="https://www.youtube.com/watch?v=Z-ihuDLNVR8" TargetMode="External"/><Relationship Id="rId8" Type="http://schemas.openxmlformats.org/officeDocument/2006/relationships/hyperlink" Target="https://www.youtube.com/watch?v=VdVpQt71cG8&amp;list=PLidVUxLLu5K0E4oTfCG8i1J9pC_ihobFa&amp;index=11" TargetMode="External"/><Relationship Id="rId51" Type="http://schemas.openxmlformats.org/officeDocument/2006/relationships/hyperlink" Target="https://www.youtube.com/watch?v=mhcf6ctbV6A" TargetMode="External"/><Relationship Id="rId72" Type="http://schemas.openxmlformats.org/officeDocument/2006/relationships/hyperlink" Target="https://www.youtube.com/watch?v=RcigS34ydJw" TargetMode="External"/><Relationship Id="rId93" Type="http://schemas.openxmlformats.org/officeDocument/2006/relationships/hyperlink" Target="https://www.youtube.com/watch?v=tXBYKSXKW9s&amp;t=41s" TargetMode="External"/><Relationship Id="rId98" Type="http://schemas.openxmlformats.org/officeDocument/2006/relationships/hyperlink" Target="https://www.youtube.com/watch?v=-YATjSH4aDI" TargetMode="External"/><Relationship Id="rId121" Type="http://schemas.openxmlformats.org/officeDocument/2006/relationships/hyperlink" Target="https://www.youtube.com/watch?v=edcJ_JNeyhg" TargetMode="External"/><Relationship Id="rId3" Type="http://schemas.openxmlformats.org/officeDocument/2006/relationships/hyperlink" Target="https://www.youtube.com/watch?v=a54H2V06dqw&amp;index=6&amp;list=PLidVUxLLu5K0E4oTfCG8i1J9pC_ihobFa" TargetMode="External"/><Relationship Id="rId25" Type="http://schemas.openxmlformats.org/officeDocument/2006/relationships/hyperlink" Target="https://www.youtube.com/watch?v=mlOiXMvMaZo&amp;list=PLidVUxLLu5K0Mn-mJQSDt4O7deMSwmyPQ&amp;index=6" TargetMode="External"/><Relationship Id="rId46" Type="http://schemas.openxmlformats.org/officeDocument/2006/relationships/hyperlink" Target="https://www.youtube.com/watch?v=nDwulYcboDU&amp;list=PLidVUxLLu5K0E4oTfCG8i1J9pC_ihobFa&amp;index=4" TargetMode="External"/><Relationship Id="rId67" Type="http://schemas.openxmlformats.org/officeDocument/2006/relationships/hyperlink" Target="https://www.youtube.com/watch?v=Z-ihuDLNVR8" TargetMode="External"/><Relationship Id="rId116" Type="http://schemas.openxmlformats.org/officeDocument/2006/relationships/hyperlink" Target="https://www.youtube.com/watch?v=3xlVHH3BwrA" TargetMode="External"/><Relationship Id="rId20" Type="http://schemas.openxmlformats.org/officeDocument/2006/relationships/hyperlink" Target="https://www.youtube.com/watch?v=LhfkK6nQSow&amp;index=28&amp;list=PLidVUxLLu5K0E4oTfCG8i1J9pC_ihobFa" TargetMode="External"/><Relationship Id="rId41" Type="http://schemas.openxmlformats.org/officeDocument/2006/relationships/hyperlink" Target="https://www.youtube.com/watch?v=z4IwZ6EjrHQ&amp;index=28&amp;list=PLidVUxLLu5K0Mn-mJQSDt4O7deMSwmyPQ" TargetMode="External"/><Relationship Id="rId62" Type="http://schemas.openxmlformats.org/officeDocument/2006/relationships/hyperlink" Target="https://www.youtube.com/watch?v=X8XGzOa5qAY" TargetMode="External"/><Relationship Id="rId83" Type="http://schemas.openxmlformats.org/officeDocument/2006/relationships/hyperlink" Target="https://www.youtube.com/watch?v=ts4oXFmpacA" TargetMode="External"/><Relationship Id="rId88" Type="http://schemas.openxmlformats.org/officeDocument/2006/relationships/hyperlink" Target="https://www.youtube.com/watch?v=_hunddVoMjo" TargetMode="External"/><Relationship Id="rId111" Type="http://schemas.openxmlformats.org/officeDocument/2006/relationships/hyperlink" Target="https://www.youtube.com/watch?v=W9u297hArbI" TargetMode="External"/><Relationship Id="rId15" Type="http://schemas.openxmlformats.org/officeDocument/2006/relationships/hyperlink" Target="https://www.youtube.com/watch?v=gwfrMxE0Hls&amp;list=PLidVUxLLu5K0E4oTfCG8i1J9pC_ihobFa&amp;index=20" TargetMode="External"/><Relationship Id="rId36" Type="http://schemas.openxmlformats.org/officeDocument/2006/relationships/hyperlink" Target="https://www.youtube.com/watch?v=L0e0bsumM5Y&amp;index=23&amp;list=PLidVUxLLu5K0Mn-mJQSDt4O7deMSwmyPQ" TargetMode="External"/><Relationship Id="rId57" Type="http://schemas.openxmlformats.org/officeDocument/2006/relationships/hyperlink" Target="https://www.youtube.com/watch?v=pwivE6bvD8w" TargetMode="External"/><Relationship Id="rId106" Type="http://schemas.openxmlformats.org/officeDocument/2006/relationships/hyperlink" Target="https://www.youtube.com/watch?v=5cemTMHP_A8" TargetMode="External"/><Relationship Id="rId127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z9HEGHOk5hM&amp;index=16&amp;list=PLidVUxLLu5K0E4oTfCG8i1J9pC_ihobFa" TargetMode="External"/><Relationship Id="rId31" Type="http://schemas.openxmlformats.org/officeDocument/2006/relationships/hyperlink" Target="https://www.youtube.com/watch?v=g5H4a1_1b_o&amp;index=17&amp;list=PLidVUxLLu5K0Mn-mJQSDt4O7deMSwmyPQ" TargetMode="External"/><Relationship Id="rId52" Type="http://schemas.openxmlformats.org/officeDocument/2006/relationships/hyperlink" Target="https://www.youtube.com/watch?v=7AkbUfZjS5k&amp;t=28s" TargetMode="External"/><Relationship Id="rId73" Type="http://schemas.openxmlformats.org/officeDocument/2006/relationships/hyperlink" Target="https://www.youtube.com/watch?v=lxeY2j5cltM&amp;t=74s" TargetMode="External"/><Relationship Id="rId78" Type="http://schemas.openxmlformats.org/officeDocument/2006/relationships/hyperlink" Target="https://www.youtube.com/watch?v=wzmJGf6FCUs" TargetMode="External"/><Relationship Id="rId94" Type="http://schemas.openxmlformats.org/officeDocument/2006/relationships/hyperlink" Target="https://www.youtube.com/watch?v=uktPWvcaXIQ" TargetMode="External"/><Relationship Id="rId99" Type="http://schemas.openxmlformats.org/officeDocument/2006/relationships/hyperlink" Target="https://www.youtube.com/watch?v=Trzvngyi7jA" TargetMode="External"/><Relationship Id="rId101" Type="http://schemas.openxmlformats.org/officeDocument/2006/relationships/hyperlink" Target="https://www.youtube.com/watch?v=lvH89OkkKQ8" TargetMode="External"/><Relationship Id="rId122" Type="http://schemas.openxmlformats.org/officeDocument/2006/relationships/hyperlink" Target="https://www.youtube.com/watch?v=Zd-k_jrgDJk" TargetMode="External"/><Relationship Id="rId4" Type="http://schemas.openxmlformats.org/officeDocument/2006/relationships/hyperlink" Target="https://www.youtube.com/watch?v=g1CXGCcZsAo&amp;index=7&amp;list=PLidVUxLLu5K0E4oTfCG8i1J9pC_ihobFa" TargetMode="External"/><Relationship Id="rId9" Type="http://schemas.openxmlformats.org/officeDocument/2006/relationships/hyperlink" Target="https://www.youtube.com/watch?v=m7h4XuvLrmg&amp;list=PLidVUxLLu5K0E4oTfCG8i1J9pC_ihobFa&amp;index=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UXuUtnUEuCs" TargetMode="External"/><Relationship Id="rId13" Type="http://schemas.openxmlformats.org/officeDocument/2006/relationships/hyperlink" Target="https://www.youtube.com/watch?v=edcJ_Jneyhg" TargetMode="External"/><Relationship Id="rId18" Type="http://schemas.openxmlformats.org/officeDocument/2006/relationships/hyperlink" Target="https://www.youtube.com/watch?v=CQWYNqSteVU&amp;list=PLidVUxLLu5K0E4oTfCG8i1J9pC_ihobFa&amp;index=8" TargetMode="External"/><Relationship Id="rId3" Type="http://schemas.openxmlformats.org/officeDocument/2006/relationships/hyperlink" Target="https://www.youtube.com/watch?v=J6gJk_s1gOM&amp;t=53s" TargetMode="External"/><Relationship Id="rId21" Type="http://schemas.openxmlformats.org/officeDocument/2006/relationships/hyperlink" Target="https://www.youtube.com/watch?v=5qo9Fw432N4" TargetMode="External"/><Relationship Id="rId7" Type="http://schemas.openxmlformats.org/officeDocument/2006/relationships/hyperlink" Target="https://www.youtube.com/watch?v=-eG5O1WmQ6Y" TargetMode="External"/><Relationship Id="rId12" Type="http://schemas.openxmlformats.org/officeDocument/2006/relationships/hyperlink" Target="https://www.youtube.com/watch?v=vEk2poiXSFU" TargetMode="External"/><Relationship Id="rId17" Type="http://schemas.openxmlformats.org/officeDocument/2006/relationships/hyperlink" Target="https://www.youtube.com/watch?v=7T57kzGQGto&amp;list=PLidVUxLLu5K0Mn-mJQSDt4O7deMSwmyPQ&amp;index=12" TargetMode="External"/><Relationship Id="rId2" Type="http://schemas.openxmlformats.org/officeDocument/2006/relationships/hyperlink" Target="https://www.youtube.com/watch?v=Z-ihuDLNVR8" TargetMode="External"/><Relationship Id="rId16" Type="http://schemas.openxmlformats.org/officeDocument/2006/relationships/hyperlink" Target="https://www.youtube.com/watch?v=nDwulYcboDU&amp;list=PLidVUxLLu5K0E4oTfCG8i1J9pC_ihobFa&amp;index=4" TargetMode="External"/><Relationship Id="rId20" Type="http://schemas.openxmlformats.org/officeDocument/2006/relationships/hyperlink" Target="https://www.youtube.com/watch?v=lbBnkFM0lxE" TargetMode="External"/><Relationship Id="rId1" Type="http://schemas.openxmlformats.org/officeDocument/2006/relationships/hyperlink" Target="https://www.youtube.com/watch?v=caooJknsZGs&amp;index=29&amp;list=PLidVUxLLu5K0Mn-mJQSDt4O7deMSwmyPQ" TargetMode="External"/><Relationship Id="rId6" Type="http://schemas.openxmlformats.org/officeDocument/2006/relationships/hyperlink" Target="https://www.youtube.com/watch?v=Zd-k_jrgDJk" TargetMode="External"/><Relationship Id="rId11" Type="http://schemas.openxmlformats.org/officeDocument/2006/relationships/hyperlink" Target="https://www.youtube.com/watch?v=dIYRrDzw2_4" TargetMode="External"/><Relationship Id="rId5" Type="http://schemas.openxmlformats.org/officeDocument/2006/relationships/hyperlink" Target="https://www.youtube.com/watch?v=ERAn51GPTes&amp;index=13&amp;list=PLidVUxLLu5K0E4oTfCG8i1J9pC_ihobFa" TargetMode="External"/><Relationship Id="rId15" Type="http://schemas.openxmlformats.org/officeDocument/2006/relationships/hyperlink" Target="https://www.youtube.com/watch?v=2bpICIClAIg&amp;index=30&amp;list=PLidVUxLLu5K0Mn-mJQSDt4O7deMSwmyPQ" TargetMode="External"/><Relationship Id="rId10" Type="http://schemas.openxmlformats.org/officeDocument/2006/relationships/hyperlink" Target="https://www.youtube.com/watch?v=ondCdFcaJgA&amp;index=11&amp;list=PLidVUxLLu5K0Mn-mJQSDt4O7deMSwmyPQ" TargetMode="External"/><Relationship Id="rId19" Type="http://schemas.openxmlformats.org/officeDocument/2006/relationships/hyperlink" Target="https://www.youtube.com/watch?v=nRQsn_qd2Vs&amp;index=21&amp;list=PLidVUxLLu5K0E4oTfCG8i1J9pC_ihobFa" TargetMode="External"/><Relationship Id="rId4" Type="http://schemas.openxmlformats.org/officeDocument/2006/relationships/hyperlink" Target="https://www.youtube.com/watch?v=o3yvjEMFbnM&amp;list=PLidVUxLLu5K0E4oTfCG8i1J9pC_ihobFa&amp;index=25" TargetMode="External"/><Relationship Id="rId9" Type="http://schemas.openxmlformats.org/officeDocument/2006/relationships/hyperlink" Target="https://www.youtube.com/watch?v=JtAzMFcUQ90&amp;list=PLidVUxLLu5K0Mn-mJQSDt4O7deMSwmyPQ&amp;index=5" TargetMode="External"/><Relationship Id="rId14" Type="http://schemas.openxmlformats.org/officeDocument/2006/relationships/hyperlink" Target="https://www.youtube.com/watch?v=mlOiXMvMaZo&amp;list=PLidVUxLLu5K0Mn-mJQSDt4O7deMSwmyPQ&amp;index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/>
  </sheetViews>
  <sheetFormatPr defaultRowHeight="14.25" x14ac:dyDescent="0.45"/>
  <cols>
    <col min="1" max="1" width="8.86328125" style="9" customWidth="1"/>
    <col min="2" max="2" width="20.9296875" style="9" customWidth="1"/>
    <col min="3" max="3" width="98.33203125" style="10" bestFit="1" customWidth="1"/>
  </cols>
  <sheetData>
    <row r="1" spans="1:3" x14ac:dyDescent="0.45">
      <c r="A1" s="2" t="s">
        <v>383</v>
      </c>
      <c r="B1" s="2" t="s">
        <v>384</v>
      </c>
      <c r="C1" s="3" t="s">
        <v>385</v>
      </c>
    </row>
    <row r="2" spans="1:3" x14ac:dyDescent="0.45">
      <c r="A2" s="1" t="s">
        <v>256</v>
      </c>
      <c r="B2" s="1" t="s">
        <v>93</v>
      </c>
      <c r="C2" s="13" t="s">
        <v>10</v>
      </c>
    </row>
    <row r="3" spans="1:3" x14ac:dyDescent="0.45">
      <c r="A3" s="1" t="s">
        <v>257</v>
      </c>
      <c r="B3" s="1" t="s">
        <v>229</v>
      </c>
      <c r="C3" s="4" t="s">
        <v>228</v>
      </c>
    </row>
    <row r="4" spans="1:3" x14ac:dyDescent="0.45">
      <c r="A4" s="1" t="s">
        <v>258</v>
      </c>
      <c r="B4" s="1" t="s">
        <v>81</v>
      </c>
      <c r="C4" s="4" t="s">
        <v>82</v>
      </c>
    </row>
    <row r="5" spans="1:3" x14ac:dyDescent="0.45">
      <c r="A5" s="1" t="s">
        <v>259</v>
      </c>
      <c r="B5" s="1" t="s">
        <v>187</v>
      </c>
      <c r="C5" s="4" t="s">
        <v>6</v>
      </c>
    </row>
    <row r="6" spans="1:3" x14ac:dyDescent="0.45">
      <c r="A6" s="1" t="s">
        <v>260</v>
      </c>
      <c r="B6" s="1" t="s">
        <v>100</v>
      </c>
      <c r="C6" s="4" t="s">
        <v>101</v>
      </c>
    </row>
    <row r="7" spans="1:3" x14ac:dyDescent="0.45">
      <c r="A7" s="1" t="s">
        <v>261</v>
      </c>
      <c r="B7" s="1" t="s">
        <v>241</v>
      </c>
      <c r="C7" s="4" t="s">
        <v>240</v>
      </c>
    </row>
    <row r="8" spans="1:3" x14ac:dyDescent="0.45">
      <c r="A8" s="1" t="s">
        <v>262</v>
      </c>
      <c r="B8" s="1" t="s">
        <v>223</v>
      </c>
      <c r="C8" s="4" t="s">
        <v>42</v>
      </c>
    </row>
    <row r="9" spans="1:3" x14ac:dyDescent="0.45">
      <c r="A9" s="1" t="s">
        <v>263</v>
      </c>
      <c r="B9" s="1" t="s">
        <v>94</v>
      </c>
      <c r="C9" s="4" t="s">
        <v>95</v>
      </c>
    </row>
    <row r="10" spans="1:3" x14ac:dyDescent="0.45">
      <c r="A10" s="1" t="s">
        <v>264</v>
      </c>
      <c r="B10" s="1" t="s">
        <v>222</v>
      </c>
      <c r="C10" s="4" t="s">
        <v>41</v>
      </c>
    </row>
    <row r="11" spans="1:3" x14ac:dyDescent="0.45">
      <c r="A11" s="1" t="s">
        <v>265</v>
      </c>
      <c r="B11" s="1" t="s">
        <v>165</v>
      </c>
      <c r="C11" s="4" t="s">
        <v>166</v>
      </c>
    </row>
    <row r="12" spans="1:3" x14ac:dyDescent="0.45">
      <c r="A12" s="1" t="s">
        <v>266</v>
      </c>
      <c r="B12" s="1" t="s">
        <v>167</v>
      </c>
      <c r="C12" s="4" t="s">
        <v>168</v>
      </c>
    </row>
    <row r="13" spans="1:3" x14ac:dyDescent="0.45">
      <c r="A13" s="1" t="s">
        <v>267</v>
      </c>
      <c r="B13" s="1" t="s">
        <v>239</v>
      </c>
      <c r="C13" s="13" t="s">
        <v>238</v>
      </c>
    </row>
    <row r="14" spans="1:3" x14ac:dyDescent="0.45">
      <c r="A14" s="1" t="s">
        <v>268</v>
      </c>
      <c r="B14" s="1" t="s">
        <v>203</v>
      </c>
      <c r="C14" s="4" t="s">
        <v>23</v>
      </c>
    </row>
    <row r="15" spans="1:3" x14ac:dyDescent="0.45">
      <c r="A15" s="1" t="s">
        <v>269</v>
      </c>
      <c r="B15" s="1" t="s">
        <v>67</v>
      </c>
      <c r="C15" s="4" t="s">
        <v>68</v>
      </c>
    </row>
    <row r="16" spans="1:3" x14ac:dyDescent="0.45">
      <c r="A16" s="1" t="s">
        <v>270</v>
      </c>
      <c r="B16" s="1" t="s">
        <v>71</v>
      </c>
      <c r="C16" s="4" t="s">
        <v>72</v>
      </c>
    </row>
    <row r="17" spans="1:3" x14ac:dyDescent="0.45">
      <c r="A17" s="1" t="s">
        <v>271</v>
      </c>
      <c r="B17" s="1" t="s">
        <v>73</v>
      </c>
      <c r="C17" s="4" t="s">
        <v>74</v>
      </c>
    </row>
    <row r="18" spans="1:3" x14ac:dyDescent="0.45">
      <c r="A18" s="1" t="s">
        <v>272</v>
      </c>
      <c r="B18" s="1" t="s">
        <v>131</v>
      </c>
      <c r="C18" s="4" t="s">
        <v>132</v>
      </c>
    </row>
    <row r="19" spans="1:3" x14ac:dyDescent="0.45">
      <c r="A19" s="1" t="s">
        <v>273</v>
      </c>
      <c r="B19" s="1" t="s">
        <v>133</v>
      </c>
      <c r="C19" s="4" t="s">
        <v>134</v>
      </c>
    </row>
    <row r="20" spans="1:3" x14ac:dyDescent="0.45">
      <c r="A20" s="1" t="s">
        <v>274</v>
      </c>
      <c r="B20" s="1" t="s">
        <v>135</v>
      </c>
      <c r="C20" s="4" t="s">
        <v>136</v>
      </c>
    </row>
    <row r="21" spans="1:3" x14ac:dyDescent="0.45">
      <c r="A21" s="1" t="s">
        <v>275</v>
      </c>
      <c r="B21" s="1" t="s">
        <v>215</v>
      </c>
      <c r="C21" s="4" t="s">
        <v>34</v>
      </c>
    </row>
    <row r="22" spans="1:3" x14ac:dyDescent="0.45">
      <c r="A22" s="1" t="s">
        <v>276</v>
      </c>
      <c r="B22" s="1" t="s">
        <v>218</v>
      </c>
      <c r="C22" s="4" t="s">
        <v>37</v>
      </c>
    </row>
    <row r="23" spans="1:3" x14ac:dyDescent="0.45">
      <c r="A23" s="1" t="s">
        <v>277</v>
      </c>
      <c r="B23" s="1" t="s">
        <v>224</v>
      </c>
      <c r="C23" s="4" t="s">
        <v>45</v>
      </c>
    </row>
    <row r="24" spans="1:3" x14ac:dyDescent="0.45">
      <c r="A24" s="1" t="s">
        <v>278</v>
      </c>
      <c r="B24" s="1" t="s">
        <v>65</v>
      </c>
      <c r="C24" s="4" t="s">
        <v>66</v>
      </c>
    </row>
    <row r="25" spans="1:3" x14ac:dyDescent="0.45">
      <c r="A25" s="1" t="s">
        <v>279</v>
      </c>
      <c r="B25" s="1" t="s">
        <v>237</v>
      </c>
      <c r="C25" s="13" t="s">
        <v>236</v>
      </c>
    </row>
    <row r="26" spans="1:3" x14ac:dyDescent="0.45">
      <c r="A26" s="1" t="s">
        <v>280</v>
      </c>
      <c r="B26" s="1" t="s">
        <v>75</v>
      </c>
      <c r="C26" s="4" t="s">
        <v>76</v>
      </c>
    </row>
    <row r="27" spans="1:3" x14ac:dyDescent="0.45">
      <c r="A27" s="1" t="s">
        <v>281</v>
      </c>
      <c r="B27" s="1" t="s">
        <v>205</v>
      </c>
      <c r="C27" s="4" t="s">
        <v>30</v>
      </c>
    </row>
    <row r="28" spans="1:3" x14ac:dyDescent="0.45">
      <c r="A28" s="1" t="s">
        <v>282</v>
      </c>
      <c r="B28" s="1" t="s">
        <v>191</v>
      </c>
      <c r="C28" s="4" t="s">
        <v>11</v>
      </c>
    </row>
    <row r="29" spans="1:3" x14ac:dyDescent="0.45">
      <c r="A29" s="1" t="s">
        <v>283</v>
      </c>
      <c r="B29" s="1" t="s">
        <v>85</v>
      </c>
      <c r="C29" s="4" t="s">
        <v>86</v>
      </c>
    </row>
    <row r="30" spans="1:3" x14ac:dyDescent="0.45">
      <c r="A30" s="1" t="s">
        <v>284</v>
      </c>
      <c r="B30" s="1" t="s">
        <v>185</v>
      </c>
      <c r="C30" s="4" t="s">
        <v>3</v>
      </c>
    </row>
    <row r="31" spans="1:3" x14ac:dyDescent="0.45">
      <c r="A31" s="1" t="s">
        <v>285</v>
      </c>
      <c r="B31" s="1" t="s">
        <v>204</v>
      </c>
      <c r="C31" s="4" t="s">
        <v>24</v>
      </c>
    </row>
    <row r="32" spans="1:3" x14ac:dyDescent="0.45">
      <c r="A32" s="1" t="s">
        <v>286</v>
      </c>
      <c r="B32" s="1" t="s">
        <v>145</v>
      </c>
      <c r="C32" s="4" t="s">
        <v>146</v>
      </c>
    </row>
    <row r="33" spans="1:3" x14ac:dyDescent="0.45">
      <c r="A33" s="1" t="s">
        <v>287</v>
      </c>
      <c r="B33" s="1" t="s">
        <v>193</v>
      </c>
      <c r="C33" s="4" t="s">
        <v>15</v>
      </c>
    </row>
    <row r="34" spans="1:3" x14ac:dyDescent="0.45">
      <c r="A34" s="1" t="s">
        <v>288</v>
      </c>
      <c r="B34" s="1" t="s">
        <v>157</v>
      </c>
      <c r="C34" s="4" t="s">
        <v>158</v>
      </c>
    </row>
    <row r="35" spans="1:3" x14ac:dyDescent="0.45">
      <c r="A35" s="1" t="s">
        <v>289</v>
      </c>
      <c r="B35" s="1" t="s">
        <v>159</v>
      </c>
      <c r="C35" s="4" t="s">
        <v>160</v>
      </c>
    </row>
    <row r="36" spans="1:3" x14ac:dyDescent="0.45">
      <c r="A36" s="1" t="s">
        <v>290</v>
      </c>
      <c r="B36" s="1" t="s">
        <v>161</v>
      </c>
      <c r="C36" s="4" t="s">
        <v>162</v>
      </c>
    </row>
    <row r="37" spans="1:3" x14ac:dyDescent="0.45">
      <c r="A37" s="1" t="s">
        <v>291</v>
      </c>
      <c r="B37" s="1" t="s">
        <v>151</v>
      </c>
      <c r="C37" s="4" t="s">
        <v>152</v>
      </c>
    </row>
    <row r="38" spans="1:3" x14ac:dyDescent="0.45">
      <c r="A38" s="1" t="s">
        <v>292</v>
      </c>
      <c r="B38" s="1" t="s">
        <v>153</v>
      </c>
      <c r="C38" s="4" t="s">
        <v>154</v>
      </c>
    </row>
    <row r="39" spans="1:3" x14ac:dyDescent="0.45">
      <c r="A39" s="1" t="s">
        <v>293</v>
      </c>
      <c r="B39" s="1" t="s">
        <v>155</v>
      </c>
      <c r="C39" s="4" t="s">
        <v>156</v>
      </c>
    </row>
    <row r="40" spans="1:3" x14ac:dyDescent="0.45">
      <c r="A40" s="1" t="s">
        <v>294</v>
      </c>
      <c r="B40" s="1" t="s">
        <v>163</v>
      </c>
      <c r="C40" s="4" t="s">
        <v>164</v>
      </c>
    </row>
    <row r="41" spans="1:3" x14ac:dyDescent="0.45">
      <c r="A41" s="1" t="s">
        <v>295</v>
      </c>
      <c r="B41" s="1" t="s">
        <v>149</v>
      </c>
      <c r="C41" s="4" t="s">
        <v>150</v>
      </c>
    </row>
    <row r="42" spans="1:3" x14ac:dyDescent="0.45">
      <c r="A42" s="1" t="s">
        <v>296</v>
      </c>
      <c r="B42" s="1" t="s">
        <v>226</v>
      </c>
      <c r="C42" s="4" t="s">
        <v>47</v>
      </c>
    </row>
    <row r="43" spans="1:3" x14ac:dyDescent="0.45">
      <c r="A43" s="1" t="s">
        <v>297</v>
      </c>
      <c r="B43" s="1" t="s">
        <v>192</v>
      </c>
      <c r="C43" s="4" t="s">
        <v>12</v>
      </c>
    </row>
    <row r="44" spans="1:3" x14ac:dyDescent="0.45">
      <c r="A44" s="1" t="s">
        <v>298</v>
      </c>
      <c r="B44" s="1" t="s">
        <v>171</v>
      </c>
      <c r="C44" s="4" t="s">
        <v>172</v>
      </c>
    </row>
    <row r="45" spans="1:3" x14ac:dyDescent="0.45">
      <c r="A45" s="1" t="s">
        <v>299</v>
      </c>
      <c r="B45" s="1" t="s">
        <v>89</v>
      </c>
      <c r="C45" s="4" t="s">
        <v>90</v>
      </c>
    </row>
    <row r="46" spans="1:3" x14ac:dyDescent="0.45">
      <c r="A46" s="1" t="s">
        <v>300</v>
      </c>
      <c r="B46" s="1" t="s">
        <v>206</v>
      </c>
      <c r="C46" s="4" t="s">
        <v>13</v>
      </c>
    </row>
    <row r="47" spans="1:3" x14ac:dyDescent="0.45">
      <c r="A47" s="1" t="s">
        <v>301</v>
      </c>
      <c r="B47" s="1" t="s">
        <v>219</v>
      </c>
      <c r="C47" s="4" t="s">
        <v>38</v>
      </c>
    </row>
    <row r="48" spans="1:3" x14ac:dyDescent="0.45">
      <c r="A48" s="1" t="s">
        <v>302</v>
      </c>
      <c r="B48" s="1" t="s">
        <v>217</v>
      </c>
      <c r="C48" s="4" t="s">
        <v>36</v>
      </c>
    </row>
    <row r="49" spans="1:3" x14ac:dyDescent="0.45">
      <c r="A49" s="1" t="s">
        <v>303</v>
      </c>
      <c r="B49" s="1" t="s">
        <v>194</v>
      </c>
      <c r="C49" s="4" t="s">
        <v>16</v>
      </c>
    </row>
    <row r="50" spans="1:3" x14ac:dyDescent="0.45">
      <c r="A50" s="1" t="s">
        <v>304</v>
      </c>
      <c r="B50" s="1" t="s">
        <v>83</v>
      </c>
      <c r="C50" s="4" t="s">
        <v>84</v>
      </c>
    </row>
    <row r="51" spans="1:3" x14ac:dyDescent="0.45">
      <c r="A51" s="1" t="s">
        <v>305</v>
      </c>
      <c r="B51" s="1" t="s">
        <v>139</v>
      </c>
      <c r="C51" s="4" t="s">
        <v>140</v>
      </c>
    </row>
    <row r="52" spans="1:3" x14ac:dyDescent="0.45">
      <c r="A52" s="1" t="s">
        <v>306</v>
      </c>
      <c r="B52" s="1" t="s">
        <v>250</v>
      </c>
      <c r="C52" s="4" t="s">
        <v>88</v>
      </c>
    </row>
    <row r="53" spans="1:3" x14ac:dyDescent="0.45">
      <c r="A53" s="1" t="s">
        <v>307</v>
      </c>
      <c r="B53" s="1" t="s">
        <v>137</v>
      </c>
      <c r="C53" s="4" t="s">
        <v>138</v>
      </c>
    </row>
    <row r="54" spans="1:3" x14ac:dyDescent="0.45">
      <c r="A54" s="1" t="s">
        <v>308</v>
      </c>
      <c r="B54" s="1" t="s">
        <v>181</v>
      </c>
      <c r="C54" s="4" t="s">
        <v>182</v>
      </c>
    </row>
    <row r="55" spans="1:3" x14ac:dyDescent="0.45">
      <c r="A55" s="1" t="s">
        <v>309</v>
      </c>
      <c r="B55" s="1" t="s">
        <v>57</v>
      </c>
      <c r="C55" s="4" t="s">
        <v>58</v>
      </c>
    </row>
    <row r="56" spans="1:3" x14ac:dyDescent="0.45">
      <c r="A56" s="1" t="s">
        <v>310</v>
      </c>
      <c r="B56" s="1" t="s">
        <v>87</v>
      </c>
      <c r="C56" s="4" t="s">
        <v>88</v>
      </c>
    </row>
    <row r="57" spans="1:3" x14ac:dyDescent="0.45">
      <c r="A57" s="1" t="s">
        <v>311</v>
      </c>
      <c r="B57" s="1" t="s">
        <v>227</v>
      </c>
      <c r="C57" s="4" t="s">
        <v>106</v>
      </c>
    </row>
    <row r="58" spans="1:3" x14ac:dyDescent="0.45">
      <c r="A58" s="1" t="s">
        <v>312</v>
      </c>
      <c r="B58" s="1" t="s">
        <v>107</v>
      </c>
      <c r="C58" s="4" t="s">
        <v>14</v>
      </c>
    </row>
    <row r="59" spans="1:3" x14ac:dyDescent="0.45">
      <c r="A59" s="1" t="s">
        <v>313</v>
      </c>
      <c r="B59" s="1" t="s">
        <v>108</v>
      </c>
      <c r="C59" s="4" t="s">
        <v>14</v>
      </c>
    </row>
    <row r="60" spans="1:3" x14ac:dyDescent="0.45">
      <c r="A60" s="1" t="s">
        <v>314</v>
      </c>
      <c r="B60" s="1" t="s">
        <v>125</v>
      </c>
      <c r="C60" s="4" t="s">
        <v>126</v>
      </c>
    </row>
    <row r="61" spans="1:3" x14ac:dyDescent="0.45">
      <c r="A61" s="1" t="s">
        <v>315</v>
      </c>
      <c r="B61" s="1" t="s">
        <v>127</v>
      </c>
      <c r="C61" s="4" t="s">
        <v>128</v>
      </c>
    </row>
    <row r="62" spans="1:3" x14ac:dyDescent="0.45">
      <c r="A62" s="1" t="s">
        <v>316</v>
      </c>
      <c r="B62" s="1" t="s">
        <v>109</v>
      </c>
      <c r="C62" s="4" t="s">
        <v>110</v>
      </c>
    </row>
    <row r="63" spans="1:3" x14ac:dyDescent="0.45">
      <c r="A63" s="1" t="s">
        <v>317</v>
      </c>
      <c r="B63" s="1" t="s">
        <v>111</v>
      </c>
      <c r="C63" s="4" t="s">
        <v>112</v>
      </c>
    </row>
    <row r="64" spans="1:3" x14ac:dyDescent="0.45">
      <c r="A64" s="1" t="s">
        <v>318</v>
      </c>
      <c r="B64" s="1" t="s">
        <v>113</v>
      </c>
      <c r="C64" s="4" t="s">
        <v>114</v>
      </c>
    </row>
    <row r="65" spans="1:3" x14ac:dyDescent="0.45">
      <c r="A65" s="1" t="s">
        <v>319</v>
      </c>
      <c r="B65" s="1" t="s">
        <v>115</v>
      </c>
      <c r="C65" s="4" t="s">
        <v>116</v>
      </c>
    </row>
    <row r="66" spans="1:3" x14ac:dyDescent="0.45">
      <c r="A66" s="1" t="s">
        <v>320</v>
      </c>
      <c r="B66" s="1" t="s">
        <v>117</v>
      </c>
      <c r="C66" s="4" t="s">
        <v>118</v>
      </c>
    </row>
    <row r="67" spans="1:3" x14ac:dyDescent="0.45">
      <c r="A67" s="1" t="s">
        <v>321</v>
      </c>
      <c r="B67" s="1" t="s">
        <v>119</v>
      </c>
      <c r="C67" s="4" t="s">
        <v>120</v>
      </c>
    </row>
    <row r="68" spans="1:3" x14ac:dyDescent="0.45">
      <c r="A68" s="1" t="s">
        <v>322</v>
      </c>
      <c r="B68" s="1" t="s">
        <v>121</v>
      </c>
      <c r="C68" s="4" t="s">
        <v>122</v>
      </c>
    </row>
    <row r="69" spans="1:3" x14ac:dyDescent="0.45">
      <c r="A69" s="1" t="s">
        <v>323</v>
      </c>
      <c r="B69" s="1" t="s">
        <v>123</v>
      </c>
      <c r="C69" s="4" t="s">
        <v>124</v>
      </c>
    </row>
    <row r="70" spans="1:3" x14ac:dyDescent="0.45">
      <c r="A70" s="1" t="s">
        <v>324</v>
      </c>
      <c r="B70" s="1" t="s">
        <v>91</v>
      </c>
      <c r="C70" s="4" t="s">
        <v>92</v>
      </c>
    </row>
    <row r="71" spans="1:3" x14ac:dyDescent="0.45">
      <c r="A71" s="1" t="s">
        <v>325</v>
      </c>
      <c r="B71" s="1" t="s">
        <v>231</v>
      </c>
      <c r="C71" s="4" t="s">
        <v>230</v>
      </c>
    </row>
    <row r="72" spans="1:3" x14ac:dyDescent="0.45">
      <c r="A72" s="1" t="s">
        <v>326</v>
      </c>
      <c r="B72" s="1" t="s">
        <v>104</v>
      </c>
      <c r="C72" s="4" t="s">
        <v>105</v>
      </c>
    </row>
    <row r="73" spans="1:3" x14ac:dyDescent="0.45">
      <c r="A73" s="1" t="s">
        <v>327</v>
      </c>
      <c r="B73" s="1" t="s">
        <v>186</v>
      </c>
      <c r="C73" s="4" t="s">
        <v>5</v>
      </c>
    </row>
    <row r="74" spans="1:3" x14ac:dyDescent="0.45">
      <c r="A74" s="1" t="s">
        <v>328</v>
      </c>
      <c r="B74" s="1" t="s">
        <v>202</v>
      </c>
      <c r="C74" s="4" t="s">
        <v>22</v>
      </c>
    </row>
    <row r="75" spans="1:3" x14ac:dyDescent="0.45">
      <c r="A75" s="1" t="s">
        <v>329</v>
      </c>
      <c r="B75" s="1" t="s">
        <v>235</v>
      </c>
      <c r="C75" s="13" t="s">
        <v>234</v>
      </c>
    </row>
    <row r="76" spans="1:3" x14ac:dyDescent="0.45">
      <c r="A76" s="1" t="s">
        <v>330</v>
      </c>
      <c r="B76" s="1" t="s">
        <v>248</v>
      </c>
      <c r="C76" s="4" t="s">
        <v>249</v>
      </c>
    </row>
    <row r="77" spans="1:3" x14ac:dyDescent="0.45">
      <c r="A77" s="1" t="s">
        <v>331</v>
      </c>
      <c r="B77" s="1" t="s">
        <v>44</v>
      </c>
      <c r="C77" s="4" t="s">
        <v>43</v>
      </c>
    </row>
    <row r="78" spans="1:3" x14ac:dyDescent="0.45">
      <c r="A78" s="1" t="s">
        <v>332</v>
      </c>
      <c r="B78" s="1" t="s">
        <v>61</v>
      </c>
      <c r="C78" s="4" t="s">
        <v>62</v>
      </c>
    </row>
    <row r="79" spans="1:3" x14ac:dyDescent="0.45">
      <c r="A79" s="1" t="s">
        <v>333</v>
      </c>
      <c r="B79" s="1" t="s">
        <v>201</v>
      </c>
      <c r="C79" s="4" t="s">
        <v>1</v>
      </c>
    </row>
    <row r="80" spans="1:3" x14ac:dyDescent="0.45">
      <c r="A80" s="1" t="s">
        <v>334</v>
      </c>
      <c r="B80" s="1" t="s">
        <v>200</v>
      </c>
      <c r="C80" s="4" t="s">
        <v>21</v>
      </c>
    </row>
    <row r="81" spans="1:3" x14ac:dyDescent="0.45">
      <c r="A81" s="1" t="s">
        <v>335</v>
      </c>
      <c r="B81" s="1" t="s">
        <v>214</v>
      </c>
      <c r="C81" s="4" t="s">
        <v>33</v>
      </c>
    </row>
    <row r="82" spans="1:3" x14ac:dyDescent="0.45">
      <c r="A82" s="1" t="s">
        <v>336</v>
      </c>
      <c r="B82" s="1" t="s">
        <v>216</v>
      </c>
      <c r="C82" s="4" t="s">
        <v>35</v>
      </c>
    </row>
    <row r="83" spans="1:3" x14ac:dyDescent="0.45">
      <c r="A83" s="1" t="s">
        <v>337</v>
      </c>
      <c r="B83" s="1" t="s">
        <v>96</v>
      </c>
      <c r="C83" s="4" t="s">
        <v>97</v>
      </c>
    </row>
    <row r="84" spans="1:3" x14ac:dyDescent="0.45">
      <c r="A84" s="1" t="s">
        <v>338</v>
      </c>
      <c r="B84" s="1" t="s">
        <v>98</v>
      </c>
      <c r="C84" s="4" t="s">
        <v>99</v>
      </c>
    </row>
    <row r="85" spans="1:3" x14ac:dyDescent="0.45">
      <c r="A85" s="1" t="s">
        <v>339</v>
      </c>
      <c r="B85" s="1" t="s">
        <v>197</v>
      </c>
      <c r="C85" s="4" t="s">
        <v>4</v>
      </c>
    </row>
    <row r="86" spans="1:3" x14ac:dyDescent="0.45">
      <c r="A86" s="1" t="s">
        <v>340</v>
      </c>
      <c r="B86" s="1" t="s">
        <v>196</v>
      </c>
      <c r="C86" s="4" t="s">
        <v>18</v>
      </c>
    </row>
    <row r="87" spans="1:3" x14ac:dyDescent="0.45">
      <c r="A87" s="1" t="s">
        <v>341</v>
      </c>
      <c r="B87" s="1" t="s">
        <v>198</v>
      </c>
      <c r="C87" s="4" t="s">
        <v>19</v>
      </c>
    </row>
    <row r="88" spans="1:3" x14ac:dyDescent="0.45">
      <c r="A88" s="1" t="s">
        <v>342</v>
      </c>
      <c r="B88" s="1" t="s">
        <v>213</v>
      </c>
      <c r="C88" s="4" t="s">
        <v>32</v>
      </c>
    </row>
    <row r="89" spans="1:3" x14ac:dyDescent="0.45">
      <c r="A89" s="1" t="s">
        <v>343</v>
      </c>
      <c r="B89" s="1" t="s">
        <v>225</v>
      </c>
      <c r="C89" s="4" t="s">
        <v>46</v>
      </c>
    </row>
    <row r="90" spans="1:3" x14ac:dyDescent="0.45">
      <c r="A90" s="1" t="s">
        <v>344</v>
      </c>
      <c r="B90" s="1" t="s">
        <v>169</v>
      </c>
      <c r="C90" s="4" t="s">
        <v>170</v>
      </c>
    </row>
    <row r="91" spans="1:3" x14ac:dyDescent="0.45">
      <c r="A91" s="1" t="s">
        <v>345</v>
      </c>
      <c r="B91" s="1" t="s">
        <v>69</v>
      </c>
      <c r="C91" s="4" t="s">
        <v>70</v>
      </c>
    </row>
    <row r="92" spans="1:3" x14ac:dyDescent="0.45">
      <c r="A92" s="1" t="s">
        <v>346</v>
      </c>
      <c r="B92" s="1" t="s">
        <v>199</v>
      </c>
      <c r="C92" s="4" t="s">
        <v>20</v>
      </c>
    </row>
    <row r="93" spans="1:3" x14ac:dyDescent="0.45">
      <c r="A93" s="1" t="s">
        <v>347</v>
      </c>
      <c r="B93" s="1" t="s">
        <v>209</v>
      </c>
      <c r="C93" s="4" t="s">
        <v>27</v>
      </c>
    </row>
    <row r="94" spans="1:3" x14ac:dyDescent="0.45">
      <c r="A94" s="1" t="s">
        <v>348</v>
      </c>
      <c r="B94" s="1" t="s">
        <v>63</v>
      </c>
      <c r="C94" s="4" t="s">
        <v>64</v>
      </c>
    </row>
    <row r="95" spans="1:3" x14ac:dyDescent="0.45">
      <c r="A95" s="1" t="s">
        <v>349</v>
      </c>
      <c r="B95" s="1" t="s">
        <v>59</v>
      </c>
      <c r="C95" s="4" t="s">
        <v>60</v>
      </c>
    </row>
    <row r="96" spans="1:3" x14ac:dyDescent="0.45">
      <c r="A96" s="1" t="s">
        <v>350</v>
      </c>
      <c r="B96" s="1" t="s">
        <v>208</v>
      </c>
      <c r="C96" s="4" t="s">
        <v>25</v>
      </c>
    </row>
    <row r="97" spans="1:3" x14ac:dyDescent="0.45">
      <c r="A97" s="1" t="s">
        <v>351</v>
      </c>
      <c r="B97" s="1" t="s">
        <v>207</v>
      </c>
      <c r="C97" s="4" t="s">
        <v>26</v>
      </c>
    </row>
    <row r="98" spans="1:3" x14ac:dyDescent="0.45">
      <c r="A98" s="1" t="s">
        <v>352</v>
      </c>
      <c r="B98" s="1" t="s">
        <v>173</v>
      </c>
      <c r="C98" s="4" t="s">
        <v>174</v>
      </c>
    </row>
    <row r="99" spans="1:3" x14ac:dyDescent="0.45">
      <c r="A99" s="1" t="s">
        <v>353</v>
      </c>
      <c r="B99" s="1" t="s">
        <v>175</v>
      </c>
      <c r="C99" s="4" t="s">
        <v>176</v>
      </c>
    </row>
    <row r="100" spans="1:3" x14ac:dyDescent="0.45">
      <c r="A100" s="1" t="s">
        <v>354</v>
      </c>
      <c r="B100" s="1" t="s">
        <v>177</v>
      </c>
      <c r="C100" s="4" t="s">
        <v>178</v>
      </c>
    </row>
    <row r="101" spans="1:3" x14ac:dyDescent="0.45">
      <c r="A101" s="1" t="s">
        <v>355</v>
      </c>
      <c r="B101" s="1" t="s">
        <v>179</v>
      </c>
      <c r="C101" s="4" t="s">
        <v>180</v>
      </c>
    </row>
    <row r="102" spans="1:3" x14ac:dyDescent="0.45">
      <c r="A102" s="1" t="s">
        <v>356</v>
      </c>
      <c r="B102" s="1" t="s">
        <v>220</v>
      </c>
      <c r="C102" s="4" t="s">
        <v>39</v>
      </c>
    </row>
    <row r="103" spans="1:3" x14ac:dyDescent="0.45">
      <c r="A103" s="1" t="s">
        <v>357</v>
      </c>
      <c r="B103" s="1" t="s">
        <v>147</v>
      </c>
      <c r="C103" s="4" t="s">
        <v>148</v>
      </c>
    </row>
    <row r="104" spans="1:3" x14ac:dyDescent="0.45">
      <c r="A104" s="1" t="s">
        <v>358</v>
      </c>
      <c r="B104" s="1" t="s">
        <v>143</v>
      </c>
      <c r="C104" s="4" t="s">
        <v>144</v>
      </c>
    </row>
    <row r="105" spans="1:3" x14ac:dyDescent="0.45">
      <c r="A105" s="1" t="s">
        <v>359</v>
      </c>
      <c r="B105" s="1" t="s">
        <v>141</v>
      </c>
      <c r="C105" s="4" t="s">
        <v>142</v>
      </c>
    </row>
    <row r="106" spans="1:3" x14ac:dyDescent="0.45">
      <c r="A106" s="1" t="s">
        <v>360</v>
      </c>
      <c r="B106" s="1" t="s">
        <v>188</v>
      </c>
      <c r="C106" s="4" t="s">
        <v>7</v>
      </c>
    </row>
    <row r="107" spans="1:3" x14ac:dyDescent="0.45">
      <c r="A107" s="1" t="s">
        <v>361</v>
      </c>
      <c r="B107" s="1" t="s">
        <v>129</v>
      </c>
      <c r="C107" s="4" t="s">
        <v>130</v>
      </c>
    </row>
    <row r="108" spans="1:3" x14ac:dyDescent="0.45">
      <c r="A108" s="1" t="s">
        <v>362</v>
      </c>
      <c r="B108" s="1" t="s">
        <v>195</v>
      </c>
      <c r="C108" s="4" t="s">
        <v>17</v>
      </c>
    </row>
    <row r="109" spans="1:3" x14ac:dyDescent="0.45">
      <c r="A109" s="1" t="s">
        <v>363</v>
      </c>
      <c r="B109" s="1" t="s">
        <v>243</v>
      </c>
      <c r="C109" s="4" t="s">
        <v>242</v>
      </c>
    </row>
    <row r="110" spans="1:3" x14ac:dyDescent="0.45">
      <c r="A110" s="1" t="s">
        <v>364</v>
      </c>
      <c r="B110" s="1" t="s">
        <v>245</v>
      </c>
      <c r="C110" s="4" t="s">
        <v>244</v>
      </c>
    </row>
    <row r="111" spans="1:3" x14ac:dyDescent="0.45">
      <c r="A111" s="1" t="s">
        <v>365</v>
      </c>
      <c r="B111" s="1" t="s">
        <v>190</v>
      </c>
      <c r="C111" s="4" t="s">
        <v>9</v>
      </c>
    </row>
    <row r="112" spans="1:3" x14ac:dyDescent="0.45">
      <c r="A112" s="1" t="s">
        <v>366</v>
      </c>
      <c r="B112" s="1" t="s">
        <v>210</v>
      </c>
      <c r="C112" s="4" t="s">
        <v>28</v>
      </c>
    </row>
    <row r="113" spans="1:3" x14ac:dyDescent="0.45">
      <c r="A113" s="1" t="s">
        <v>367</v>
      </c>
      <c r="B113" s="1" t="s">
        <v>212</v>
      </c>
      <c r="C113" s="4" t="s">
        <v>31</v>
      </c>
    </row>
    <row r="114" spans="1:3" x14ac:dyDescent="0.45">
      <c r="A114" s="1" t="s">
        <v>368</v>
      </c>
      <c r="B114" s="1" t="s">
        <v>211</v>
      </c>
      <c r="C114" s="4" t="s">
        <v>29</v>
      </c>
    </row>
    <row r="115" spans="1:3" x14ac:dyDescent="0.45">
      <c r="A115" s="1" t="s">
        <v>369</v>
      </c>
      <c r="B115" s="1" t="s">
        <v>233</v>
      </c>
      <c r="C115" s="4" t="s">
        <v>232</v>
      </c>
    </row>
    <row r="116" spans="1:3" x14ac:dyDescent="0.45">
      <c r="A116" s="1" t="s">
        <v>370</v>
      </c>
      <c r="B116" s="1" t="s">
        <v>221</v>
      </c>
      <c r="C116" s="4" t="s">
        <v>40</v>
      </c>
    </row>
    <row r="117" spans="1:3" x14ac:dyDescent="0.45">
      <c r="A117" s="1" t="s">
        <v>371</v>
      </c>
      <c r="B117" s="1" t="s">
        <v>246</v>
      </c>
      <c r="C117" s="4" t="s">
        <v>247</v>
      </c>
    </row>
    <row r="118" spans="1:3" x14ac:dyDescent="0.45">
      <c r="A118" s="1" t="s">
        <v>372</v>
      </c>
      <c r="B118" s="1" t="s">
        <v>48</v>
      </c>
      <c r="C118" s="4" t="s">
        <v>8</v>
      </c>
    </row>
    <row r="119" spans="1:3" x14ac:dyDescent="0.45">
      <c r="A119" s="1" t="s">
        <v>373</v>
      </c>
      <c r="B119" s="1" t="s">
        <v>49</v>
      </c>
      <c r="C119" s="4" t="s">
        <v>50</v>
      </c>
    </row>
    <row r="120" spans="1:3" x14ac:dyDescent="0.45">
      <c r="A120" s="1" t="s">
        <v>374</v>
      </c>
      <c r="B120" s="1" t="s">
        <v>51</v>
      </c>
      <c r="C120" s="4" t="s">
        <v>52</v>
      </c>
    </row>
    <row r="121" spans="1:3" x14ac:dyDescent="0.45">
      <c r="A121" s="1" t="s">
        <v>375</v>
      </c>
      <c r="B121" s="1" t="s">
        <v>53</v>
      </c>
      <c r="C121" s="4" t="s">
        <v>54</v>
      </c>
    </row>
    <row r="122" spans="1:3" x14ac:dyDescent="0.45">
      <c r="A122" s="1" t="s">
        <v>376</v>
      </c>
      <c r="B122" s="1" t="s">
        <v>55</v>
      </c>
      <c r="C122" s="4" t="s">
        <v>56</v>
      </c>
    </row>
    <row r="123" spans="1:3" x14ac:dyDescent="0.45">
      <c r="A123" s="1" t="s">
        <v>377</v>
      </c>
      <c r="B123" s="1" t="s">
        <v>77</v>
      </c>
      <c r="C123" s="4" t="s">
        <v>78</v>
      </c>
    </row>
    <row r="124" spans="1:3" x14ac:dyDescent="0.45">
      <c r="A124" s="1" t="s">
        <v>378</v>
      </c>
      <c r="B124" s="1" t="s">
        <v>79</v>
      </c>
      <c r="C124" s="4" t="s">
        <v>80</v>
      </c>
    </row>
    <row r="125" spans="1:3" x14ac:dyDescent="0.45">
      <c r="A125" s="1" t="s">
        <v>379</v>
      </c>
      <c r="B125" s="1" t="s">
        <v>183</v>
      </c>
      <c r="C125" s="4" t="s">
        <v>0</v>
      </c>
    </row>
    <row r="126" spans="1:3" x14ac:dyDescent="0.45">
      <c r="A126" s="1" t="s">
        <v>380</v>
      </c>
      <c r="B126" s="1" t="s">
        <v>184</v>
      </c>
      <c r="C126" s="4" t="s">
        <v>2</v>
      </c>
    </row>
    <row r="127" spans="1:3" x14ac:dyDescent="0.45">
      <c r="A127" s="1" t="s">
        <v>381</v>
      </c>
      <c r="B127" s="1" t="s">
        <v>102</v>
      </c>
      <c r="C127" s="4" t="s">
        <v>103</v>
      </c>
    </row>
  </sheetData>
  <sortState xmlns:xlrd2="http://schemas.microsoft.com/office/spreadsheetml/2017/richdata2" ref="B2:C128">
    <sortCondition ref="B108"/>
  </sortState>
  <phoneticPr fontId="25" type="noConversion"/>
  <hyperlinks>
    <hyperlink ref="C46" r:id="rId1" xr:uid="{00000000-0004-0000-0000-000002000000}"/>
    <hyperlink ref="C97" r:id="rId2" xr:uid="{00000000-0004-0000-0000-000005000000}"/>
    <hyperlink ref="C93" r:id="rId3" xr:uid="{00000000-0004-0000-0000-000006000000}"/>
    <hyperlink ref="C112" r:id="rId4" xr:uid="{00000000-0004-0000-0000-000007000000}"/>
    <hyperlink ref="C114" r:id="rId5" xr:uid="{00000000-0004-0000-0000-000008000000}"/>
    <hyperlink ref="C113" r:id="rId6" xr:uid="{00000000-0004-0000-0000-000009000000}"/>
    <hyperlink ref="C81" r:id="rId7" xr:uid="{00000000-0004-0000-0000-00000A000000}"/>
    <hyperlink ref="C88" r:id="rId8" xr:uid="{00000000-0004-0000-0000-00000B000000}"/>
    <hyperlink ref="C21" r:id="rId9" xr:uid="{00000000-0004-0000-0000-00000D000000}"/>
    <hyperlink ref="C82" r:id="rId10" xr:uid="{00000000-0004-0000-0000-00000E000000}"/>
    <hyperlink ref="C48" r:id="rId11" xr:uid="{00000000-0004-0000-0000-00000F000000}"/>
    <hyperlink ref="C22" r:id="rId12" xr:uid="{00000000-0004-0000-0000-000010000000}"/>
    <hyperlink ref="C47" r:id="rId13" xr:uid="{00000000-0004-0000-0000-000011000000}"/>
    <hyperlink ref="C116" r:id="rId14" xr:uid="{00000000-0004-0000-0000-000012000000}"/>
    <hyperlink ref="C102" r:id="rId15" xr:uid="{00000000-0004-0000-0000-000013000000}"/>
    <hyperlink ref="C10" r:id="rId16" xr:uid="{00000000-0004-0000-0000-000014000000}"/>
    <hyperlink ref="C8" r:id="rId17" xr:uid="{00000000-0004-0000-0000-000016000000}"/>
    <hyperlink ref="C77" r:id="rId18" xr:uid="{00000000-0004-0000-0000-000017000000}"/>
    <hyperlink ref="C23" r:id="rId19" xr:uid="{00000000-0004-0000-0000-000018000000}"/>
    <hyperlink ref="C89" r:id="rId20" xr:uid="{00000000-0004-0000-0000-00001B000000}"/>
    <hyperlink ref="C42" r:id="rId21" xr:uid="{00000000-0004-0000-0000-00001C000000}"/>
    <hyperlink ref="C125" r:id="rId22" xr:uid="{00000000-0004-0000-0000-00001F000000}"/>
    <hyperlink ref="C79" r:id="rId23" xr:uid="{00000000-0004-0000-0000-000020000000}"/>
    <hyperlink ref="C126" r:id="rId24" xr:uid="{00000000-0004-0000-0000-000021000000}"/>
    <hyperlink ref="C30" r:id="rId25" xr:uid="{00000000-0004-0000-0000-000022000000}"/>
    <hyperlink ref="C85" r:id="rId26" xr:uid="{00000000-0004-0000-0000-000023000000}"/>
    <hyperlink ref="C73" r:id="rId27" xr:uid="{00000000-0004-0000-0000-000024000000}"/>
    <hyperlink ref="C5" r:id="rId28" xr:uid="{00000000-0004-0000-0000-000025000000}"/>
    <hyperlink ref="C106" r:id="rId29" xr:uid="{00000000-0004-0000-0000-000026000000}"/>
    <hyperlink ref="C111" r:id="rId30" xr:uid="{00000000-0004-0000-0000-000029000000}"/>
    <hyperlink ref="C28" r:id="rId31" xr:uid="{00000000-0004-0000-0000-00002D000000}"/>
    <hyperlink ref="C43" r:id="rId32" xr:uid="{00000000-0004-0000-0000-00002E000000}"/>
    <hyperlink ref="C58" r:id="rId33" xr:uid="{00000000-0004-0000-0000-00002F000000}"/>
    <hyperlink ref="C33" r:id="rId34" xr:uid="{00000000-0004-0000-0000-000030000000}"/>
    <hyperlink ref="C49" r:id="rId35" xr:uid="{00000000-0004-0000-0000-000031000000}"/>
    <hyperlink ref="C108" r:id="rId36" xr:uid="{00000000-0004-0000-0000-000032000000}"/>
    <hyperlink ref="C86" r:id="rId37" xr:uid="{00000000-0004-0000-0000-000033000000}"/>
    <hyperlink ref="C87" r:id="rId38" xr:uid="{00000000-0004-0000-0000-000034000000}"/>
    <hyperlink ref="C92" r:id="rId39" xr:uid="{00000000-0004-0000-0000-000035000000}"/>
    <hyperlink ref="C80" r:id="rId40" xr:uid="{00000000-0004-0000-0000-000036000000}"/>
    <hyperlink ref="C74" r:id="rId41" xr:uid="{00000000-0004-0000-0000-000037000000}"/>
    <hyperlink ref="C14" r:id="rId42" xr:uid="{00000000-0004-0000-0000-000038000000}"/>
    <hyperlink ref="C31" r:id="rId43" xr:uid="{00000000-0004-0000-0000-000039000000}"/>
    <hyperlink ref="C27" r:id="rId44" xr:uid="{00000000-0004-0000-0000-00003A000000}"/>
    <hyperlink ref="C2" r:id="rId45" xr:uid="{94ECFAD0-AC3B-4BE3-8084-AFEE3D3DBDC9}"/>
    <hyperlink ref="C96" r:id="rId46" xr:uid="{00000000-0004-0000-0000-000004000000}"/>
    <hyperlink ref="C118" r:id="rId47" xr:uid="{33055AD9-C740-4B19-82D5-B95EA4E7E1C2}"/>
    <hyperlink ref="C119" r:id="rId48" xr:uid="{7B313BA3-6BF3-4467-BB47-DCE64814EBE0}"/>
    <hyperlink ref="C120" r:id="rId49" xr:uid="{D549062A-ED4A-413D-B443-1F877A10460D}"/>
    <hyperlink ref="C121" r:id="rId50" xr:uid="{1F2C313B-CCCC-4300-8082-9BFB7AD5E35E}"/>
    <hyperlink ref="C122" r:id="rId51" xr:uid="{09CF044D-CEC3-4D6B-ACC6-9557728CF5B1}"/>
    <hyperlink ref="C55" r:id="rId52" xr:uid="{29F78D3F-C5D1-4BD7-930E-E135A9366944}"/>
    <hyperlink ref="C95" r:id="rId53" xr:uid="{FD52C7B0-1182-493A-AE43-C39BBC923DE9}"/>
    <hyperlink ref="C78" r:id="rId54" xr:uid="{2ABD23AC-212C-40B9-9EE3-D77E34EF98B5}"/>
    <hyperlink ref="C94" r:id="rId55" xr:uid="{0B01BA07-12CD-4CC4-93E9-6D73C4FB9FEC}"/>
    <hyperlink ref="C24" r:id="rId56" xr:uid="{36091A81-A5F8-43A2-9B4F-ACA64F29DBEF}"/>
    <hyperlink ref="C15" r:id="rId57" xr:uid="{D4679334-512C-4A8A-8A7C-B9A5460F99DD}"/>
    <hyperlink ref="C91" r:id="rId58" xr:uid="{01B792CA-6497-4C03-86F3-9863EFA4EA38}"/>
    <hyperlink ref="C16" r:id="rId59" xr:uid="{10F3DA63-85B3-4798-8552-17F3020A8520}"/>
    <hyperlink ref="C17" r:id="rId60" xr:uid="{796620D2-74C2-4996-A29D-C0D10D0B9871}"/>
    <hyperlink ref="C26" r:id="rId61" xr:uid="{6528BFAB-6523-415E-B573-842E23C92EB1}"/>
    <hyperlink ref="C123" r:id="rId62" xr:uid="{478D854A-8233-4ED5-9083-FB930491F7DF}"/>
    <hyperlink ref="C124" r:id="rId63" xr:uid="{8C689E91-DE44-401E-8C6D-D44E9A4D14A9}"/>
    <hyperlink ref="C4" r:id="rId64" xr:uid="{60EB9496-270A-4301-B690-F527BBD31FD2}"/>
    <hyperlink ref="C50" r:id="rId65" xr:uid="{5AC230AE-ABED-4D9B-8C6F-6075F3B7E83E}"/>
    <hyperlink ref="C29" r:id="rId66" xr:uid="{033609A7-DC19-4C32-8B40-4309C12A145A}"/>
    <hyperlink ref="C56" r:id="rId67" xr:uid="{03444262-897B-4C15-ABF2-AC0666067F86}"/>
    <hyperlink ref="C45" r:id="rId68" xr:uid="{7C2B6FA0-88F2-40A3-AE32-24A56DC3FA23}"/>
    <hyperlink ref="C70" r:id="rId69" xr:uid="{BC7D82CC-37FB-413B-8CFD-33AB71CC599A}"/>
    <hyperlink ref="C9" r:id="rId70" xr:uid="{FB23B412-F7AC-40ED-8BC0-A8AA4E938F2A}"/>
    <hyperlink ref="C83" r:id="rId71" xr:uid="{AEF51651-6F06-4541-9410-F65A4AF45C3F}"/>
    <hyperlink ref="C84" r:id="rId72" xr:uid="{A25E1EA3-E175-43A1-A475-426A3191152D}"/>
    <hyperlink ref="C6" r:id="rId73" xr:uid="{4770F702-8AD7-4065-B90C-975A4A168CAF}"/>
    <hyperlink ref="C127" r:id="rId74" xr:uid="{753A7BA2-AFA6-47B8-A8CA-17678A8DFD84}"/>
    <hyperlink ref="C72" r:id="rId75" xr:uid="{45A93DC2-424C-4F84-8966-BDA3C9C15460}"/>
    <hyperlink ref="C57" r:id="rId76" xr:uid="{00738D56-C2A2-49E0-9E5D-1B87106D4DE3}"/>
    <hyperlink ref="C59" r:id="rId77" xr:uid="{77E0FE5E-7ADE-41D4-A3D9-FFF7AE0A8A47}"/>
    <hyperlink ref="C62" r:id="rId78" xr:uid="{7A3A4D49-6A53-48A7-A38D-C8D0DCB9FD1B}"/>
    <hyperlink ref="C63" r:id="rId79" xr:uid="{4264BC34-D4F8-4433-AD32-36D6E427D599}"/>
    <hyperlink ref="C64" r:id="rId80" xr:uid="{13FD378B-96CE-40AA-85BD-030BB6826F39}"/>
    <hyperlink ref="C65" r:id="rId81" xr:uid="{976DB683-D7F4-4855-B9F7-002D3997D590}"/>
    <hyperlink ref="C66" r:id="rId82" xr:uid="{5C3A9797-063B-41C1-AEA0-1A9965AAAEBB}"/>
    <hyperlink ref="C67" r:id="rId83" xr:uid="{4B96087A-F271-4463-AB94-6DD61A9762AF}"/>
    <hyperlink ref="C68" r:id="rId84" xr:uid="{B78208E9-B173-4D19-A19D-FD9F69C904CA}"/>
    <hyperlink ref="C69" r:id="rId85" xr:uid="{91553A2F-B2F8-4596-85B2-5D79E1FF8B39}"/>
    <hyperlink ref="C60" r:id="rId86" xr:uid="{32BCD804-EE74-461F-B67C-4F439ECC955B}"/>
    <hyperlink ref="C61" r:id="rId87" xr:uid="{5E425251-608E-4550-8043-0F14B74267C1}"/>
    <hyperlink ref="C107" r:id="rId88" xr:uid="{E5EDDF21-6899-45BD-A6AB-E5DC912B26DC}"/>
    <hyperlink ref="C18" r:id="rId89" xr:uid="{F8FC4682-596D-430A-8540-FF984DA7D43B}"/>
    <hyperlink ref="C19" r:id="rId90" xr:uid="{017CA729-367B-4C96-985E-46281553D50E}"/>
    <hyperlink ref="C20" r:id="rId91" xr:uid="{C7CCF7B4-286E-404E-9643-406888C00828}"/>
    <hyperlink ref="C53" r:id="rId92" xr:uid="{454B5F9C-DE25-45DB-8E48-F81C52D3DAE0}"/>
    <hyperlink ref="C51" r:id="rId93" xr:uid="{6EB1A34E-1884-4114-83D3-BFC7C2D37225}"/>
    <hyperlink ref="C105" r:id="rId94" xr:uid="{6342A5DD-F340-479C-A6BD-913B4DE5D812}"/>
    <hyperlink ref="C104" r:id="rId95" xr:uid="{BE6363E4-D98C-4039-9324-900AD0DC1450}"/>
    <hyperlink ref="C32" r:id="rId96" xr:uid="{130C0762-6AB4-4884-9A7F-92ADBA067B4B}"/>
    <hyperlink ref="C103" r:id="rId97" xr:uid="{B7BAE946-7D4A-453C-BB7A-41F28FA35015}"/>
    <hyperlink ref="C41" r:id="rId98" xr:uid="{F0802CF4-8D9E-4366-BD19-741D3FDC5DE9}"/>
    <hyperlink ref="C37" r:id="rId99" xr:uid="{A5EC751C-AE05-445F-BEF1-19AC6FA79598}"/>
    <hyperlink ref="C38" r:id="rId100" xr:uid="{4891F817-A7B0-4B0A-B9AA-906C1A0ABA34}"/>
    <hyperlink ref="C39" r:id="rId101" xr:uid="{47589F75-968E-4A94-BCE4-993F7CA57F5D}"/>
    <hyperlink ref="C34" r:id="rId102" xr:uid="{1DEBB525-A002-4827-9CD6-7AAF7134BC75}"/>
    <hyperlink ref="C35" r:id="rId103" xr:uid="{80E67830-D3AD-419E-AE8D-00357CF93AAC}"/>
    <hyperlink ref="C36" r:id="rId104" xr:uid="{A2F8C6F8-3B63-4CAB-91A8-09DED7158573}"/>
    <hyperlink ref="C40" r:id="rId105" xr:uid="{A10D2303-00AB-4E21-B1E5-1040DF4EF7FC}"/>
    <hyperlink ref="C11" r:id="rId106" xr:uid="{0FD6EBD3-5904-4A1D-B662-47097254DCF0}"/>
    <hyperlink ref="C12" r:id="rId107" xr:uid="{D8EDD2C6-BE9E-4335-9DA3-09FBEDB4A221}"/>
    <hyperlink ref="C90" r:id="rId108" xr:uid="{73D1F0E1-F420-4328-BC72-C34F84D7B5B4}"/>
    <hyperlink ref="C44" r:id="rId109" xr:uid="{F3654538-75EC-4834-ADE5-803276C81E43}"/>
    <hyperlink ref="C98" r:id="rId110" xr:uid="{3F997C5B-726E-441B-9E65-95AE945C9B12}"/>
    <hyperlink ref="C99" r:id="rId111" xr:uid="{1A5A04E9-931F-4106-B5D8-5F8F27379EA8}"/>
    <hyperlink ref="C100" r:id="rId112" xr:uid="{183A7D9E-52F6-451A-83FC-85374C99E5B9}"/>
    <hyperlink ref="C101" r:id="rId113" xr:uid="{C7EE92A8-5CA1-47F1-80E1-5CCB48061456}"/>
    <hyperlink ref="C54" r:id="rId114" xr:uid="{84E5EC37-EB1F-4C2E-A429-DEE1309E9018}"/>
    <hyperlink ref="C3" r:id="rId115" xr:uid="{3A3CEC2B-ED56-484C-B695-997A6E3F3356}"/>
    <hyperlink ref="C71" r:id="rId116" xr:uid="{F829A835-50E1-4C3C-AF93-B86D4E4C741B}"/>
    <hyperlink ref="C115" r:id="rId117" xr:uid="{A9B129FD-109E-43A6-9BD1-3BC7272F9A5A}"/>
    <hyperlink ref="C75" r:id="rId118" xr:uid="{F8FE2B53-C0DC-405C-ACD1-1E0B644FE3BC}"/>
    <hyperlink ref="C25" r:id="rId119" xr:uid="{9FA43E7B-30C3-48ED-A15A-14E5B5D9923B}"/>
    <hyperlink ref="C13" r:id="rId120" xr:uid="{AD45D20A-EA7D-4101-8910-826DEDB24206}"/>
    <hyperlink ref="C7" r:id="rId121" xr:uid="{4C2967D2-48CC-4C1A-A3E8-FAA68273E0FC}"/>
    <hyperlink ref="C109" r:id="rId122" xr:uid="{C6F5B126-6EAC-47C8-8290-F5C2E73969D0}"/>
    <hyperlink ref="C110" r:id="rId123" xr:uid="{F5C6800F-FB9B-46DB-B5E4-BB48C495DEFC}"/>
    <hyperlink ref="C117" r:id="rId124" xr:uid="{CE83E856-AD79-452C-8603-2841E3732059}"/>
    <hyperlink ref="C76" r:id="rId125" xr:uid="{E7ACD0D6-F945-4F55-8030-DBC8C1B6FB56}"/>
    <hyperlink ref="C52" r:id="rId126" xr:uid="{32415186-DF6C-4910-B413-922D94807095}"/>
  </hyperlinks>
  <pageMargins left="0.7" right="0.7" top="0.75" bottom="0.75" header="0.3" footer="0.3"/>
  <pageSetup orientation="portrait" horizontalDpi="300" verticalDpi="300" r:id="rId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266-6C9E-4E06-98C0-A417B7DC0A60}">
  <dimension ref="A1:C14"/>
  <sheetViews>
    <sheetView tabSelected="1" workbookViewId="0">
      <selection activeCell="D28" sqref="D28"/>
    </sheetView>
  </sheetViews>
  <sheetFormatPr defaultRowHeight="14.25" x14ac:dyDescent="0.45"/>
  <cols>
    <col min="1" max="1" width="8.86328125" style="5"/>
    <col min="2" max="2" width="14.06640625" customWidth="1"/>
    <col min="3" max="3" width="18.06640625" customWidth="1"/>
  </cols>
  <sheetData>
    <row r="1" spans="1:3" x14ac:dyDescent="0.45">
      <c r="A1" s="25" t="s">
        <v>391</v>
      </c>
      <c r="B1" s="25"/>
      <c r="C1" s="26"/>
    </row>
    <row r="2" spans="1:3" s="5" customFormat="1" x14ac:dyDescent="0.45">
      <c r="A2" s="14" t="s">
        <v>392</v>
      </c>
      <c r="B2" s="14" t="s">
        <v>389</v>
      </c>
      <c r="C2" s="14" t="s">
        <v>390</v>
      </c>
    </row>
    <row r="3" spans="1:3" x14ac:dyDescent="0.45">
      <c r="A3" s="1" t="s">
        <v>397</v>
      </c>
      <c r="B3" s="1">
        <v>22</v>
      </c>
      <c r="C3" s="1">
        <v>0</v>
      </c>
    </row>
    <row r="4" spans="1:3" x14ac:dyDescent="0.45">
      <c r="A4" s="1" t="s">
        <v>398</v>
      </c>
      <c r="B4" s="1">
        <v>24</v>
      </c>
      <c r="C4" s="1">
        <v>1</v>
      </c>
    </row>
    <row r="5" spans="1:3" x14ac:dyDescent="0.45">
      <c r="A5" s="1" t="s">
        <v>399</v>
      </c>
      <c r="B5" s="1">
        <v>23</v>
      </c>
      <c r="C5" s="1">
        <v>1</v>
      </c>
    </row>
    <row r="6" spans="1:3" x14ac:dyDescent="0.45">
      <c r="A6" s="1" t="s">
        <v>400</v>
      </c>
      <c r="B6" s="1">
        <v>33</v>
      </c>
      <c r="C6" s="1">
        <v>0</v>
      </c>
    </row>
    <row r="7" spans="1:3" x14ac:dyDescent="0.45">
      <c r="A7" s="1" t="s">
        <v>401</v>
      </c>
      <c r="B7" s="1">
        <v>21</v>
      </c>
      <c r="C7" s="1">
        <v>1</v>
      </c>
    </row>
    <row r="8" spans="1:3" x14ac:dyDescent="0.45">
      <c r="A8" s="1" t="s">
        <v>402</v>
      </c>
      <c r="B8" s="1">
        <v>28</v>
      </c>
      <c r="C8" s="1">
        <v>1</v>
      </c>
    </row>
    <row r="9" spans="1:3" s="5" customFormat="1" x14ac:dyDescent="0.45">
      <c r="A9" s="1" t="s">
        <v>403</v>
      </c>
      <c r="B9" s="1">
        <v>21</v>
      </c>
      <c r="C9" s="1">
        <v>1</v>
      </c>
    </row>
    <row r="10" spans="1:3" x14ac:dyDescent="0.45">
      <c r="A10" s="1" t="s">
        <v>404</v>
      </c>
      <c r="B10" s="1">
        <v>20</v>
      </c>
      <c r="C10" s="1">
        <v>0</v>
      </c>
    </row>
    <row r="11" spans="1:3" x14ac:dyDescent="0.45">
      <c r="A11" s="1" t="s">
        <v>405</v>
      </c>
      <c r="B11" s="1">
        <v>23</v>
      </c>
      <c r="C11" s="1">
        <v>0</v>
      </c>
    </row>
    <row r="12" spans="1:3" x14ac:dyDescent="0.45">
      <c r="A12" s="1" t="s">
        <v>394</v>
      </c>
      <c r="B12" s="1">
        <v>19</v>
      </c>
      <c r="C12" s="1">
        <v>0</v>
      </c>
    </row>
    <row r="13" spans="1:3" x14ac:dyDescent="0.45">
      <c r="A13" s="1" t="s">
        <v>395</v>
      </c>
      <c r="B13" s="1">
        <v>28</v>
      </c>
      <c r="C13" s="1">
        <v>0</v>
      </c>
    </row>
    <row r="14" spans="1:3" x14ac:dyDescent="0.45">
      <c r="A14" s="1" t="s">
        <v>396</v>
      </c>
      <c r="B14" s="1">
        <v>28</v>
      </c>
      <c r="C14" s="1">
        <v>1</v>
      </c>
    </row>
  </sheetData>
  <mergeCells count="1">
    <mergeCell ref="A1:C1"/>
  </mergeCells>
  <phoneticPr fontId="25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3538-8D02-4E7C-B189-B34712D1467E}">
  <dimension ref="A1:V353"/>
  <sheetViews>
    <sheetView zoomScale="64" zoomScaleNormal="64" workbookViewId="0">
      <pane ySplit="1" topLeftCell="A2" activePane="bottomLeft" state="frozen"/>
      <selection pane="bottomLeft" activeCell="A30" sqref="A30:A43"/>
    </sheetView>
  </sheetViews>
  <sheetFormatPr defaultColWidth="8.86328125" defaultRowHeight="14.25" x14ac:dyDescent="0.45"/>
  <cols>
    <col min="1" max="1" width="8.9296875" style="5" bestFit="1" customWidth="1"/>
    <col min="2" max="2" width="14.796875" style="9" customWidth="1"/>
    <col min="3" max="3" width="11.33203125" style="9" customWidth="1"/>
    <col min="4" max="4" width="19.33203125" style="9" bestFit="1" customWidth="1"/>
    <col min="5" max="16" width="6.19921875" style="9" bestFit="1" customWidth="1"/>
    <col min="17" max="18" width="7.06640625" style="11" bestFit="1" customWidth="1"/>
    <col min="19" max="19" width="4.33203125" style="12" customWidth="1"/>
    <col min="20" max="20" width="4.6640625" style="12" bestFit="1" customWidth="1"/>
    <col min="21" max="21" width="6.19921875" style="12" customWidth="1"/>
    <col min="22" max="22" width="29.6640625" style="5" bestFit="1" customWidth="1"/>
    <col min="23" max="16384" width="8.86328125" style="5"/>
  </cols>
  <sheetData>
    <row r="1" spans="1:22" x14ac:dyDescent="0.45">
      <c r="A1" s="6" t="s">
        <v>383</v>
      </c>
      <c r="B1" s="6" t="s">
        <v>386</v>
      </c>
      <c r="C1" s="6" t="s">
        <v>385</v>
      </c>
      <c r="D1" s="2" t="s">
        <v>387</v>
      </c>
      <c r="E1" s="2" t="s">
        <v>397</v>
      </c>
      <c r="F1" s="2" t="s">
        <v>398</v>
      </c>
      <c r="G1" s="2" t="s">
        <v>399</v>
      </c>
      <c r="H1" s="2" t="s">
        <v>400</v>
      </c>
      <c r="I1" s="2" t="s">
        <v>401</v>
      </c>
      <c r="J1" s="2" t="s">
        <v>402</v>
      </c>
      <c r="K1" s="2" t="s">
        <v>403</v>
      </c>
      <c r="L1" s="2" t="s">
        <v>404</v>
      </c>
      <c r="M1" s="2" t="s">
        <v>405</v>
      </c>
      <c r="N1" s="2" t="s">
        <v>394</v>
      </c>
      <c r="O1" s="2" t="s">
        <v>395</v>
      </c>
      <c r="P1" s="2" t="s">
        <v>396</v>
      </c>
      <c r="Q1" s="7" t="s">
        <v>253</v>
      </c>
      <c r="R1" s="7" t="s">
        <v>406</v>
      </c>
      <c r="S1" s="8" t="s">
        <v>254</v>
      </c>
      <c r="T1" s="8" t="s">
        <v>255</v>
      </c>
      <c r="U1" s="8" t="s">
        <v>382</v>
      </c>
      <c r="V1" s="15" t="s">
        <v>393</v>
      </c>
    </row>
    <row r="2" spans="1:22" ht="14.45" customHeight="1" x14ac:dyDescent="0.45">
      <c r="A2" s="27" t="s">
        <v>261</v>
      </c>
      <c r="B2" s="27" t="s">
        <v>241</v>
      </c>
      <c r="C2" s="29" t="s">
        <v>252</v>
      </c>
      <c r="D2" s="24" t="s">
        <v>407</v>
      </c>
      <c r="E2" s="16">
        <v>31</v>
      </c>
      <c r="F2" s="16">
        <v>81</v>
      </c>
      <c r="G2" s="16">
        <v>86</v>
      </c>
      <c r="H2" s="16">
        <v>80</v>
      </c>
      <c r="I2" s="16">
        <v>55</v>
      </c>
      <c r="J2" s="16">
        <v>44</v>
      </c>
      <c r="K2" s="16">
        <v>80</v>
      </c>
      <c r="L2" s="16">
        <v>94</v>
      </c>
      <c r="M2" s="16">
        <v>0</v>
      </c>
      <c r="N2" s="16">
        <v>50</v>
      </c>
      <c r="O2" s="16">
        <v>83</v>
      </c>
      <c r="P2" s="16">
        <v>68</v>
      </c>
      <c r="Q2" s="17">
        <f t="shared" ref="Q2:Q33" si="0">AVERAGE(E2:P2)</f>
        <v>62.666666666666664</v>
      </c>
      <c r="R2" s="17">
        <f t="shared" ref="R2:R33" si="1">STDEV(E2:P2)</f>
        <v>27.638357184876014</v>
      </c>
      <c r="S2" s="18">
        <f t="shared" ref="S2:S33" si="2">MIN(E2:P2)</f>
        <v>0</v>
      </c>
      <c r="T2" s="18">
        <f t="shared" ref="T2:T33" si="3">MAX(E2:P2)</f>
        <v>94</v>
      </c>
      <c r="U2" s="18">
        <v>222</v>
      </c>
      <c r="V2" s="27" t="s">
        <v>251</v>
      </c>
    </row>
    <row r="3" spans="1:22" x14ac:dyDescent="0.45">
      <c r="A3" s="28"/>
      <c r="B3" s="28"/>
      <c r="C3" s="30"/>
      <c r="D3" s="24" t="s">
        <v>408</v>
      </c>
      <c r="E3" s="16">
        <v>0</v>
      </c>
      <c r="F3" s="16">
        <v>2</v>
      </c>
      <c r="G3" s="16">
        <v>2</v>
      </c>
      <c r="H3" s="16">
        <v>0</v>
      </c>
      <c r="I3" s="16">
        <v>3</v>
      </c>
      <c r="J3" s="16">
        <v>1</v>
      </c>
      <c r="K3" s="16">
        <v>3</v>
      </c>
      <c r="L3" s="16">
        <v>0</v>
      </c>
      <c r="M3" s="16">
        <v>0</v>
      </c>
      <c r="N3" s="16">
        <v>2</v>
      </c>
      <c r="O3" s="16">
        <v>0</v>
      </c>
      <c r="P3" s="16">
        <v>0</v>
      </c>
      <c r="Q3" s="17">
        <f t="shared" si="0"/>
        <v>1.0833333333333333</v>
      </c>
      <c r="R3" s="17">
        <f t="shared" si="1"/>
        <v>1.2401124093721454</v>
      </c>
      <c r="S3" s="18">
        <f t="shared" si="2"/>
        <v>0</v>
      </c>
      <c r="T3" s="18">
        <f t="shared" si="3"/>
        <v>3</v>
      </c>
      <c r="U3" s="18">
        <v>223</v>
      </c>
      <c r="V3" s="28"/>
    </row>
    <row r="4" spans="1:22" x14ac:dyDescent="0.45">
      <c r="A4" s="28"/>
      <c r="B4" s="28"/>
      <c r="C4" s="30"/>
      <c r="D4" s="24" t="s">
        <v>409</v>
      </c>
      <c r="E4" s="16">
        <v>100</v>
      </c>
      <c r="F4" s="16">
        <v>48</v>
      </c>
      <c r="G4" s="16">
        <v>99</v>
      </c>
      <c r="H4" s="16">
        <v>66</v>
      </c>
      <c r="I4" s="16">
        <v>100</v>
      </c>
      <c r="J4" s="16">
        <v>52</v>
      </c>
      <c r="K4" s="16">
        <v>54</v>
      </c>
      <c r="L4" s="16">
        <v>93</v>
      </c>
      <c r="M4" s="16">
        <v>62</v>
      </c>
      <c r="N4" s="16">
        <v>78</v>
      </c>
      <c r="O4" s="16">
        <v>97</v>
      </c>
      <c r="P4" s="16">
        <v>92</v>
      </c>
      <c r="Q4" s="17">
        <f t="shared" si="0"/>
        <v>78.416666666666671</v>
      </c>
      <c r="R4" s="17">
        <f t="shared" si="1"/>
        <v>20.760357035523853</v>
      </c>
      <c r="S4" s="18">
        <f t="shared" si="2"/>
        <v>48</v>
      </c>
      <c r="T4" s="18">
        <f t="shared" si="3"/>
        <v>100</v>
      </c>
      <c r="U4" s="18">
        <v>224</v>
      </c>
      <c r="V4" s="28"/>
    </row>
    <row r="5" spans="1:22" x14ac:dyDescent="0.45">
      <c r="A5" s="28"/>
      <c r="B5" s="28"/>
      <c r="C5" s="30"/>
      <c r="D5" s="24" t="s">
        <v>410</v>
      </c>
      <c r="E5" s="16">
        <v>0</v>
      </c>
      <c r="F5" s="16">
        <v>2</v>
      </c>
      <c r="G5" s="16">
        <v>7</v>
      </c>
      <c r="H5" s="16">
        <v>0</v>
      </c>
      <c r="I5" s="16">
        <v>5</v>
      </c>
      <c r="J5" s="16">
        <v>0</v>
      </c>
      <c r="K5" s="16">
        <v>3</v>
      </c>
      <c r="L5" s="16">
        <v>0</v>
      </c>
      <c r="M5" s="16">
        <v>0</v>
      </c>
      <c r="N5" s="16">
        <v>7</v>
      </c>
      <c r="O5" s="16">
        <v>0</v>
      </c>
      <c r="P5" s="16">
        <v>0</v>
      </c>
      <c r="Q5" s="17">
        <f t="shared" si="0"/>
        <v>2</v>
      </c>
      <c r="R5" s="17">
        <f t="shared" si="1"/>
        <v>2.8284271247461903</v>
      </c>
      <c r="S5" s="18">
        <f t="shared" si="2"/>
        <v>0</v>
      </c>
      <c r="T5" s="18">
        <f t="shared" si="3"/>
        <v>7</v>
      </c>
      <c r="U5" s="18">
        <v>225</v>
      </c>
      <c r="V5" s="28"/>
    </row>
    <row r="6" spans="1:22" x14ac:dyDescent="0.45">
      <c r="A6" s="28"/>
      <c r="B6" s="28"/>
      <c r="C6" s="30"/>
      <c r="D6" s="24" t="s">
        <v>411</v>
      </c>
      <c r="E6" s="16">
        <v>0</v>
      </c>
      <c r="F6" s="16">
        <v>47</v>
      </c>
      <c r="G6" s="16">
        <v>66</v>
      </c>
      <c r="H6" s="16">
        <v>0</v>
      </c>
      <c r="I6" s="16">
        <v>42</v>
      </c>
      <c r="J6" s="16">
        <v>0</v>
      </c>
      <c r="K6" s="16">
        <v>8</v>
      </c>
      <c r="L6" s="16">
        <v>0</v>
      </c>
      <c r="M6" s="16">
        <v>0</v>
      </c>
      <c r="N6" s="16">
        <v>4</v>
      </c>
      <c r="O6" s="16">
        <v>0</v>
      </c>
      <c r="P6" s="16">
        <v>0</v>
      </c>
      <c r="Q6" s="17">
        <f t="shared" si="0"/>
        <v>13.916666666666666</v>
      </c>
      <c r="R6" s="17">
        <f t="shared" si="1"/>
        <v>23.519656511612631</v>
      </c>
      <c r="S6" s="18">
        <f t="shared" si="2"/>
        <v>0</v>
      </c>
      <c r="T6" s="18">
        <f t="shared" si="3"/>
        <v>66</v>
      </c>
      <c r="U6" s="18">
        <v>226</v>
      </c>
      <c r="V6" s="28"/>
    </row>
    <row r="7" spans="1:22" x14ac:dyDescent="0.45">
      <c r="A7" s="28"/>
      <c r="B7" s="28"/>
      <c r="C7" s="30"/>
      <c r="D7" s="24" t="s">
        <v>412</v>
      </c>
      <c r="E7" s="16">
        <v>0</v>
      </c>
      <c r="F7" s="16">
        <v>6</v>
      </c>
      <c r="G7" s="16">
        <v>5</v>
      </c>
      <c r="H7" s="16">
        <v>0</v>
      </c>
      <c r="I7" s="16">
        <v>3</v>
      </c>
      <c r="J7" s="16">
        <v>0</v>
      </c>
      <c r="K7" s="16">
        <v>6</v>
      </c>
      <c r="L7" s="16">
        <v>0</v>
      </c>
      <c r="M7" s="16">
        <v>0</v>
      </c>
      <c r="N7" s="16">
        <v>5</v>
      </c>
      <c r="O7" s="16">
        <v>0</v>
      </c>
      <c r="P7" s="16">
        <v>0</v>
      </c>
      <c r="Q7" s="17">
        <f t="shared" si="0"/>
        <v>2.0833333333333335</v>
      </c>
      <c r="R7" s="17">
        <f t="shared" si="1"/>
        <v>2.678477631835372</v>
      </c>
      <c r="S7" s="18">
        <f t="shared" si="2"/>
        <v>0</v>
      </c>
      <c r="T7" s="18">
        <f t="shared" si="3"/>
        <v>6</v>
      </c>
      <c r="U7" s="18">
        <v>227</v>
      </c>
      <c r="V7" s="28"/>
    </row>
    <row r="8" spans="1:22" x14ac:dyDescent="0.45">
      <c r="A8" s="28"/>
      <c r="B8" s="28"/>
      <c r="C8" s="30"/>
      <c r="D8" s="24" t="s">
        <v>98</v>
      </c>
      <c r="E8" s="16">
        <v>100</v>
      </c>
      <c r="F8" s="16">
        <v>49</v>
      </c>
      <c r="G8" s="16">
        <v>90</v>
      </c>
      <c r="H8" s="16">
        <v>85</v>
      </c>
      <c r="I8" s="16">
        <v>100</v>
      </c>
      <c r="J8" s="16">
        <v>49</v>
      </c>
      <c r="K8" s="16">
        <v>73</v>
      </c>
      <c r="L8" s="16">
        <v>92</v>
      </c>
      <c r="M8" s="16">
        <v>53</v>
      </c>
      <c r="N8" s="16">
        <v>65</v>
      </c>
      <c r="O8" s="16">
        <v>99</v>
      </c>
      <c r="P8" s="16">
        <v>66</v>
      </c>
      <c r="Q8" s="17">
        <f t="shared" si="0"/>
        <v>76.75</v>
      </c>
      <c r="R8" s="17">
        <f t="shared" si="1"/>
        <v>20.055037907083232</v>
      </c>
      <c r="S8" s="18">
        <f t="shared" si="2"/>
        <v>49</v>
      </c>
      <c r="T8" s="18">
        <f t="shared" si="3"/>
        <v>100</v>
      </c>
      <c r="U8" s="18">
        <v>228</v>
      </c>
      <c r="V8" s="28"/>
    </row>
    <row r="9" spans="1:22" x14ac:dyDescent="0.45">
      <c r="A9" s="28"/>
      <c r="B9" s="28"/>
      <c r="C9" s="30"/>
      <c r="D9" s="24" t="s">
        <v>413</v>
      </c>
      <c r="E9" s="16">
        <v>0</v>
      </c>
      <c r="F9" s="16">
        <v>2</v>
      </c>
      <c r="G9" s="16">
        <v>5</v>
      </c>
      <c r="H9" s="16">
        <v>0</v>
      </c>
      <c r="I9" s="16">
        <v>4</v>
      </c>
      <c r="J9" s="16">
        <v>0</v>
      </c>
      <c r="K9" s="16">
        <v>6</v>
      </c>
      <c r="L9" s="16">
        <v>0</v>
      </c>
      <c r="M9" s="16">
        <v>0</v>
      </c>
      <c r="N9" s="16">
        <v>3</v>
      </c>
      <c r="O9" s="16">
        <v>1</v>
      </c>
      <c r="P9" s="16">
        <v>0</v>
      </c>
      <c r="Q9" s="17">
        <f t="shared" si="0"/>
        <v>1.75</v>
      </c>
      <c r="R9" s="17">
        <f t="shared" si="1"/>
        <v>2.2207697273283831</v>
      </c>
      <c r="S9" s="18">
        <f t="shared" si="2"/>
        <v>0</v>
      </c>
      <c r="T9" s="18">
        <f t="shared" si="3"/>
        <v>6</v>
      </c>
      <c r="U9" s="18">
        <v>229</v>
      </c>
      <c r="V9" s="28"/>
    </row>
    <row r="10" spans="1:22" x14ac:dyDescent="0.45">
      <c r="A10" s="28"/>
      <c r="B10" s="28"/>
      <c r="C10" s="30"/>
      <c r="D10" s="24" t="s">
        <v>414</v>
      </c>
      <c r="E10" s="16">
        <v>86</v>
      </c>
      <c r="F10" s="16">
        <v>76</v>
      </c>
      <c r="G10" s="16">
        <v>98</v>
      </c>
      <c r="H10" s="16">
        <v>79</v>
      </c>
      <c r="I10" s="16">
        <v>100</v>
      </c>
      <c r="J10" s="16">
        <v>62</v>
      </c>
      <c r="K10" s="16">
        <v>55</v>
      </c>
      <c r="L10" s="16">
        <v>96</v>
      </c>
      <c r="M10" s="16">
        <v>54</v>
      </c>
      <c r="N10" s="16">
        <v>47</v>
      </c>
      <c r="O10" s="16">
        <v>98</v>
      </c>
      <c r="P10" s="16">
        <v>81</v>
      </c>
      <c r="Q10" s="17">
        <f t="shared" si="0"/>
        <v>77.666666666666671</v>
      </c>
      <c r="R10" s="17">
        <f t="shared" si="1"/>
        <v>19.085136212309955</v>
      </c>
      <c r="S10" s="18">
        <f t="shared" si="2"/>
        <v>47</v>
      </c>
      <c r="T10" s="18">
        <f t="shared" si="3"/>
        <v>100</v>
      </c>
      <c r="U10" s="18">
        <v>230</v>
      </c>
      <c r="V10" s="28"/>
    </row>
    <row r="11" spans="1:22" x14ac:dyDescent="0.45">
      <c r="A11" s="28"/>
      <c r="B11" s="28"/>
      <c r="C11" s="30"/>
      <c r="D11" s="24" t="s">
        <v>415</v>
      </c>
      <c r="E11" s="16">
        <v>0</v>
      </c>
      <c r="F11" s="16">
        <v>75</v>
      </c>
      <c r="G11" s="16">
        <v>2</v>
      </c>
      <c r="H11" s="16">
        <v>0</v>
      </c>
      <c r="I11" s="16">
        <v>5</v>
      </c>
      <c r="J11" s="16">
        <v>0</v>
      </c>
      <c r="K11" s="16">
        <v>5</v>
      </c>
      <c r="L11" s="16">
        <v>0</v>
      </c>
      <c r="M11" s="16">
        <v>0</v>
      </c>
      <c r="N11" s="16">
        <v>1</v>
      </c>
      <c r="O11" s="16">
        <v>0</v>
      </c>
      <c r="P11" s="16">
        <v>0</v>
      </c>
      <c r="Q11" s="17">
        <f t="shared" si="0"/>
        <v>7.333333333333333</v>
      </c>
      <c r="R11" s="17">
        <f t="shared" si="1"/>
        <v>21.393853549488689</v>
      </c>
      <c r="S11" s="18">
        <f t="shared" si="2"/>
        <v>0</v>
      </c>
      <c r="T11" s="18">
        <f t="shared" si="3"/>
        <v>75</v>
      </c>
      <c r="U11" s="18">
        <v>231</v>
      </c>
      <c r="V11" s="28"/>
    </row>
    <row r="12" spans="1:22" x14ac:dyDescent="0.45">
      <c r="A12" s="28"/>
      <c r="B12" s="28"/>
      <c r="C12" s="30"/>
      <c r="D12" s="24" t="s">
        <v>416</v>
      </c>
      <c r="E12" s="16">
        <v>21</v>
      </c>
      <c r="F12" s="16">
        <v>72</v>
      </c>
      <c r="G12" s="16">
        <v>98</v>
      </c>
      <c r="H12" s="16">
        <v>82</v>
      </c>
      <c r="I12" s="16">
        <v>91</v>
      </c>
      <c r="J12" s="16">
        <v>82</v>
      </c>
      <c r="K12" s="16">
        <v>50</v>
      </c>
      <c r="L12" s="16">
        <v>100</v>
      </c>
      <c r="M12" s="16">
        <v>0</v>
      </c>
      <c r="N12" s="16">
        <v>5</v>
      </c>
      <c r="O12" s="16">
        <v>98</v>
      </c>
      <c r="P12" s="16">
        <v>20</v>
      </c>
      <c r="Q12" s="17">
        <f t="shared" si="0"/>
        <v>59.916666666666664</v>
      </c>
      <c r="R12" s="17">
        <f t="shared" si="1"/>
        <v>38.620433436043655</v>
      </c>
      <c r="S12" s="18">
        <f t="shared" si="2"/>
        <v>0</v>
      </c>
      <c r="T12" s="18">
        <f t="shared" si="3"/>
        <v>100</v>
      </c>
      <c r="U12" s="18">
        <v>232</v>
      </c>
      <c r="V12" s="28"/>
    </row>
    <row r="13" spans="1:22" x14ac:dyDescent="0.45">
      <c r="A13" s="28"/>
      <c r="B13" s="28"/>
      <c r="C13" s="30"/>
      <c r="D13" s="24" t="s">
        <v>417</v>
      </c>
      <c r="E13" s="16">
        <v>0</v>
      </c>
      <c r="F13" s="16">
        <v>45</v>
      </c>
      <c r="G13" s="16">
        <v>6</v>
      </c>
      <c r="H13" s="16">
        <v>0</v>
      </c>
      <c r="I13" s="16">
        <v>5</v>
      </c>
      <c r="J13" s="16">
        <v>23</v>
      </c>
      <c r="K13" s="16">
        <v>31</v>
      </c>
      <c r="L13" s="16">
        <v>0</v>
      </c>
      <c r="M13" s="16">
        <v>0</v>
      </c>
      <c r="N13" s="16">
        <v>2</v>
      </c>
      <c r="O13" s="16">
        <v>1</v>
      </c>
      <c r="P13" s="16">
        <v>0</v>
      </c>
      <c r="Q13" s="17">
        <f t="shared" si="0"/>
        <v>9.4166666666666661</v>
      </c>
      <c r="R13" s="17">
        <f t="shared" si="1"/>
        <v>15.126486904123048</v>
      </c>
      <c r="S13" s="18">
        <f t="shared" si="2"/>
        <v>0</v>
      </c>
      <c r="T13" s="18">
        <f t="shared" si="3"/>
        <v>45</v>
      </c>
      <c r="U13" s="18">
        <v>233</v>
      </c>
      <c r="V13" s="28"/>
    </row>
    <row r="14" spans="1:22" x14ac:dyDescent="0.45">
      <c r="A14" s="28"/>
      <c r="B14" s="28"/>
      <c r="C14" s="30"/>
      <c r="D14" s="24" t="s">
        <v>418</v>
      </c>
      <c r="E14" s="16">
        <v>7</v>
      </c>
      <c r="F14" s="16">
        <v>6</v>
      </c>
      <c r="G14" s="16">
        <v>9</v>
      </c>
      <c r="H14" s="16">
        <v>9</v>
      </c>
      <c r="I14" s="16">
        <v>8</v>
      </c>
      <c r="J14" s="16">
        <v>6</v>
      </c>
      <c r="K14" s="16">
        <v>6</v>
      </c>
      <c r="L14" s="16">
        <v>8</v>
      </c>
      <c r="M14" s="16">
        <v>5</v>
      </c>
      <c r="N14" s="16">
        <v>9</v>
      </c>
      <c r="O14" s="16">
        <v>9</v>
      </c>
      <c r="P14" s="16">
        <v>6</v>
      </c>
      <c r="Q14" s="17">
        <f t="shared" si="0"/>
        <v>7.333333333333333</v>
      </c>
      <c r="R14" s="17">
        <f t="shared" si="1"/>
        <v>1.4974726182552518</v>
      </c>
      <c r="S14" s="18">
        <f t="shared" si="2"/>
        <v>5</v>
      </c>
      <c r="T14" s="18">
        <f t="shared" si="3"/>
        <v>9</v>
      </c>
      <c r="U14" s="18">
        <v>234</v>
      </c>
      <c r="V14" s="28"/>
    </row>
    <row r="15" spans="1:22" x14ac:dyDescent="0.45">
      <c r="A15" s="28"/>
      <c r="B15" s="28"/>
      <c r="C15" s="31"/>
      <c r="D15" s="24" t="s">
        <v>419</v>
      </c>
      <c r="E15" s="16">
        <v>1</v>
      </c>
      <c r="F15" s="16">
        <v>7</v>
      </c>
      <c r="G15" s="16">
        <v>7</v>
      </c>
      <c r="H15" s="16">
        <v>5</v>
      </c>
      <c r="I15" s="16">
        <v>1</v>
      </c>
      <c r="J15" s="16">
        <v>7</v>
      </c>
      <c r="K15" s="16">
        <v>6</v>
      </c>
      <c r="L15" s="16">
        <v>3</v>
      </c>
      <c r="M15" s="16">
        <v>3</v>
      </c>
      <c r="N15" s="16">
        <v>1</v>
      </c>
      <c r="O15" s="16">
        <v>7</v>
      </c>
      <c r="P15" s="16">
        <v>5</v>
      </c>
      <c r="Q15" s="17">
        <f t="shared" si="0"/>
        <v>4.416666666666667</v>
      </c>
      <c r="R15" s="17">
        <f t="shared" si="1"/>
        <v>2.5030284687057627</v>
      </c>
      <c r="S15" s="18">
        <f t="shared" si="2"/>
        <v>1</v>
      </c>
      <c r="T15" s="18">
        <f t="shared" si="3"/>
        <v>7</v>
      </c>
      <c r="U15" s="18">
        <v>235</v>
      </c>
      <c r="V15" s="28"/>
    </row>
    <row r="16" spans="1:22" ht="14.45" customHeight="1" x14ac:dyDescent="0.45">
      <c r="A16" s="32" t="s">
        <v>267</v>
      </c>
      <c r="B16" s="27" t="s">
        <v>239</v>
      </c>
      <c r="C16" s="29" t="s">
        <v>238</v>
      </c>
      <c r="D16" s="24" t="s">
        <v>407</v>
      </c>
      <c r="E16" s="16"/>
      <c r="F16" s="16"/>
      <c r="G16" s="16"/>
      <c r="H16" s="16"/>
      <c r="I16" s="16"/>
      <c r="J16" s="16"/>
      <c r="K16" s="16">
        <v>93</v>
      </c>
      <c r="L16" s="16">
        <v>50</v>
      </c>
      <c r="M16" s="16">
        <v>0</v>
      </c>
      <c r="N16" s="16">
        <v>2</v>
      </c>
      <c r="O16" s="16">
        <v>99</v>
      </c>
      <c r="P16" s="16">
        <v>63</v>
      </c>
      <c r="Q16" s="17">
        <f t="shared" si="0"/>
        <v>51.166666666666664</v>
      </c>
      <c r="R16" s="17">
        <f t="shared" si="1"/>
        <v>42.929787638266589</v>
      </c>
      <c r="S16" s="18">
        <f t="shared" si="2"/>
        <v>0</v>
      </c>
      <c r="T16" s="18">
        <f t="shared" si="3"/>
        <v>99</v>
      </c>
      <c r="U16" s="18">
        <v>152</v>
      </c>
      <c r="V16" s="27" t="s">
        <v>189</v>
      </c>
    </row>
    <row r="17" spans="1:22" x14ac:dyDescent="0.45">
      <c r="A17" s="28"/>
      <c r="B17" s="28"/>
      <c r="C17" s="30"/>
      <c r="D17" s="24" t="s">
        <v>408</v>
      </c>
      <c r="E17" s="16"/>
      <c r="F17" s="16"/>
      <c r="G17" s="16"/>
      <c r="H17" s="16"/>
      <c r="I17" s="16"/>
      <c r="J17" s="16"/>
      <c r="K17" s="16">
        <v>3</v>
      </c>
      <c r="L17" s="16">
        <v>0</v>
      </c>
      <c r="M17" s="16">
        <v>0</v>
      </c>
      <c r="N17" s="16">
        <v>5</v>
      </c>
      <c r="O17" s="16">
        <v>0</v>
      </c>
      <c r="P17" s="16">
        <v>0</v>
      </c>
      <c r="Q17" s="17">
        <f t="shared" si="0"/>
        <v>1.3333333333333333</v>
      </c>
      <c r="R17" s="17">
        <f t="shared" si="1"/>
        <v>2.1602468994692869</v>
      </c>
      <c r="S17" s="18">
        <f t="shared" si="2"/>
        <v>0</v>
      </c>
      <c r="T17" s="18">
        <f t="shared" si="3"/>
        <v>5</v>
      </c>
      <c r="U17" s="18">
        <v>153</v>
      </c>
      <c r="V17" s="28"/>
    </row>
    <row r="18" spans="1:22" x14ac:dyDescent="0.45">
      <c r="A18" s="28"/>
      <c r="B18" s="28"/>
      <c r="C18" s="30"/>
      <c r="D18" s="24" t="s">
        <v>409</v>
      </c>
      <c r="E18" s="16"/>
      <c r="F18" s="16"/>
      <c r="G18" s="16"/>
      <c r="H18" s="16"/>
      <c r="I18" s="16"/>
      <c r="J18" s="16"/>
      <c r="K18" s="16">
        <v>82</v>
      </c>
      <c r="L18" s="16">
        <v>17</v>
      </c>
      <c r="M18" s="16">
        <v>65</v>
      </c>
      <c r="N18" s="16">
        <v>52</v>
      </c>
      <c r="O18" s="16">
        <v>81</v>
      </c>
      <c r="P18" s="16">
        <v>63</v>
      </c>
      <c r="Q18" s="17">
        <f t="shared" si="0"/>
        <v>60</v>
      </c>
      <c r="R18" s="17">
        <f t="shared" si="1"/>
        <v>23.966643486312389</v>
      </c>
      <c r="S18" s="18">
        <f t="shared" si="2"/>
        <v>17</v>
      </c>
      <c r="T18" s="18">
        <f t="shared" si="3"/>
        <v>82</v>
      </c>
      <c r="U18" s="18">
        <v>154</v>
      </c>
      <c r="V18" s="28"/>
    </row>
    <row r="19" spans="1:22" x14ac:dyDescent="0.45">
      <c r="A19" s="28"/>
      <c r="B19" s="28"/>
      <c r="C19" s="30"/>
      <c r="D19" s="24" t="s">
        <v>410</v>
      </c>
      <c r="E19" s="16"/>
      <c r="F19" s="16"/>
      <c r="G19" s="16"/>
      <c r="H19" s="16"/>
      <c r="I19" s="16"/>
      <c r="J19" s="16"/>
      <c r="K19" s="16">
        <v>5</v>
      </c>
      <c r="L19" s="16">
        <v>0</v>
      </c>
      <c r="M19" s="16">
        <v>0</v>
      </c>
      <c r="N19" s="16">
        <v>4</v>
      </c>
      <c r="O19" s="16">
        <v>0</v>
      </c>
      <c r="P19" s="16">
        <v>0</v>
      </c>
      <c r="Q19" s="17">
        <f t="shared" si="0"/>
        <v>1.5</v>
      </c>
      <c r="R19" s="17">
        <f t="shared" si="1"/>
        <v>2.3452078799117149</v>
      </c>
      <c r="S19" s="18">
        <f t="shared" si="2"/>
        <v>0</v>
      </c>
      <c r="T19" s="18">
        <f t="shared" si="3"/>
        <v>5</v>
      </c>
      <c r="U19" s="18">
        <v>155</v>
      </c>
      <c r="V19" s="28"/>
    </row>
    <row r="20" spans="1:22" x14ac:dyDescent="0.45">
      <c r="A20" s="28"/>
      <c r="B20" s="28"/>
      <c r="C20" s="30"/>
      <c r="D20" s="24" t="s">
        <v>411</v>
      </c>
      <c r="E20" s="16"/>
      <c r="F20" s="16"/>
      <c r="G20" s="16"/>
      <c r="H20" s="16"/>
      <c r="I20" s="16"/>
      <c r="J20" s="16"/>
      <c r="K20" s="16">
        <v>31</v>
      </c>
      <c r="L20" s="16">
        <v>0</v>
      </c>
      <c r="M20" s="16">
        <v>0</v>
      </c>
      <c r="N20" s="16">
        <v>78</v>
      </c>
      <c r="O20" s="16">
        <v>23</v>
      </c>
      <c r="P20" s="16">
        <v>0</v>
      </c>
      <c r="Q20" s="17">
        <f t="shared" si="0"/>
        <v>22</v>
      </c>
      <c r="R20" s="17">
        <f t="shared" si="1"/>
        <v>30.561413579872251</v>
      </c>
      <c r="S20" s="18">
        <f t="shared" si="2"/>
        <v>0</v>
      </c>
      <c r="T20" s="18">
        <f t="shared" si="3"/>
        <v>78</v>
      </c>
      <c r="U20" s="18">
        <v>156</v>
      </c>
      <c r="V20" s="28"/>
    </row>
    <row r="21" spans="1:22" x14ac:dyDescent="0.45">
      <c r="A21" s="28"/>
      <c r="B21" s="28"/>
      <c r="C21" s="30"/>
      <c r="D21" s="24" t="s">
        <v>412</v>
      </c>
      <c r="E21" s="16"/>
      <c r="F21" s="16"/>
      <c r="G21" s="16"/>
      <c r="H21" s="16"/>
      <c r="I21" s="16"/>
      <c r="J21" s="16"/>
      <c r="K21" s="16">
        <v>3</v>
      </c>
      <c r="L21" s="16">
        <v>0</v>
      </c>
      <c r="M21" s="16">
        <v>0</v>
      </c>
      <c r="N21" s="16">
        <v>4</v>
      </c>
      <c r="O21" s="16">
        <v>0</v>
      </c>
      <c r="P21" s="16">
        <v>0</v>
      </c>
      <c r="Q21" s="17">
        <f t="shared" si="0"/>
        <v>1.1666666666666667</v>
      </c>
      <c r="R21" s="17">
        <f t="shared" si="1"/>
        <v>1.8348478592697182</v>
      </c>
      <c r="S21" s="18">
        <f t="shared" si="2"/>
        <v>0</v>
      </c>
      <c r="T21" s="18">
        <f t="shared" si="3"/>
        <v>4</v>
      </c>
      <c r="U21" s="18">
        <v>157</v>
      </c>
      <c r="V21" s="28"/>
    </row>
    <row r="22" spans="1:22" x14ac:dyDescent="0.45">
      <c r="A22" s="28"/>
      <c r="B22" s="28"/>
      <c r="C22" s="30"/>
      <c r="D22" s="24" t="s">
        <v>98</v>
      </c>
      <c r="E22" s="16"/>
      <c r="F22" s="16"/>
      <c r="G22" s="16"/>
      <c r="H22" s="16"/>
      <c r="I22" s="16"/>
      <c r="J22" s="16"/>
      <c r="K22" s="16">
        <v>92</v>
      </c>
      <c r="L22" s="16">
        <v>49</v>
      </c>
      <c r="M22" s="16">
        <v>63</v>
      </c>
      <c r="N22" s="16">
        <v>61</v>
      </c>
      <c r="O22" s="16">
        <v>93</v>
      </c>
      <c r="P22" s="16">
        <v>94</v>
      </c>
      <c r="Q22" s="17">
        <f t="shared" si="0"/>
        <v>75.333333333333329</v>
      </c>
      <c r="R22" s="17">
        <f t="shared" si="1"/>
        <v>19.946595365291468</v>
      </c>
      <c r="S22" s="18">
        <f t="shared" si="2"/>
        <v>49</v>
      </c>
      <c r="T22" s="18">
        <f t="shared" si="3"/>
        <v>94</v>
      </c>
      <c r="U22" s="18">
        <v>158</v>
      </c>
      <c r="V22" s="28"/>
    </row>
    <row r="23" spans="1:22" x14ac:dyDescent="0.45">
      <c r="A23" s="28"/>
      <c r="B23" s="28"/>
      <c r="C23" s="30"/>
      <c r="D23" s="24" t="s">
        <v>413</v>
      </c>
      <c r="E23" s="16"/>
      <c r="F23" s="16"/>
      <c r="G23" s="16"/>
      <c r="H23" s="16"/>
      <c r="I23" s="16"/>
      <c r="J23" s="16"/>
      <c r="K23" s="16">
        <v>15</v>
      </c>
      <c r="L23" s="16">
        <v>0</v>
      </c>
      <c r="M23" s="16">
        <v>0</v>
      </c>
      <c r="N23" s="16">
        <v>4</v>
      </c>
      <c r="O23" s="16">
        <v>0</v>
      </c>
      <c r="P23" s="16">
        <v>0</v>
      </c>
      <c r="Q23" s="17">
        <f t="shared" si="0"/>
        <v>3.1666666666666665</v>
      </c>
      <c r="R23" s="17">
        <f t="shared" si="1"/>
        <v>6.0138728508895722</v>
      </c>
      <c r="S23" s="18">
        <f t="shared" si="2"/>
        <v>0</v>
      </c>
      <c r="T23" s="18">
        <f t="shared" si="3"/>
        <v>15</v>
      </c>
      <c r="U23" s="18">
        <v>159</v>
      </c>
      <c r="V23" s="28"/>
    </row>
    <row r="24" spans="1:22" x14ac:dyDescent="0.45">
      <c r="A24" s="28"/>
      <c r="B24" s="28"/>
      <c r="C24" s="30"/>
      <c r="D24" s="24" t="s">
        <v>414</v>
      </c>
      <c r="E24" s="16"/>
      <c r="F24" s="16"/>
      <c r="G24" s="16"/>
      <c r="H24" s="16"/>
      <c r="I24" s="16"/>
      <c r="J24" s="16"/>
      <c r="K24" s="16">
        <v>90</v>
      </c>
      <c r="L24" s="16">
        <v>78</v>
      </c>
      <c r="M24" s="16">
        <v>71</v>
      </c>
      <c r="N24" s="16">
        <v>80</v>
      </c>
      <c r="O24" s="16">
        <v>99</v>
      </c>
      <c r="P24" s="16">
        <v>68</v>
      </c>
      <c r="Q24" s="17">
        <f t="shared" si="0"/>
        <v>81</v>
      </c>
      <c r="R24" s="17">
        <f t="shared" si="1"/>
        <v>11.696153213770756</v>
      </c>
      <c r="S24" s="18">
        <f t="shared" si="2"/>
        <v>68</v>
      </c>
      <c r="T24" s="18">
        <f t="shared" si="3"/>
        <v>99</v>
      </c>
      <c r="U24" s="18">
        <v>160</v>
      </c>
      <c r="V24" s="28"/>
    </row>
    <row r="25" spans="1:22" x14ac:dyDescent="0.45">
      <c r="A25" s="28"/>
      <c r="B25" s="28"/>
      <c r="C25" s="30"/>
      <c r="D25" s="24" t="s">
        <v>415</v>
      </c>
      <c r="E25" s="16"/>
      <c r="F25" s="16"/>
      <c r="G25" s="16"/>
      <c r="H25" s="16"/>
      <c r="I25" s="16"/>
      <c r="J25" s="16"/>
      <c r="K25" s="16">
        <v>3</v>
      </c>
      <c r="L25" s="16">
        <v>0</v>
      </c>
      <c r="M25" s="16">
        <v>0</v>
      </c>
      <c r="N25" s="16">
        <v>3</v>
      </c>
      <c r="O25" s="16">
        <v>0</v>
      </c>
      <c r="P25" s="16">
        <v>0</v>
      </c>
      <c r="Q25" s="17">
        <f t="shared" si="0"/>
        <v>1</v>
      </c>
      <c r="R25" s="17">
        <f t="shared" si="1"/>
        <v>1.5491933384829668</v>
      </c>
      <c r="S25" s="18">
        <f t="shared" si="2"/>
        <v>0</v>
      </c>
      <c r="T25" s="18">
        <f t="shared" si="3"/>
        <v>3</v>
      </c>
      <c r="U25" s="18">
        <v>161</v>
      </c>
      <c r="V25" s="28"/>
    </row>
    <row r="26" spans="1:22" x14ac:dyDescent="0.45">
      <c r="A26" s="28"/>
      <c r="B26" s="28"/>
      <c r="C26" s="30"/>
      <c r="D26" s="24" t="s">
        <v>416</v>
      </c>
      <c r="E26" s="16"/>
      <c r="F26" s="16"/>
      <c r="G26" s="16"/>
      <c r="H26" s="16"/>
      <c r="I26" s="16"/>
      <c r="J26" s="16"/>
      <c r="K26" s="16">
        <v>83</v>
      </c>
      <c r="L26" s="16">
        <v>80</v>
      </c>
      <c r="M26" s="16">
        <v>0</v>
      </c>
      <c r="N26" s="16">
        <v>51</v>
      </c>
      <c r="O26" s="16">
        <v>99</v>
      </c>
      <c r="P26" s="16">
        <v>67</v>
      </c>
      <c r="Q26" s="17">
        <f t="shared" si="0"/>
        <v>63.333333333333336</v>
      </c>
      <c r="R26" s="17">
        <f t="shared" si="1"/>
        <v>34.966650778515614</v>
      </c>
      <c r="S26" s="18">
        <f t="shared" si="2"/>
        <v>0</v>
      </c>
      <c r="T26" s="18">
        <f t="shared" si="3"/>
        <v>99</v>
      </c>
      <c r="U26" s="18">
        <v>162</v>
      </c>
      <c r="V26" s="28"/>
    </row>
    <row r="27" spans="1:22" x14ac:dyDescent="0.45">
      <c r="A27" s="28"/>
      <c r="B27" s="28"/>
      <c r="C27" s="30"/>
      <c r="D27" s="24" t="s">
        <v>417</v>
      </c>
      <c r="E27" s="16"/>
      <c r="F27" s="16"/>
      <c r="G27" s="16"/>
      <c r="H27" s="16"/>
      <c r="I27" s="16"/>
      <c r="J27" s="16"/>
      <c r="K27" s="16">
        <v>87</v>
      </c>
      <c r="L27" s="16">
        <v>0</v>
      </c>
      <c r="M27" s="16">
        <v>0</v>
      </c>
      <c r="N27" s="16">
        <v>6</v>
      </c>
      <c r="O27" s="16">
        <v>16</v>
      </c>
      <c r="P27" s="16">
        <v>0</v>
      </c>
      <c r="Q27" s="17">
        <f t="shared" si="0"/>
        <v>18.166666666666668</v>
      </c>
      <c r="R27" s="17">
        <f t="shared" si="1"/>
        <v>34.295286362219905</v>
      </c>
      <c r="S27" s="18">
        <f t="shared" si="2"/>
        <v>0</v>
      </c>
      <c r="T27" s="18">
        <f t="shared" si="3"/>
        <v>87</v>
      </c>
      <c r="U27" s="18">
        <v>163</v>
      </c>
      <c r="V27" s="28"/>
    </row>
    <row r="28" spans="1:22" x14ac:dyDescent="0.45">
      <c r="A28" s="28"/>
      <c r="B28" s="28"/>
      <c r="C28" s="30"/>
      <c r="D28" s="24" t="s">
        <v>418</v>
      </c>
      <c r="E28" s="16"/>
      <c r="F28" s="16"/>
      <c r="G28" s="16"/>
      <c r="H28" s="16"/>
      <c r="I28" s="16"/>
      <c r="J28" s="16"/>
      <c r="K28" s="16">
        <v>5</v>
      </c>
      <c r="L28" s="16">
        <v>7</v>
      </c>
      <c r="M28" s="16">
        <v>5</v>
      </c>
      <c r="N28" s="16">
        <v>8</v>
      </c>
      <c r="O28" s="16">
        <v>9</v>
      </c>
      <c r="P28" s="16">
        <v>7</v>
      </c>
      <c r="Q28" s="17">
        <f t="shared" si="0"/>
        <v>6.833333333333333</v>
      </c>
      <c r="R28" s="17">
        <f t="shared" si="1"/>
        <v>1.6020819787597209</v>
      </c>
      <c r="S28" s="18">
        <f t="shared" si="2"/>
        <v>5</v>
      </c>
      <c r="T28" s="18">
        <f t="shared" si="3"/>
        <v>9</v>
      </c>
      <c r="U28" s="18">
        <v>164</v>
      </c>
      <c r="V28" s="28"/>
    </row>
    <row r="29" spans="1:22" x14ac:dyDescent="0.45">
      <c r="A29" s="28"/>
      <c r="B29" s="28"/>
      <c r="C29" s="31"/>
      <c r="D29" s="24" t="s">
        <v>419</v>
      </c>
      <c r="E29" s="16"/>
      <c r="F29" s="16"/>
      <c r="G29" s="16"/>
      <c r="H29" s="16"/>
      <c r="I29" s="16"/>
      <c r="J29" s="16"/>
      <c r="K29" s="16">
        <v>9</v>
      </c>
      <c r="L29" s="16">
        <v>3</v>
      </c>
      <c r="M29" s="16">
        <v>5</v>
      </c>
      <c r="N29" s="16">
        <v>5</v>
      </c>
      <c r="O29" s="16">
        <v>9</v>
      </c>
      <c r="P29" s="16">
        <v>5</v>
      </c>
      <c r="Q29" s="17">
        <f t="shared" si="0"/>
        <v>6</v>
      </c>
      <c r="R29" s="17">
        <f t="shared" si="1"/>
        <v>2.4494897427831779</v>
      </c>
      <c r="S29" s="18">
        <f t="shared" si="2"/>
        <v>3</v>
      </c>
      <c r="T29" s="18">
        <f t="shared" si="3"/>
        <v>9</v>
      </c>
      <c r="U29" s="18">
        <v>165</v>
      </c>
      <c r="V29" s="28"/>
    </row>
    <row r="30" spans="1:22" ht="14.45" customHeight="1" x14ac:dyDescent="0.45">
      <c r="A30" s="32" t="s">
        <v>268</v>
      </c>
      <c r="B30" s="27" t="s">
        <v>203</v>
      </c>
      <c r="C30" s="29" t="s">
        <v>23</v>
      </c>
      <c r="D30" s="24" t="s">
        <v>407</v>
      </c>
      <c r="E30" s="16">
        <v>100</v>
      </c>
      <c r="F30" s="16">
        <v>100</v>
      </c>
      <c r="G30" s="16">
        <v>33</v>
      </c>
      <c r="H30" s="16">
        <v>96</v>
      </c>
      <c r="I30" s="16">
        <v>41</v>
      </c>
      <c r="J30" s="16">
        <v>20</v>
      </c>
      <c r="K30" s="16">
        <v>50</v>
      </c>
      <c r="L30" s="16">
        <v>100</v>
      </c>
      <c r="M30" s="16">
        <v>3</v>
      </c>
      <c r="N30" s="16">
        <v>81</v>
      </c>
      <c r="O30" s="16">
        <v>93</v>
      </c>
      <c r="P30" s="16">
        <v>85</v>
      </c>
      <c r="Q30" s="17">
        <f t="shared" si="0"/>
        <v>66.833333333333329</v>
      </c>
      <c r="R30" s="17">
        <f t="shared" si="1"/>
        <v>35.329187864307258</v>
      </c>
      <c r="S30" s="18">
        <f t="shared" si="2"/>
        <v>3</v>
      </c>
      <c r="T30" s="18">
        <f t="shared" si="3"/>
        <v>100</v>
      </c>
      <c r="U30" s="18">
        <v>138</v>
      </c>
      <c r="V30" s="27" t="s">
        <v>189</v>
      </c>
    </row>
    <row r="31" spans="1:22" x14ac:dyDescent="0.45">
      <c r="A31" s="28"/>
      <c r="B31" s="28"/>
      <c r="C31" s="30"/>
      <c r="D31" s="24" t="s">
        <v>408</v>
      </c>
      <c r="E31" s="16">
        <v>0</v>
      </c>
      <c r="F31" s="16">
        <v>3</v>
      </c>
      <c r="G31" s="16">
        <v>2</v>
      </c>
      <c r="H31" s="16">
        <v>0</v>
      </c>
      <c r="I31" s="16">
        <v>3</v>
      </c>
      <c r="J31" s="16">
        <v>1</v>
      </c>
      <c r="K31" s="16">
        <v>16</v>
      </c>
      <c r="L31" s="16">
        <v>1</v>
      </c>
      <c r="M31" s="16">
        <v>0</v>
      </c>
      <c r="N31" s="16">
        <v>0</v>
      </c>
      <c r="O31" s="16">
        <v>0</v>
      </c>
      <c r="P31" s="16">
        <v>0</v>
      </c>
      <c r="Q31" s="17">
        <f t="shared" si="0"/>
        <v>2.1666666666666665</v>
      </c>
      <c r="R31" s="17">
        <f t="shared" si="1"/>
        <v>4.5092497528228943</v>
      </c>
      <c r="S31" s="18">
        <f t="shared" si="2"/>
        <v>0</v>
      </c>
      <c r="T31" s="18">
        <f t="shared" si="3"/>
        <v>16</v>
      </c>
      <c r="U31" s="18">
        <v>139</v>
      </c>
      <c r="V31" s="28"/>
    </row>
    <row r="32" spans="1:22" x14ac:dyDescent="0.45">
      <c r="A32" s="28"/>
      <c r="B32" s="28"/>
      <c r="C32" s="30"/>
      <c r="D32" s="24" t="s">
        <v>409</v>
      </c>
      <c r="E32" s="16">
        <v>100</v>
      </c>
      <c r="F32" s="16">
        <v>96</v>
      </c>
      <c r="G32" s="16">
        <v>45</v>
      </c>
      <c r="H32" s="16">
        <v>97</v>
      </c>
      <c r="I32" s="16">
        <v>100</v>
      </c>
      <c r="J32" s="16">
        <v>50</v>
      </c>
      <c r="K32" s="16">
        <v>67</v>
      </c>
      <c r="L32" s="16">
        <v>50</v>
      </c>
      <c r="M32" s="16">
        <v>72</v>
      </c>
      <c r="N32" s="16">
        <v>89</v>
      </c>
      <c r="O32" s="16">
        <v>93</v>
      </c>
      <c r="P32" s="16">
        <v>96</v>
      </c>
      <c r="Q32" s="17">
        <f t="shared" si="0"/>
        <v>79.583333333333329</v>
      </c>
      <c r="R32" s="17">
        <f t="shared" si="1"/>
        <v>21.546813024555441</v>
      </c>
      <c r="S32" s="18">
        <f t="shared" si="2"/>
        <v>45</v>
      </c>
      <c r="T32" s="18">
        <f t="shared" si="3"/>
        <v>100</v>
      </c>
      <c r="U32" s="18">
        <v>140</v>
      </c>
      <c r="V32" s="28"/>
    </row>
    <row r="33" spans="1:22" x14ac:dyDescent="0.45">
      <c r="A33" s="28"/>
      <c r="B33" s="28"/>
      <c r="C33" s="30"/>
      <c r="D33" s="24" t="s">
        <v>410</v>
      </c>
      <c r="E33" s="16">
        <v>0</v>
      </c>
      <c r="F33" s="16">
        <v>2</v>
      </c>
      <c r="G33" s="16">
        <v>3</v>
      </c>
      <c r="H33" s="16">
        <v>0</v>
      </c>
      <c r="I33" s="16">
        <v>3</v>
      </c>
      <c r="J33" s="16">
        <v>1</v>
      </c>
      <c r="K33" s="16">
        <v>5</v>
      </c>
      <c r="L33" s="16">
        <v>0</v>
      </c>
      <c r="M33" s="16">
        <v>0</v>
      </c>
      <c r="N33" s="16">
        <v>2</v>
      </c>
      <c r="O33" s="16">
        <v>0</v>
      </c>
      <c r="P33" s="16">
        <v>0</v>
      </c>
      <c r="Q33" s="17">
        <f t="shared" si="0"/>
        <v>1.3333333333333333</v>
      </c>
      <c r="R33" s="17">
        <f t="shared" si="1"/>
        <v>1.6696942198734437</v>
      </c>
      <c r="S33" s="18">
        <f t="shared" si="2"/>
        <v>0</v>
      </c>
      <c r="T33" s="18">
        <f t="shared" si="3"/>
        <v>5</v>
      </c>
      <c r="U33" s="18">
        <v>141</v>
      </c>
      <c r="V33" s="28"/>
    </row>
    <row r="34" spans="1:22" x14ac:dyDescent="0.45">
      <c r="A34" s="28"/>
      <c r="B34" s="28"/>
      <c r="C34" s="30"/>
      <c r="D34" s="24" t="s">
        <v>411</v>
      </c>
      <c r="E34" s="16">
        <v>0</v>
      </c>
      <c r="F34" s="16">
        <v>95</v>
      </c>
      <c r="G34" s="16">
        <v>8</v>
      </c>
      <c r="H34" s="16">
        <v>96</v>
      </c>
      <c r="I34" s="16">
        <v>9</v>
      </c>
      <c r="J34" s="16">
        <v>0</v>
      </c>
      <c r="K34" s="16">
        <v>7</v>
      </c>
      <c r="L34" s="16">
        <v>0</v>
      </c>
      <c r="M34" s="16">
        <v>0</v>
      </c>
      <c r="N34" s="16">
        <v>3</v>
      </c>
      <c r="O34" s="16">
        <v>0</v>
      </c>
      <c r="P34" s="16">
        <v>1</v>
      </c>
      <c r="Q34" s="17">
        <f t="shared" ref="Q34:Q65" si="4">AVERAGE(E34:P34)</f>
        <v>18.25</v>
      </c>
      <c r="R34" s="17">
        <f t="shared" ref="R34:R65" si="5">STDEV(E34:P34)</f>
        <v>36.241927000744219</v>
      </c>
      <c r="S34" s="18">
        <f t="shared" ref="S34:S65" si="6">MIN(E34:P34)</f>
        <v>0</v>
      </c>
      <c r="T34" s="18">
        <f t="shared" ref="T34:T65" si="7">MAX(E34:P34)</f>
        <v>96</v>
      </c>
      <c r="U34" s="18">
        <v>142</v>
      </c>
      <c r="V34" s="28"/>
    </row>
    <row r="35" spans="1:22" x14ac:dyDescent="0.45">
      <c r="A35" s="28"/>
      <c r="B35" s="28"/>
      <c r="C35" s="30"/>
      <c r="D35" s="24" t="s">
        <v>412</v>
      </c>
      <c r="E35" s="16">
        <v>0</v>
      </c>
      <c r="F35" s="16">
        <v>2</v>
      </c>
      <c r="G35" s="16">
        <v>4</v>
      </c>
      <c r="H35" s="16">
        <v>0</v>
      </c>
      <c r="I35" s="16">
        <v>3</v>
      </c>
      <c r="J35" s="16">
        <v>42</v>
      </c>
      <c r="K35" s="16">
        <v>41</v>
      </c>
      <c r="L35" s="16">
        <v>0</v>
      </c>
      <c r="M35" s="16">
        <v>0</v>
      </c>
      <c r="N35" s="16">
        <v>5</v>
      </c>
      <c r="O35" s="16">
        <v>0</v>
      </c>
      <c r="P35" s="16">
        <v>0</v>
      </c>
      <c r="Q35" s="17">
        <f t="shared" si="4"/>
        <v>8.0833333333333339</v>
      </c>
      <c r="R35" s="17">
        <f t="shared" si="5"/>
        <v>15.710207066127614</v>
      </c>
      <c r="S35" s="18">
        <f t="shared" si="6"/>
        <v>0</v>
      </c>
      <c r="T35" s="18">
        <f t="shared" si="7"/>
        <v>42</v>
      </c>
      <c r="U35" s="18">
        <v>143</v>
      </c>
      <c r="V35" s="28"/>
    </row>
    <row r="36" spans="1:22" x14ac:dyDescent="0.45">
      <c r="A36" s="28"/>
      <c r="B36" s="28"/>
      <c r="C36" s="30"/>
      <c r="D36" s="24" t="s">
        <v>98</v>
      </c>
      <c r="E36" s="16">
        <v>100</v>
      </c>
      <c r="F36" s="16">
        <v>97</v>
      </c>
      <c r="G36" s="16">
        <v>64</v>
      </c>
      <c r="H36" s="16">
        <v>95</v>
      </c>
      <c r="I36" s="16">
        <v>100</v>
      </c>
      <c r="J36" s="16">
        <v>26</v>
      </c>
      <c r="K36" s="16">
        <v>48</v>
      </c>
      <c r="L36" s="16">
        <v>100</v>
      </c>
      <c r="M36" s="16">
        <v>76</v>
      </c>
      <c r="N36" s="16">
        <v>65</v>
      </c>
      <c r="O36" s="16">
        <v>99</v>
      </c>
      <c r="P36" s="16">
        <v>100</v>
      </c>
      <c r="Q36" s="17">
        <f t="shared" si="4"/>
        <v>80.833333333333329</v>
      </c>
      <c r="R36" s="17">
        <f t="shared" si="5"/>
        <v>25.052066992686672</v>
      </c>
      <c r="S36" s="18">
        <f t="shared" si="6"/>
        <v>26</v>
      </c>
      <c r="T36" s="18">
        <f t="shared" si="7"/>
        <v>100</v>
      </c>
      <c r="U36" s="18">
        <v>144</v>
      </c>
      <c r="V36" s="28"/>
    </row>
    <row r="37" spans="1:22" x14ac:dyDescent="0.45">
      <c r="A37" s="28"/>
      <c r="B37" s="28"/>
      <c r="C37" s="30"/>
      <c r="D37" s="24" t="s">
        <v>413</v>
      </c>
      <c r="E37" s="16">
        <v>0</v>
      </c>
      <c r="F37" s="16">
        <v>3</v>
      </c>
      <c r="G37" s="16">
        <v>4</v>
      </c>
      <c r="H37" s="16">
        <v>0</v>
      </c>
      <c r="I37" s="16">
        <v>3</v>
      </c>
      <c r="J37" s="16">
        <v>0</v>
      </c>
      <c r="K37" s="16">
        <v>11</v>
      </c>
      <c r="L37" s="16">
        <v>0</v>
      </c>
      <c r="M37" s="16">
        <v>0</v>
      </c>
      <c r="N37" s="16">
        <v>2</v>
      </c>
      <c r="O37" s="16">
        <v>1</v>
      </c>
      <c r="P37" s="16">
        <v>0</v>
      </c>
      <c r="Q37" s="17">
        <f t="shared" si="4"/>
        <v>2</v>
      </c>
      <c r="R37" s="17">
        <f t="shared" si="5"/>
        <v>3.1908961408698624</v>
      </c>
      <c r="S37" s="18">
        <f t="shared" si="6"/>
        <v>0</v>
      </c>
      <c r="T37" s="18">
        <f t="shared" si="7"/>
        <v>11</v>
      </c>
      <c r="U37" s="18">
        <v>145</v>
      </c>
      <c r="V37" s="28"/>
    </row>
    <row r="38" spans="1:22" x14ac:dyDescent="0.45">
      <c r="A38" s="28"/>
      <c r="B38" s="28"/>
      <c r="C38" s="30"/>
      <c r="D38" s="24" t="s">
        <v>414</v>
      </c>
      <c r="E38" s="16">
        <v>99</v>
      </c>
      <c r="F38" s="16">
        <v>100</v>
      </c>
      <c r="G38" s="16">
        <v>64</v>
      </c>
      <c r="H38" s="16">
        <v>97</v>
      </c>
      <c r="I38" s="16">
        <v>31</v>
      </c>
      <c r="J38" s="16">
        <v>46</v>
      </c>
      <c r="K38" s="16">
        <v>65</v>
      </c>
      <c r="L38" s="16">
        <v>100</v>
      </c>
      <c r="M38" s="16">
        <v>57</v>
      </c>
      <c r="N38" s="16">
        <v>89</v>
      </c>
      <c r="O38" s="16">
        <v>96</v>
      </c>
      <c r="P38" s="16">
        <v>92</v>
      </c>
      <c r="Q38" s="17">
        <f t="shared" si="4"/>
        <v>78</v>
      </c>
      <c r="R38" s="17">
        <f t="shared" si="5"/>
        <v>24.214946548849461</v>
      </c>
      <c r="S38" s="18">
        <f t="shared" si="6"/>
        <v>31</v>
      </c>
      <c r="T38" s="18">
        <f t="shared" si="7"/>
        <v>100</v>
      </c>
      <c r="U38" s="18">
        <v>146</v>
      </c>
      <c r="V38" s="28"/>
    </row>
    <row r="39" spans="1:22" x14ac:dyDescent="0.45">
      <c r="A39" s="28"/>
      <c r="B39" s="28"/>
      <c r="C39" s="30"/>
      <c r="D39" s="24" t="s">
        <v>415</v>
      </c>
      <c r="E39" s="16">
        <v>0</v>
      </c>
      <c r="F39" s="16">
        <v>2</v>
      </c>
      <c r="G39" s="16">
        <v>4</v>
      </c>
      <c r="H39" s="16">
        <v>0</v>
      </c>
      <c r="I39" s="16">
        <v>3</v>
      </c>
      <c r="J39" s="16">
        <v>0</v>
      </c>
      <c r="K39" s="16">
        <v>6</v>
      </c>
      <c r="L39" s="16">
        <v>0</v>
      </c>
      <c r="M39" s="16">
        <v>0</v>
      </c>
      <c r="N39" s="16">
        <v>6</v>
      </c>
      <c r="O39" s="16">
        <v>0</v>
      </c>
      <c r="P39" s="16">
        <v>0</v>
      </c>
      <c r="Q39" s="17">
        <f t="shared" si="4"/>
        <v>1.75</v>
      </c>
      <c r="R39" s="17">
        <f t="shared" si="5"/>
        <v>2.4167972796469899</v>
      </c>
      <c r="S39" s="18">
        <f t="shared" si="6"/>
        <v>0</v>
      </c>
      <c r="T39" s="18">
        <f t="shared" si="7"/>
        <v>6</v>
      </c>
      <c r="U39" s="18">
        <v>147</v>
      </c>
      <c r="V39" s="28"/>
    </row>
    <row r="40" spans="1:22" x14ac:dyDescent="0.45">
      <c r="A40" s="28"/>
      <c r="B40" s="28"/>
      <c r="C40" s="30"/>
      <c r="D40" s="24" t="s">
        <v>416</v>
      </c>
      <c r="E40" s="16">
        <v>90</v>
      </c>
      <c r="F40" s="16">
        <v>98</v>
      </c>
      <c r="G40" s="16">
        <v>17</v>
      </c>
      <c r="H40" s="16">
        <v>95</v>
      </c>
      <c r="I40" s="16">
        <v>44</v>
      </c>
      <c r="J40" s="16">
        <v>15</v>
      </c>
      <c r="K40" s="16">
        <v>31</v>
      </c>
      <c r="L40" s="16">
        <v>50</v>
      </c>
      <c r="M40" s="16">
        <v>0</v>
      </c>
      <c r="N40" s="16">
        <v>89</v>
      </c>
      <c r="O40" s="16">
        <v>88</v>
      </c>
      <c r="P40" s="16">
        <v>0</v>
      </c>
      <c r="Q40" s="17">
        <f t="shared" si="4"/>
        <v>51.416666666666664</v>
      </c>
      <c r="R40" s="17">
        <f t="shared" si="5"/>
        <v>38.824683651075134</v>
      </c>
      <c r="S40" s="18">
        <f t="shared" si="6"/>
        <v>0</v>
      </c>
      <c r="T40" s="18">
        <f t="shared" si="7"/>
        <v>98</v>
      </c>
      <c r="U40" s="18">
        <v>148</v>
      </c>
      <c r="V40" s="28"/>
    </row>
    <row r="41" spans="1:22" x14ac:dyDescent="0.45">
      <c r="A41" s="28"/>
      <c r="B41" s="28"/>
      <c r="C41" s="30"/>
      <c r="D41" s="24" t="s">
        <v>417</v>
      </c>
      <c r="E41" s="16">
        <v>0</v>
      </c>
      <c r="F41" s="16">
        <v>4</v>
      </c>
      <c r="G41" s="16">
        <v>17</v>
      </c>
      <c r="H41" s="16">
        <v>0</v>
      </c>
      <c r="I41" s="16">
        <v>2</v>
      </c>
      <c r="J41" s="16">
        <v>7</v>
      </c>
      <c r="K41" s="16">
        <v>15</v>
      </c>
      <c r="L41" s="16">
        <v>0</v>
      </c>
      <c r="M41" s="16">
        <v>0</v>
      </c>
      <c r="N41" s="16">
        <v>1</v>
      </c>
      <c r="O41" s="16">
        <v>1</v>
      </c>
      <c r="P41" s="16">
        <v>0</v>
      </c>
      <c r="Q41" s="17">
        <f t="shared" si="4"/>
        <v>3.9166666666666665</v>
      </c>
      <c r="R41" s="17">
        <f t="shared" si="5"/>
        <v>6.0371325724196003</v>
      </c>
      <c r="S41" s="18">
        <f t="shared" si="6"/>
        <v>0</v>
      </c>
      <c r="T41" s="18">
        <f t="shared" si="7"/>
        <v>17</v>
      </c>
      <c r="U41" s="18">
        <v>149</v>
      </c>
      <c r="V41" s="28"/>
    </row>
    <row r="42" spans="1:22" x14ac:dyDescent="0.45">
      <c r="A42" s="28"/>
      <c r="B42" s="28"/>
      <c r="C42" s="30"/>
      <c r="D42" s="24" t="s">
        <v>418</v>
      </c>
      <c r="E42" s="16">
        <v>9</v>
      </c>
      <c r="F42" s="16">
        <v>8</v>
      </c>
      <c r="G42" s="16">
        <v>6</v>
      </c>
      <c r="H42" s="16">
        <v>9</v>
      </c>
      <c r="I42" s="16">
        <v>6</v>
      </c>
      <c r="J42" s="16">
        <v>5</v>
      </c>
      <c r="K42" s="16">
        <v>5</v>
      </c>
      <c r="L42" s="16">
        <v>9</v>
      </c>
      <c r="M42" s="16">
        <v>6</v>
      </c>
      <c r="N42" s="16">
        <v>9</v>
      </c>
      <c r="O42" s="16">
        <v>9</v>
      </c>
      <c r="P42" s="16">
        <v>8</v>
      </c>
      <c r="Q42" s="17">
        <f t="shared" si="4"/>
        <v>7.416666666666667</v>
      </c>
      <c r="R42" s="17">
        <f t="shared" si="5"/>
        <v>1.6764862244009215</v>
      </c>
      <c r="S42" s="18">
        <f t="shared" si="6"/>
        <v>5</v>
      </c>
      <c r="T42" s="18">
        <f t="shared" si="7"/>
        <v>9</v>
      </c>
      <c r="U42" s="18">
        <v>150</v>
      </c>
      <c r="V42" s="28"/>
    </row>
    <row r="43" spans="1:22" x14ac:dyDescent="0.45">
      <c r="A43" s="28"/>
      <c r="B43" s="28"/>
      <c r="C43" s="31"/>
      <c r="D43" s="24" t="s">
        <v>419</v>
      </c>
      <c r="E43" s="16">
        <v>1</v>
      </c>
      <c r="F43" s="16">
        <v>8</v>
      </c>
      <c r="G43" s="16">
        <v>5</v>
      </c>
      <c r="H43" s="16">
        <v>7</v>
      </c>
      <c r="I43" s="16">
        <v>1</v>
      </c>
      <c r="J43" s="16">
        <v>2</v>
      </c>
      <c r="K43" s="16">
        <v>3</v>
      </c>
      <c r="L43" s="16">
        <v>2</v>
      </c>
      <c r="M43" s="16">
        <v>1</v>
      </c>
      <c r="N43" s="16">
        <v>5</v>
      </c>
      <c r="O43" s="16">
        <v>6</v>
      </c>
      <c r="P43" s="16">
        <v>1</v>
      </c>
      <c r="Q43" s="17">
        <f t="shared" si="4"/>
        <v>3.5</v>
      </c>
      <c r="R43" s="17">
        <f t="shared" si="5"/>
        <v>2.5761140573281374</v>
      </c>
      <c r="S43" s="18">
        <f t="shared" si="6"/>
        <v>1</v>
      </c>
      <c r="T43" s="18">
        <f t="shared" si="7"/>
        <v>8</v>
      </c>
      <c r="U43" s="18">
        <v>151</v>
      </c>
      <c r="V43" s="28"/>
    </row>
    <row r="44" spans="1:22" ht="14.45" customHeight="1" x14ac:dyDescent="0.45">
      <c r="A44" s="32" t="s">
        <v>279</v>
      </c>
      <c r="B44" s="27" t="s">
        <v>237</v>
      </c>
      <c r="C44" s="29" t="s">
        <v>236</v>
      </c>
      <c r="D44" s="24" t="s">
        <v>407</v>
      </c>
      <c r="E44" s="16"/>
      <c r="F44" s="16"/>
      <c r="G44" s="16"/>
      <c r="H44" s="16"/>
      <c r="I44" s="16"/>
      <c r="J44" s="16"/>
      <c r="K44" s="16">
        <v>88</v>
      </c>
      <c r="L44" s="16">
        <v>18</v>
      </c>
      <c r="M44" s="16">
        <v>0</v>
      </c>
      <c r="N44" s="16">
        <v>47</v>
      </c>
      <c r="O44" s="16">
        <v>97</v>
      </c>
      <c r="P44" s="16">
        <v>76</v>
      </c>
      <c r="Q44" s="17">
        <f t="shared" si="4"/>
        <v>54.333333333333336</v>
      </c>
      <c r="R44" s="17">
        <f t="shared" si="5"/>
        <v>39.368345998615005</v>
      </c>
      <c r="S44" s="18">
        <f t="shared" si="6"/>
        <v>0</v>
      </c>
      <c r="T44" s="18">
        <f t="shared" si="7"/>
        <v>97</v>
      </c>
      <c r="U44" s="18">
        <v>166</v>
      </c>
      <c r="V44" s="27" t="s">
        <v>189</v>
      </c>
    </row>
    <row r="45" spans="1:22" x14ac:dyDescent="0.45">
      <c r="A45" s="28"/>
      <c r="B45" s="28"/>
      <c r="C45" s="30"/>
      <c r="D45" s="24" t="s">
        <v>408</v>
      </c>
      <c r="E45" s="16"/>
      <c r="F45" s="16"/>
      <c r="G45" s="16"/>
      <c r="H45" s="16"/>
      <c r="I45" s="16"/>
      <c r="J45" s="16"/>
      <c r="K45" s="16">
        <v>4</v>
      </c>
      <c r="L45" s="16">
        <v>0</v>
      </c>
      <c r="M45" s="16">
        <v>0</v>
      </c>
      <c r="N45" s="16">
        <v>0</v>
      </c>
      <c r="O45" s="16">
        <v>16</v>
      </c>
      <c r="P45" s="16">
        <v>0</v>
      </c>
      <c r="Q45" s="17">
        <f t="shared" si="4"/>
        <v>3.3333333333333335</v>
      </c>
      <c r="R45" s="17">
        <f t="shared" si="5"/>
        <v>6.4083279150388881</v>
      </c>
      <c r="S45" s="18">
        <f t="shared" si="6"/>
        <v>0</v>
      </c>
      <c r="T45" s="18">
        <f t="shared" si="7"/>
        <v>16</v>
      </c>
      <c r="U45" s="18">
        <v>167</v>
      </c>
      <c r="V45" s="28"/>
    </row>
    <row r="46" spans="1:22" x14ac:dyDescent="0.45">
      <c r="A46" s="28"/>
      <c r="B46" s="28"/>
      <c r="C46" s="30"/>
      <c r="D46" s="24" t="s">
        <v>409</v>
      </c>
      <c r="E46" s="16"/>
      <c r="F46" s="16"/>
      <c r="G46" s="16"/>
      <c r="H46" s="16"/>
      <c r="I46" s="16"/>
      <c r="J46" s="16"/>
      <c r="K46" s="16">
        <v>84</v>
      </c>
      <c r="L46" s="16">
        <v>80</v>
      </c>
      <c r="M46" s="16">
        <v>67</v>
      </c>
      <c r="N46" s="16">
        <v>49</v>
      </c>
      <c r="O46" s="16">
        <v>87</v>
      </c>
      <c r="P46" s="16">
        <v>100</v>
      </c>
      <c r="Q46" s="17">
        <f t="shared" si="4"/>
        <v>77.833333333333329</v>
      </c>
      <c r="R46" s="17">
        <f t="shared" si="5"/>
        <v>17.702165592567116</v>
      </c>
      <c r="S46" s="18">
        <f t="shared" si="6"/>
        <v>49</v>
      </c>
      <c r="T46" s="18">
        <f t="shared" si="7"/>
        <v>100</v>
      </c>
      <c r="U46" s="18">
        <v>168</v>
      </c>
      <c r="V46" s="28"/>
    </row>
    <row r="47" spans="1:22" x14ac:dyDescent="0.45">
      <c r="A47" s="28"/>
      <c r="B47" s="28"/>
      <c r="C47" s="30"/>
      <c r="D47" s="24" t="s">
        <v>410</v>
      </c>
      <c r="E47" s="16"/>
      <c r="F47" s="16"/>
      <c r="G47" s="16"/>
      <c r="H47" s="16"/>
      <c r="I47" s="16"/>
      <c r="J47" s="16"/>
      <c r="K47" s="16">
        <v>4</v>
      </c>
      <c r="L47" s="16">
        <v>0</v>
      </c>
      <c r="M47" s="16">
        <v>0</v>
      </c>
      <c r="N47" s="16">
        <v>2</v>
      </c>
      <c r="O47" s="16">
        <v>0</v>
      </c>
      <c r="P47" s="16">
        <v>0</v>
      </c>
      <c r="Q47" s="17">
        <f t="shared" si="4"/>
        <v>1</v>
      </c>
      <c r="R47" s="17">
        <f t="shared" si="5"/>
        <v>1.6733200530681511</v>
      </c>
      <c r="S47" s="18">
        <f t="shared" si="6"/>
        <v>0</v>
      </c>
      <c r="T47" s="18">
        <f t="shared" si="7"/>
        <v>4</v>
      </c>
      <c r="U47" s="18">
        <v>169</v>
      </c>
      <c r="V47" s="28"/>
    </row>
    <row r="48" spans="1:22" x14ac:dyDescent="0.45">
      <c r="A48" s="28"/>
      <c r="B48" s="28"/>
      <c r="C48" s="30"/>
      <c r="D48" s="24" t="s">
        <v>411</v>
      </c>
      <c r="E48" s="16"/>
      <c r="F48" s="16"/>
      <c r="G48" s="16"/>
      <c r="H48" s="16"/>
      <c r="I48" s="16"/>
      <c r="J48" s="16"/>
      <c r="K48" s="16">
        <v>31</v>
      </c>
      <c r="L48" s="16">
        <v>0</v>
      </c>
      <c r="M48" s="16">
        <v>0</v>
      </c>
      <c r="N48" s="16">
        <v>89</v>
      </c>
      <c r="O48" s="16">
        <v>44</v>
      </c>
      <c r="P48" s="16">
        <v>0</v>
      </c>
      <c r="Q48" s="17">
        <f t="shared" si="4"/>
        <v>27.333333333333332</v>
      </c>
      <c r="R48" s="17">
        <f t="shared" si="5"/>
        <v>35.595879911397986</v>
      </c>
      <c r="S48" s="18">
        <f t="shared" si="6"/>
        <v>0</v>
      </c>
      <c r="T48" s="18">
        <f t="shared" si="7"/>
        <v>89</v>
      </c>
      <c r="U48" s="18">
        <v>170</v>
      </c>
      <c r="V48" s="28"/>
    </row>
    <row r="49" spans="1:22" x14ac:dyDescent="0.45">
      <c r="A49" s="28"/>
      <c r="B49" s="28"/>
      <c r="C49" s="30"/>
      <c r="D49" s="24" t="s">
        <v>412</v>
      </c>
      <c r="E49" s="16"/>
      <c r="F49" s="16"/>
      <c r="G49" s="16"/>
      <c r="H49" s="16"/>
      <c r="I49" s="16"/>
      <c r="J49" s="16"/>
      <c r="K49" s="16">
        <v>4</v>
      </c>
      <c r="L49" s="16">
        <v>0</v>
      </c>
      <c r="M49" s="16">
        <v>0</v>
      </c>
      <c r="N49" s="16">
        <v>1</v>
      </c>
      <c r="O49" s="16">
        <v>0</v>
      </c>
      <c r="P49" s="16">
        <v>0</v>
      </c>
      <c r="Q49" s="17">
        <f t="shared" si="4"/>
        <v>0.83333333333333337</v>
      </c>
      <c r="R49" s="17">
        <f t="shared" si="5"/>
        <v>1.602081978759722</v>
      </c>
      <c r="S49" s="18">
        <f t="shared" si="6"/>
        <v>0</v>
      </c>
      <c r="T49" s="18">
        <f t="shared" si="7"/>
        <v>4</v>
      </c>
      <c r="U49" s="18">
        <v>171</v>
      </c>
      <c r="V49" s="28"/>
    </row>
    <row r="50" spans="1:22" x14ac:dyDescent="0.45">
      <c r="A50" s="28"/>
      <c r="B50" s="28"/>
      <c r="C50" s="30"/>
      <c r="D50" s="24" t="s">
        <v>98</v>
      </c>
      <c r="E50" s="16"/>
      <c r="F50" s="16"/>
      <c r="G50" s="16"/>
      <c r="H50" s="16"/>
      <c r="I50" s="16"/>
      <c r="J50" s="16"/>
      <c r="K50" s="16">
        <v>82</v>
      </c>
      <c r="L50" s="16">
        <v>78</v>
      </c>
      <c r="M50" s="16">
        <v>67</v>
      </c>
      <c r="N50" s="16">
        <v>43</v>
      </c>
      <c r="O50" s="16">
        <v>99</v>
      </c>
      <c r="P50" s="16">
        <v>81</v>
      </c>
      <c r="Q50" s="17">
        <f t="shared" si="4"/>
        <v>75</v>
      </c>
      <c r="R50" s="17">
        <f t="shared" si="5"/>
        <v>18.750999973334757</v>
      </c>
      <c r="S50" s="18">
        <f t="shared" si="6"/>
        <v>43</v>
      </c>
      <c r="T50" s="18">
        <f t="shared" si="7"/>
        <v>99</v>
      </c>
      <c r="U50" s="18">
        <v>172</v>
      </c>
      <c r="V50" s="28"/>
    </row>
    <row r="51" spans="1:22" x14ac:dyDescent="0.45">
      <c r="A51" s="28"/>
      <c r="B51" s="28"/>
      <c r="C51" s="30"/>
      <c r="D51" s="24" t="s">
        <v>413</v>
      </c>
      <c r="E51" s="16"/>
      <c r="F51" s="16"/>
      <c r="G51" s="16"/>
      <c r="H51" s="16"/>
      <c r="I51" s="16"/>
      <c r="J51" s="16"/>
      <c r="K51" s="16">
        <v>3</v>
      </c>
      <c r="L51" s="16">
        <v>0</v>
      </c>
      <c r="M51" s="16">
        <v>0</v>
      </c>
      <c r="N51" s="16">
        <v>4</v>
      </c>
      <c r="O51" s="16">
        <v>0</v>
      </c>
      <c r="P51" s="16">
        <v>0</v>
      </c>
      <c r="Q51" s="17">
        <f t="shared" si="4"/>
        <v>1.1666666666666667</v>
      </c>
      <c r="R51" s="17">
        <f t="shared" si="5"/>
        <v>1.8348478592697182</v>
      </c>
      <c r="S51" s="18">
        <f t="shared" si="6"/>
        <v>0</v>
      </c>
      <c r="T51" s="18">
        <f t="shared" si="7"/>
        <v>4</v>
      </c>
      <c r="U51" s="18">
        <v>173</v>
      </c>
      <c r="V51" s="28"/>
    </row>
    <row r="52" spans="1:22" x14ac:dyDescent="0.45">
      <c r="A52" s="28"/>
      <c r="B52" s="28"/>
      <c r="C52" s="30"/>
      <c r="D52" s="24" t="s">
        <v>414</v>
      </c>
      <c r="E52" s="16"/>
      <c r="F52" s="16"/>
      <c r="G52" s="16"/>
      <c r="H52" s="16"/>
      <c r="I52" s="16"/>
      <c r="J52" s="16"/>
      <c r="K52" s="16">
        <v>82</v>
      </c>
      <c r="L52" s="16">
        <v>20</v>
      </c>
      <c r="M52" s="16">
        <v>68</v>
      </c>
      <c r="N52" s="16">
        <v>64</v>
      </c>
      <c r="O52" s="16">
        <v>99</v>
      </c>
      <c r="P52" s="16">
        <v>76</v>
      </c>
      <c r="Q52" s="17">
        <f t="shared" si="4"/>
        <v>68.166666666666671</v>
      </c>
      <c r="R52" s="17">
        <f t="shared" si="5"/>
        <v>26.611401065458136</v>
      </c>
      <c r="S52" s="18">
        <f t="shared" si="6"/>
        <v>20</v>
      </c>
      <c r="T52" s="18">
        <f t="shared" si="7"/>
        <v>99</v>
      </c>
      <c r="U52" s="18">
        <v>174</v>
      </c>
      <c r="V52" s="28"/>
    </row>
    <row r="53" spans="1:22" x14ac:dyDescent="0.45">
      <c r="A53" s="28"/>
      <c r="B53" s="28"/>
      <c r="C53" s="30"/>
      <c r="D53" s="24" t="s">
        <v>415</v>
      </c>
      <c r="E53" s="16"/>
      <c r="F53" s="16"/>
      <c r="G53" s="16"/>
      <c r="H53" s="16"/>
      <c r="I53" s="16"/>
      <c r="J53" s="16"/>
      <c r="K53" s="16">
        <v>3</v>
      </c>
      <c r="L53" s="16">
        <v>0</v>
      </c>
      <c r="M53" s="16">
        <v>0</v>
      </c>
      <c r="N53" s="16">
        <v>2</v>
      </c>
      <c r="O53" s="16">
        <v>0</v>
      </c>
      <c r="P53" s="16">
        <v>0</v>
      </c>
      <c r="Q53" s="17">
        <f t="shared" si="4"/>
        <v>0.83333333333333337</v>
      </c>
      <c r="R53" s="17">
        <f t="shared" si="5"/>
        <v>1.3291601358251257</v>
      </c>
      <c r="S53" s="18">
        <f t="shared" si="6"/>
        <v>0</v>
      </c>
      <c r="T53" s="18">
        <f t="shared" si="7"/>
        <v>3</v>
      </c>
      <c r="U53" s="18">
        <v>175</v>
      </c>
      <c r="V53" s="28"/>
    </row>
    <row r="54" spans="1:22" x14ac:dyDescent="0.45">
      <c r="A54" s="28"/>
      <c r="B54" s="28"/>
      <c r="C54" s="30"/>
      <c r="D54" s="24" t="s">
        <v>416</v>
      </c>
      <c r="E54" s="16"/>
      <c r="F54" s="16"/>
      <c r="G54" s="16"/>
      <c r="H54" s="16"/>
      <c r="I54" s="16"/>
      <c r="J54" s="16"/>
      <c r="K54" s="16">
        <v>59</v>
      </c>
      <c r="L54" s="16">
        <v>0</v>
      </c>
      <c r="M54" s="16">
        <v>0</v>
      </c>
      <c r="N54" s="16">
        <v>70</v>
      </c>
      <c r="O54" s="16">
        <v>99</v>
      </c>
      <c r="P54" s="16">
        <v>15</v>
      </c>
      <c r="Q54" s="17">
        <f t="shared" si="4"/>
        <v>40.5</v>
      </c>
      <c r="R54" s="17">
        <f t="shared" si="5"/>
        <v>41.389612223358654</v>
      </c>
      <c r="S54" s="18">
        <f t="shared" si="6"/>
        <v>0</v>
      </c>
      <c r="T54" s="18">
        <f t="shared" si="7"/>
        <v>99</v>
      </c>
      <c r="U54" s="18">
        <v>176</v>
      </c>
      <c r="V54" s="28"/>
    </row>
    <row r="55" spans="1:22" x14ac:dyDescent="0.45">
      <c r="A55" s="28"/>
      <c r="B55" s="28"/>
      <c r="C55" s="30"/>
      <c r="D55" s="24" t="s">
        <v>417</v>
      </c>
      <c r="E55" s="16"/>
      <c r="F55" s="16"/>
      <c r="G55" s="16"/>
      <c r="H55" s="16"/>
      <c r="I55" s="16"/>
      <c r="J55" s="16"/>
      <c r="K55" s="16">
        <v>59</v>
      </c>
      <c r="L55" s="16">
        <v>0</v>
      </c>
      <c r="M55" s="16">
        <v>0</v>
      </c>
      <c r="N55" s="16">
        <v>49</v>
      </c>
      <c r="O55" s="16">
        <v>39</v>
      </c>
      <c r="P55" s="16">
        <v>0</v>
      </c>
      <c r="Q55" s="17">
        <f t="shared" si="4"/>
        <v>24.5</v>
      </c>
      <c r="R55" s="17">
        <f t="shared" si="5"/>
        <v>27.573538039214334</v>
      </c>
      <c r="S55" s="18">
        <f t="shared" si="6"/>
        <v>0</v>
      </c>
      <c r="T55" s="18">
        <f t="shared" si="7"/>
        <v>59</v>
      </c>
      <c r="U55" s="18">
        <v>177</v>
      </c>
      <c r="V55" s="28"/>
    </row>
    <row r="56" spans="1:22" x14ac:dyDescent="0.45">
      <c r="A56" s="28"/>
      <c r="B56" s="28"/>
      <c r="C56" s="30"/>
      <c r="D56" s="24" t="s">
        <v>418</v>
      </c>
      <c r="E56" s="16"/>
      <c r="F56" s="16"/>
      <c r="G56" s="16"/>
      <c r="H56" s="16"/>
      <c r="I56" s="16"/>
      <c r="J56" s="16"/>
      <c r="K56" s="16">
        <v>8</v>
      </c>
      <c r="L56" s="16">
        <v>5</v>
      </c>
      <c r="M56" s="16">
        <v>5</v>
      </c>
      <c r="N56" s="16">
        <v>8</v>
      </c>
      <c r="O56" s="16">
        <v>8</v>
      </c>
      <c r="P56" s="16">
        <v>6</v>
      </c>
      <c r="Q56" s="17">
        <f t="shared" si="4"/>
        <v>6.666666666666667</v>
      </c>
      <c r="R56" s="17">
        <f t="shared" si="5"/>
        <v>1.5055453054181609</v>
      </c>
      <c r="S56" s="18">
        <f t="shared" si="6"/>
        <v>5</v>
      </c>
      <c r="T56" s="18">
        <f t="shared" si="7"/>
        <v>8</v>
      </c>
      <c r="U56" s="18">
        <v>178</v>
      </c>
      <c r="V56" s="28"/>
    </row>
    <row r="57" spans="1:22" x14ac:dyDescent="0.45">
      <c r="A57" s="28"/>
      <c r="B57" s="28"/>
      <c r="C57" s="31"/>
      <c r="D57" s="24" t="s">
        <v>419</v>
      </c>
      <c r="E57" s="16"/>
      <c r="F57" s="16"/>
      <c r="G57" s="16"/>
      <c r="H57" s="16"/>
      <c r="I57" s="16"/>
      <c r="J57" s="16"/>
      <c r="K57" s="16">
        <v>7</v>
      </c>
      <c r="L57" s="16">
        <v>5</v>
      </c>
      <c r="M57" s="16">
        <v>8</v>
      </c>
      <c r="N57" s="16">
        <v>5</v>
      </c>
      <c r="O57" s="16">
        <v>6</v>
      </c>
      <c r="P57" s="16">
        <v>5</v>
      </c>
      <c r="Q57" s="17">
        <f t="shared" si="4"/>
        <v>6</v>
      </c>
      <c r="R57" s="17">
        <f t="shared" si="5"/>
        <v>1.2649110640673518</v>
      </c>
      <c r="S57" s="18">
        <f t="shared" si="6"/>
        <v>5</v>
      </c>
      <c r="T57" s="18">
        <f t="shared" si="7"/>
        <v>8</v>
      </c>
      <c r="U57" s="18">
        <v>179</v>
      </c>
      <c r="V57" s="28"/>
    </row>
    <row r="58" spans="1:22" ht="14.45" customHeight="1" x14ac:dyDescent="0.45">
      <c r="A58" s="27" t="s">
        <v>284</v>
      </c>
      <c r="B58" s="27" t="s">
        <v>185</v>
      </c>
      <c r="C58" s="29" t="s">
        <v>3</v>
      </c>
      <c r="D58" s="24" t="s">
        <v>407</v>
      </c>
      <c r="E58" s="16">
        <v>7</v>
      </c>
      <c r="F58" s="16">
        <v>100</v>
      </c>
      <c r="G58" s="16">
        <v>100</v>
      </c>
      <c r="H58" s="16">
        <v>79</v>
      </c>
      <c r="I58" s="16">
        <v>60</v>
      </c>
      <c r="J58" s="16">
        <v>64</v>
      </c>
      <c r="K58" s="16"/>
      <c r="L58" s="16"/>
      <c r="M58" s="16"/>
      <c r="N58" s="16"/>
      <c r="O58" s="16"/>
      <c r="P58" s="16"/>
      <c r="Q58" s="17">
        <f t="shared" si="4"/>
        <v>68.333333333333329</v>
      </c>
      <c r="R58" s="17">
        <f t="shared" si="5"/>
        <v>34.552375702209915</v>
      </c>
      <c r="S58" s="18">
        <f t="shared" si="6"/>
        <v>7</v>
      </c>
      <c r="T58" s="18">
        <f t="shared" si="7"/>
        <v>100</v>
      </c>
      <c r="U58" s="18">
        <v>264</v>
      </c>
      <c r="V58" s="27" t="s">
        <v>251</v>
      </c>
    </row>
    <row r="59" spans="1:22" x14ac:dyDescent="0.45">
      <c r="A59" s="28"/>
      <c r="B59" s="28"/>
      <c r="C59" s="30"/>
      <c r="D59" s="24" t="s">
        <v>408</v>
      </c>
      <c r="E59" s="16">
        <v>0</v>
      </c>
      <c r="F59" s="16">
        <v>3</v>
      </c>
      <c r="G59" s="16">
        <v>4</v>
      </c>
      <c r="H59" s="16">
        <v>0</v>
      </c>
      <c r="I59" s="16">
        <v>3</v>
      </c>
      <c r="J59" s="16">
        <v>2</v>
      </c>
      <c r="K59" s="16"/>
      <c r="L59" s="16"/>
      <c r="M59" s="16"/>
      <c r="N59" s="16"/>
      <c r="O59" s="16"/>
      <c r="P59" s="16"/>
      <c r="Q59" s="17">
        <f t="shared" si="4"/>
        <v>2</v>
      </c>
      <c r="R59" s="17">
        <f t="shared" si="5"/>
        <v>1.6733200530681511</v>
      </c>
      <c r="S59" s="18">
        <f t="shared" si="6"/>
        <v>0</v>
      </c>
      <c r="T59" s="18">
        <f t="shared" si="7"/>
        <v>4</v>
      </c>
      <c r="U59" s="18">
        <v>265</v>
      </c>
      <c r="V59" s="28"/>
    </row>
    <row r="60" spans="1:22" x14ac:dyDescent="0.45">
      <c r="A60" s="28"/>
      <c r="B60" s="28"/>
      <c r="C60" s="30"/>
      <c r="D60" s="24" t="s">
        <v>409</v>
      </c>
      <c r="E60" s="16">
        <v>100</v>
      </c>
      <c r="F60" s="16">
        <v>87</v>
      </c>
      <c r="G60" s="16">
        <v>100</v>
      </c>
      <c r="H60" s="16">
        <v>74</v>
      </c>
      <c r="I60" s="16">
        <v>32</v>
      </c>
      <c r="J60" s="16">
        <v>39</v>
      </c>
      <c r="K60" s="16"/>
      <c r="L60" s="16"/>
      <c r="M60" s="16"/>
      <c r="N60" s="16"/>
      <c r="O60" s="16"/>
      <c r="P60" s="16"/>
      <c r="Q60" s="17">
        <f t="shared" si="4"/>
        <v>72</v>
      </c>
      <c r="R60" s="17">
        <f t="shared" si="5"/>
        <v>29.953296980466106</v>
      </c>
      <c r="S60" s="18">
        <f t="shared" si="6"/>
        <v>32</v>
      </c>
      <c r="T60" s="18">
        <f t="shared" si="7"/>
        <v>100</v>
      </c>
      <c r="U60" s="18">
        <v>266</v>
      </c>
      <c r="V60" s="28"/>
    </row>
    <row r="61" spans="1:22" x14ac:dyDescent="0.45">
      <c r="A61" s="28"/>
      <c r="B61" s="28"/>
      <c r="C61" s="30"/>
      <c r="D61" s="24" t="s">
        <v>410</v>
      </c>
      <c r="E61" s="16">
        <v>0</v>
      </c>
      <c r="F61" s="16">
        <v>3</v>
      </c>
      <c r="G61" s="16">
        <v>3</v>
      </c>
      <c r="H61" s="16">
        <v>0</v>
      </c>
      <c r="I61" s="16">
        <v>4</v>
      </c>
      <c r="J61" s="16">
        <v>1</v>
      </c>
      <c r="K61" s="16"/>
      <c r="L61" s="16"/>
      <c r="M61" s="16"/>
      <c r="N61" s="16"/>
      <c r="O61" s="16"/>
      <c r="P61" s="16"/>
      <c r="Q61" s="17">
        <f t="shared" si="4"/>
        <v>1.8333333333333333</v>
      </c>
      <c r="R61" s="17">
        <f t="shared" si="5"/>
        <v>1.7224014243685084</v>
      </c>
      <c r="S61" s="18">
        <f t="shared" si="6"/>
        <v>0</v>
      </c>
      <c r="T61" s="18">
        <f t="shared" si="7"/>
        <v>4</v>
      </c>
      <c r="U61" s="18">
        <v>267</v>
      </c>
      <c r="V61" s="28"/>
    </row>
    <row r="62" spans="1:22" x14ac:dyDescent="0.45">
      <c r="A62" s="28"/>
      <c r="B62" s="28"/>
      <c r="C62" s="30"/>
      <c r="D62" s="24" t="s">
        <v>411</v>
      </c>
      <c r="E62" s="16">
        <v>0</v>
      </c>
      <c r="F62" s="16">
        <v>86</v>
      </c>
      <c r="G62" s="16">
        <v>26</v>
      </c>
      <c r="H62" s="16">
        <v>60</v>
      </c>
      <c r="I62" s="16">
        <v>21</v>
      </c>
      <c r="J62" s="16">
        <v>0</v>
      </c>
      <c r="K62" s="16"/>
      <c r="L62" s="16"/>
      <c r="M62" s="16"/>
      <c r="N62" s="16"/>
      <c r="O62" s="16"/>
      <c r="P62" s="16"/>
      <c r="Q62" s="17">
        <f t="shared" si="4"/>
        <v>32.166666666666664</v>
      </c>
      <c r="R62" s="17">
        <f t="shared" si="5"/>
        <v>34.365195571488705</v>
      </c>
      <c r="S62" s="18">
        <f t="shared" si="6"/>
        <v>0</v>
      </c>
      <c r="T62" s="18">
        <f t="shared" si="7"/>
        <v>86</v>
      </c>
      <c r="U62" s="18">
        <v>268</v>
      </c>
      <c r="V62" s="28"/>
    </row>
    <row r="63" spans="1:22" x14ac:dyDescent="0.45">
      <c r="A63" s="28"/>
      <c r="B63" s="28"/>
      <c r="C63" s="30"/>
      <c r="D63" s="24" t="s">
        <v>412</v>
      </c>
      <c r="E63" s="16">
        <v>0</v>
      </c>
      <c r="F63" s="16">
        <v>21</v>
      </c>
      <c r="G63" s="16">
        <v>2</v>
      </c>
      <c r="H63" s="16">
        <v>17</v>
      </c>
      <c r="I63" s="16">
        <v>2</v>
      </c>
      <c r="J63" s="16">
        <v>0</v>
      </c>
      <c r="K63" s="16"/>
      <c r="L63" s="16"/>
      <c r="M63" s="16"/>
      <c r="N63" s="16"/>
      <c r="O63" s="16"/>
      <c r="P63" s="16"/>
      <c r="Q63" s="17">
        <f t="shared" si="4"/>
        <v>7</v>
      </c>
      <c r="R63" s="17">
        <f t="shared" si="5"/>
        <v>9.4233751915117967</v>
      </c>
      <c r="S63" s="18">
        <f t="shared" si="6"/>
        <v>0</v>
      </c>
      <c r="T63" s="18">
        <f t="shared" si="7"/>
        <v>21</v>
      </c>
      <c r="U63" s="18">
        <v>269</v>
      </c>
      <c r="V63" s="28"/>
    </row>
    <row r="64" spans="1:22" x14ac:dyDescent="0.45">
      <c r="A64" s="28"/>
      <c r="B64" s="28"/>
      <c r="C64" s="30"/>
      <c r="D64" s="24" t="s">
        <v>98</v>
      </c>
      <c r="E64" s="16">
        <v>100</v>
      </c>
      <c r="F64" s="16">
        <v>82</v>
      </c>
      <c r="G64" s="16">
        <v>100</v>
      </c>
      <c r="H64" s="16">
        <v>67</v>
      </c>
      <c r="I64" s="16">
        <v>28</v>
      </c>
      <c r="J64" s="16">
        <v>7</v>
      </c>
      <c r="K64" s="16"/>
      <c r="L64" s="16"/>
      <c r="M64" s="16"/>
      <c r="N64" s="16"/>
      <c r="O64" s="16"/>
      <c r="P64" s="16"/>
      <c r="Q64" s="17">
        <f t="shared" si="4"/>
        <v>64</v>
      </c>
      <c r="R64" s="17">
        <f t="shared" si="5"/>
        <v>38.652296180175377</v>
      </c>
      <c r="S64" s="18">
        <f t="shared" si="6"/>
        <v>7</v>
      </c>
      <c r="T64" s="18">
        <f t="shared" si="7"/>
        <v>100</v>
      </c>
      <c r="U64" s="18">
        <v>270</v>
      </c>
      <c r="V64" s="28"/>
    </row>
    <row r="65" spans="1:22" x14ac:dyDescent="0.45">
      <c r="A65" s="28"/>
      <c r="B65" s="28"/>
      <c r="C65" s="30"/>
      <c r="D65" s="24" t="s">
        <v>413</v>
      </c>
      <c r="E65" s="16">
        <v>0</v>
      </c>
      <c r="F65" s="16">
        <v>3</v>
      </c>
      <c r="G65" s="16">
        <v>2</v>
      </c>
      <c r="H65" s="16">
        <v>25</v>
      </c>
      <c r="I65" s="16">
        <v>3</v>
      </c>
      <c r="J65" s="16">
        <v>0</v>
      </c>
      <c r="K65" s="16"/>
      <c r="L65" s="16"/>
      <c r="M65" s="16"/>
      <c r="N65" s="16"/>
      <c r="O65" s="16"/>
      <c r="P65" s="16"/>
      <c r="Q65" s="17">
        <f t="shared" si="4"/>
        <v>5.5</v>
      </c>
      <c r="R65" s="17">
        <f t="shared" si="5"/>
        <v>9.6488341264631554</v>
      </c>
      <c r="S65" s="18">
        <f t="shared" si="6"/>
        <v>0</v>
      </c>
      <c r="T65" s="18">
        <f t="shared" si="7"/>
        <v>25</v>
      </c>
      <c r="U65" s="18">
        <v>271</v>
      </c>
      <c r="V65" s="28"/>
    </row>
    <row r="66" spans="1:22" x14ac:dyDescent="0.45">
      <c r="A66" s="28"/>
      <c r="B66" s="28"/>
      <c r="C66" s="30"/>
      <c r="D66" s="24" t="s">
        <v>414</v>
      </c>
      <c r="E66" s="16">
        <v>46</v>
      </c>
      <c r="F66" s="16">
        <v>95</v>
      </c>
      <c r="G66" s="16">
        <v>99</v>
      </c>
      <c r="H66" s="16">
        <v>75</v>
      </c>
      <c r="I66" s="16">
        <v>58</v>
      </c>
      <c r="J66" s="16">
        <v>46</v>
      </c>
      <c r="K66" s="16"/>
      <c r="L66" s="16"/>
      <c r="M66" s="16"/>
      <c r="N66" s="16"/>
      <c r="O66" s="16"/>
      <c r="P66" s="16"/>
      <c r="Q66" s="17">
        <f t="shared" ref="Q66:Q97" si="8">AVERAGE(E66:P66)</f>
        <v>69.833333333333329</v>
      </c>
      <c r="R66" s="17">
        <f t="shared" ref="R66:R97" si="9">STDEV(E66:P66)</f>
        <v>23.608614247063855</v>
      </c>
      <c r="S66" s="18">
        <f t="shared" ref="S66:S97" si="10">MIN(E66:P66)</f>
        <v>46</v>
      </c>
      <c r="T66" s="18">
        <f t="shared" ref="T66:T97" si="11">MAX(E66:P66)</f>
        <v>99</v>
      </c>
      <c r="U66" s="18">
        <v>272</v>
      </c>
      <c r="V66" s="28"/>
    </row>
    <row r="67" spans="1:22" x14ac:dyDescent="0.45">
      <c r="A67" s="28"/>
      <c r="B67" s="28"/>
      <c r="C67" s="30"/>
      <c r="D67" s="24" t="s">
        <v>415</v>
      </c>
      <c r="E67" s="16">
        <v>0</v>
      </c>
      <c r="F67" s="16">
        <v>97</v>
      </c>
      <c r="G67" s="16">
        <v>3</v>
      </c>
      <c r="H67" s="16">
        <v>2</v>
      </c>
      <c r="I67" s="16">
        <v>34</v>
      </c>
      <c r="J67" s="16">
        <v>44</v>
      </c>
      <c r="K67" s="16"/>
      <c r="L67" s="16"/>
      <c r="M67" s="16"/>
      <c r="N67" s="16"/>
      <c r="O67" s="16"/>
      <c r="P67" s="16"/>
      <c r="Q67" s="17">
        <f t="shared" si="8"/>
        <v>30</v>
      </c>
      <c r="R67" s="17">
        <f t="shared" si="9"/>
        <v>37.720021208901777</v>
      </c>
      <c r="S67" s="18">
        <f t="shared" si="10"/>
        <v>0</v>
      </c>
      <c r="T67" s="18">
        <f t="shared" si="11"/>
        <v>97</v>
      </c>
      <c r="U67" s="18">
        <v>273</v>
      </c>
      <c r="V67" s="28"/>
    </row>
    <row r="68" spans="1:22" x14ac:dyDescent="0.45">
      <c r="A68" s="28"/>
      <c r="B68" s="28"/>
      <c r="C68" s="30"/>
      <c r="D68" s="24" t="s">
        <v>416</v>
      </c>
      <c r="E68" s="16">
        <v>5</v>
      </c>
      <c r="F68" s="16">
        <v>80</v>
      </c>
      <c r="G68" s="16">
        <v>70</v>
      </c>
      <c r="H68" s="16">
        <v>67</v>
      </c>
      <c r="I68" s="16">
        <v>33</v>
      </c>
      <c r="J68" s="16">
        <v>75</v>
      </c>
      <c r="K68" s="16"/>
      <c r="L68" s="16"/>
      <c r="M68" s="16"/>
      <c r="N68" s="16"/>
      <c r="O68" s="16"/>
      <c r="P68" s="16"/>
      <c r="Q68" s="17">
        <f t="shared" si="8"/>
        <v>55</v>
      </c>
      <c r="R68" s="17">
        <f t="shared" si="9"/>
        <v>29.590539028547621</v>
      </c>
      <c r="S68" s="18">
        <f t="shared" si="10"/>
        <v>5</v>
      </c>
      <c r="T68" s="18">
        <f t="shared" si="11"/>
        <v>80</v>
      </c>
      <c r="U68" s="18">
        <v>274</v>
      </c>
      <c r="V68" s="28"/>
    </row>
    <row r="69" spans="1:22" x14ac:dyDescent="0.45">
      <c r="A69" s="28"/>
      <c r="B69" s="28"/>
      <c r="C69" s="30"/>
      <c r="D69" s="24" t="s">
        <v>417</v>
      </c>
      <c r="E69" s="16">
        <v>0</v>
      </c>
      <c r="F69" s="16">
        <v>21</v>
      </c>
      <c r="G69" s="16">
        <v>18</v>
      </c>
      <c r="H69" s="16">
        <v>17</v>
      </c>
      <c r="I69" s="16">
        <v>16</v>
      </c>
      <c r="J69" s="16">
        <v>36</v>
      </c>
      <c r="K69" s="16"/>
      <c r="L69" s="16"/>
      <c r="M69" s="16"/>
      <c r="N69" s="16"/>
      <c r="O69" s="16"/>
      <c r="P69" s="16"/>
      <c r="Q69" s="17">
        <f t="shared" si="8"/>
        <v>18</v>
      </c>
      <c r="R69" s="17">
        <f t="shared" si="9"/>
        <v>11.506519890914021</v>
      </c>
      <c r="S69" s="18">
        <f t="shared" si="10"/>
        <v>0</v>
      </c>
      <c r="T69" s="18">
        <f t="shared" si="11"/>
        <v>36</v>
      </c>
      <c r="U69" s="18">
        <v>275</v>
      </c>
      <c r="V69" s="28"/>
    </row>
    <row r="70" spans="1:22" x14ac:dyDescent="0.45">
      <c r="A70" s="28"/>
      <c r="B70" s="28"/>
      <c r="C70" s="30"/>
      <c r="D70" s="24" t="s">
        <v>418</v>
      </c>
      <c r="E70" s="16">
        <v>8</v>
      </c>
      <c r="F70" s="16">
        <v>7</v>
      </c>
      <c r="G70" s="16">
        <v>9</v>
      </c>
      <c r="H70" s="16">
        <v>8</v>
      </c>
      <c r="I70" s="16">
        <v>6</v>
      </c>
      <c r="J70" s="16">
        <v>6</v>
      </c>
      <c r="K70" s="16"/>
      <c r="L70" s="16"/>
      <c r="M70" s="16"/>
      <c r="N70" s="16"/>
      <c r="O70" s="16"/>
      <c r="P70" s="16"/>
      <c r="Q70" s="17">
        <f t="shared" si="8"/>
        <v>7.333333333333333</v>
      </c>
      <c r="R70" s="17">
        <f t="shared" si="9"/>
        <v>1.211060141638995</v>
      </c>
      <c r="S70" s="18">
        <f t="shared" si="10"/>
        <v>6</v>
      </c>
      <c r="T70" s="18">
        <f t="shared" si="11"/>
        <v>9</v>
      </c>
      <c r="U70" s="18">
        <v>276</v>
      </c>
      <c r="V70" s="28"/>
    </row>
    <row r="71" spans="1:22" x14ac:dyDescent="0.45">
      <c r="A71" s="28"/>
      <c r="B71" s="28"/>
      <c r="C71" s="31"/>
      <c r="D71" s="24" t="s">
        <v>419</v>
      </c>
      <c r="E71" s="16">
        <v>1</v>
      </c>
      <c r="F71" s="16">
        <v>7</v>
      </c>
      <c r="G71" s="16">
        <v>7</v>
      </c>
      <c r="H71" s="16">
        <v>6</v>
      </c>
      <c r="I71" s="16">
        <v>3</v>
      </c>
      <c r="J71" s="16">
        <v>5</v>
      </c>
      <c r="K71" s="16"/>
      <c r="L71" s="16"/>
      <c r="M71" s="16"/>
      <c r="N71" s="16"/>
      <c r="O71" s="16"/>
      <c r="P71" s="16"/>
      <c r="Q71" s="17">
        <f t="shared" si="8"/>
        <v>4.833333333333333</v>
      </c>
      <c r="R71" s="17">
        <f t="shared" si="9"/>
        <v>2.4013884872437172</v>
      </c>
      <c r="S71" s="18">
        <f t="shared" si="10"/>
        <v>1</v>
      </c>
      <c r="T71" s="18">
        <f t="shared" si="11"/>
        <v>7</v>
      </c>
      <c r="U71" s="18">
        <v>277</v>
      </c>
      <c r="V71" s="28"/>
    </row>
    <row r="72" spans="1:22" ht="14.45" customHeight="1" x14ac:dyDescent="0.45">
      <c r="A72" s="27" t="s">
        <v>285</v>
      </c>
      <c r="B72" s="27" t="s">
        <v>204</v>
      </c>
      <c r="C72" s="29" t="s">
        <v>24</v>
      </c>
      <c r="D72" s="24" t="s">
        <v>407</v>
      </c>
      <c r="E72" s="16">
        <v>20</v>
      </c>
      <c r="F72" s="16">
        <v>98</v>
      </c>
      <c r="G72" s="16">
        <v>92</v>
      </c>
      <c r="H72" s="16">
        <v>87</v>
      </c>
      <c r="I72" s="16">
        <v>66</v>
      </c>
      <c r="J72" s="16">
        <v>49</v>
      </c>
      <c r="K72" s="16">
        <v>27</v>
      </c>
      <c r="L72" s="16">
        <v>50</v>
      </c>
      <c r="M72" s="16">
        <v>14</v>
      </c>
      <c r="N72" s="16">
        <v>6</v>
      </c>
      <c r="O72" s="16">
        <v>99</v>
      </c>
      <c r="P72" s="16">
        <v>92</v>
      </c>
      <c r="Q72" s="17">
        <f t="shared" si="8"/>
        <v>58.333333333333336</v>
      </c>
      <c r="R72" s="17">
        <f t="shared" si="9"/>
        <v>35.273820664090586</v>
      </c>
      <c r="S72" s="18">
        <f t="shared" si="10"/>
        <v>6</v>
      </c>
      <c r="T72" s="18">
        <f t="shared" si="11"/>
        <v>99</v>
      </c>
      <c r="U72" s="18">
        <v>250</v>
      </c>
      <c r="V72" s="27" t="s">
        <v>251</v>
      </c>
    </row>
    <row r="73" spans="1:22" x14ac:dyDescent="0.45">
      <c r="A73" s="28"/>
      <c r="B73" s="28"/>
      <c r="C73" s="30"/>
      <c r="D73" s="24" t="s">
        <v>408</v>
      </c>
      <c r="E73" s="16">
        <v>0</v>
      </c>
      <c r="F73" s="16">
        <v>2</v>
      </c>
      <c r="G73" s="16">
        <v>8</v>
      </c>
      <c r="H73" s="16">
        <v>31</v>
      </c>
      <c r="I73" s="16">
        <v>3</v>
      </c>
      <c r="J73" s="16">
        <v>0</v>
      </c>
      <c r="K73" s="16">
        <v>12</v>
      </c>
      <c r="L73" s="16">
        <v>1</v>
      </c>
      <c r="M73" s="16">
        <v>0</v>
      </c>
      <c r="N73" s="16">
        <v>4</v>
      </c>
      <c r="O73" s="16">
        <v>1</v>
      </c>
      <c r="P73" s="16">
        <v>0</v>
      </c>
      <c r="Q73" s="17">
        <f t="shared" si="8"/>
        <v>5.166666666666667</v>
      </c>
      <c r="R73" s="17">
        <f t="shared" si="9"/>
        <v>8.9425777586609208</v>
      </c>
      <c r="S73" s="18">
        <f t="shared" si="10"/>
        <v>0</v>
      </c>
      <c r="T73" s="18">
        <f t="shared" si="11"/>
        <v>31</v>
      </c>
      <c r="U73" s="18">
        <v>251</v>
      </c>
      <c r="V73" s="28"/>
    </row>
    <row r="74" spans="1:22" x14ac:dyDescent="0.45">
      <c r="A74" s="28"/>
      <c r="B74" s="28"/>
      <c r="C74" s="30"/>
      <c r="D74" s="24" t="s">
        <v>409</v>
      </c>
      <c r="E74" s="16">
        <v>100</v>
      </c>
      <c r="F74" s="16">
        <v>49</v>
      </c>
      <c r="G74" s="16">
        <v>86</v>
      </c>
      <c r="H74" s="16">
        <v>69</v>
      </c>
      <c r="I74" s="16">
        <v>72</v>
      </c>
      <c r="J74" s="16">
        <v>35</v>
      </c>
      <c r="K74" s="16">
        <v>38</v>
      </c>
      <c r="L74" s="16">
        <v>92</v>
      </c>
      <c r="M74" s="16">
        <v>76</v>
      </c>
      <c r="N74" s="16">
        <v>7</v>
      </c>
      <c r="O74" s="16">
        <v>70</v>
      </c>
      <c r="P74" s="16">
        <v>69</v>
      </c>
      <c r="Q74" s="17">
        <f t="shared" si="8"/>
        <v>63.583333333333336</v>
      </c>
      <c r="R74" s="17">
        <f t="shared" si="9"/>
        <v>26.708726300706672</v>
      </c>
      <c r="S74" s="18">
        <f t="shared" si="10"/>
        <v>7</v>
      </c>
      <c r="T74" s="18">
        <f t="shared" si="11"/>
        <v>100</v>
      </c>
      <c r="U74" s="18">
        <v>252</v>
      </c>
      <c r="V74" s="28"/>
    </row>
    <row r="75" spans="1:22" x14ac:dyDescent="0.45">
      <c r="A75" s="28"/>
      <c r="B75" s="28"/>
      <c r="C75" s="30"/>
      <c r="D75" s="24" t="s">
        <v>410</v>
      </c>
      <c r="E75" s="16">
        <v>0</v>
      </c>
      <c r="F75" s="16">
        <v>38</v>
      </c>
      <c r="G75" s="16">
        <v>3</v>
      </c>
      <c r="H75" s="16">
        <v>0</v>
      </c>
      <c r="I75" s="16">
        <v>3</v>
      </c>
      <c r="J75" s="16">
        <v>0</v>
      </c>
      <c r="K75" s="16">
        <v>20</v>
      </c>
      <c r="L75" s="16">
        <v>0</v>
      </c>
      <c r="M75" s="16">
        <v>0</v>
      </c>
      <c r="N75" s="16">
        <v>7</v>
      </c>
      <c r="O75" s="16">
        <v>0</v>
      </c>
      <c r="P75" s="16">
        <v>0</v>
      </c>
      <c r="Q75" s="17">
        <f t="shared" si="8"/>
        <v>5.916666666666667</v>
      </c>
      <c r="R75" s="17">
        <f t="shared" si="9"/>
        <v>11.642073646386145</v>
      </c>
      <c r="S75" s="18">
        <f t="shared" si="10"/>
        <v>0</v>
      </c>
      <c r="T75" s="18">
        <f t="shared" si="11"/>
        <v>38</v>
      </c>
      <c r="U75" s="18">
        <v>253</v>
      </c>
      <c r="V75" s="28"/>
    </row>
    <row r="76" spans="1:22" x14ac:dyDescent="0.45">
      <c r="A76" s="28"/>
      <c r="B76" s="28"/>
      <c r="C76" s="30"/>
      <c r="D76" s="24" t="s">
        <v>411</v>
      </c>
      <c r="E76" s="16">
        <v>0</v>
      </c>
      <c r="F76" s="16">
        <v>48</v>
      </c>
      <c r="G76" s="16">
        <v>20</v>
      </c>
      <c r="H76" s="16">
        <v>63</v>
      </c>
      <c r="I76" s="16">
        <v>20</v>
      </c>
      <c r="J76" s="16">
        <v>50</v>
      </c>
      <c r="K76" s="16">
        <v>38</v>
      </c>
      <c r="L76" s="16">
        <v>0</v>
      </c>
      <c r="M76" s="16">
        <v>0</v>
      </c>
      <c r="N76" s="16">
        <v>64</v>
      </c>
      <c r="O76" s="16">
        <v>73</v>
      </c>
      <c r="P76" s="16">
        <v>22</v>
      </c>
      <c r="Q76" s="17">
        <f t="shared" si="8"/>
        <v>33.166666666666664</v>
      </c>
      <c r="R76" s="17">
        <f t="shared" si="9"/>
        <v>26.501572280401277</v>
      </c>
      <c r="S76" s="18">
        <f t="shared" si="10"/>
        <v>0</v>
      </c>
      <c r="T76" s="18">
        <f t="shared" si="11"/>
        <v>73</v>
      </c>
      <c r="U76" s="18">
        <v>254</v>
      </c>
      <c r="V76" s="28"/>
    </row>
    <row r="77" spans="1:22" x14ac:dyDescent="0.45">
      <c r="A77" s="28"/>
      <c r="B77" s="28"/>
      <c r="C77" s="30"/>
      <c r="D77" s="24" t="s">
        <v>412</v>
      </c>
      <c r="E77" s="16">
        <v>0</v>
      </c>
      <c r="F77" s="16">
        <v>20</v>
      </c>
      <c r="G77" s="16">
        <v>8</v>
      </c>
      <c r="H77" s="16">
        <v>20</v>
      </c>
      <c r="I77" s="16">
        <v>3</v>
      </c>
      <c r="J77" s="16">
        <v>0</v>
      </c>
      <c r="K77" s="16">
        <v>29</v>
      </c>
      <c r="L77" s="16">
        <v>0</v>
      </c>
      <c r="M77" s="16">
        <v>0</v>
      </c>
      <c r="N77" s="16">
        <v>3</v>
      </c>
      <c r="O77" s="16">
        <v>0</v>
      </c>
      <c r="P77" s="16">
        <v>0</v>
      </c>
      <c r="Q77" s="17">
        <f t="shared" si="8"/>
        <v>6.916666666666667</v>
      </c>
      <c r="R77" s="17">
        <f t="shared" si="9"/>
        <v>10.219930024074024</v>
      </c>
      <c r="S77" s="18">
        <f t="shared" si="10"/>
        <v>0</v>
      </c>
      <c r="T77" s="18">
        <f t="shared" si="11"/>
        <v>29</v>
      </c>
      <c r="U77" s="18">
        <v>255</v>
      </c>
      <c r="V77" s="28"/>
    </row>
    <row r="78" spans="1:22" x14ac:dyDescent="0.45">
      <c r="A78" s="28"/>
      <c r="B78" s="28"/>
      <c r="C78" s="30"/>
      <c r="D78" s="24" t="s">
        <v>98</v>
      </c>
      <c r="E78" s="16">
        <v>100</v>
      </c>
      <c r="F78" s="16">
        <v>99</v>
      </c>
      <c r="G78" s="16">
        <v>91</v>
      </c>
      <c r="H78" s="16">
        <v>64</v>
      </c>
      <c r="I78" s="16">
        <v>77</v>
      </c>
      <c r="J78" s="16">
        <v>64</v>
      </c>
      <c r="K78" s="16">
        <v>47</v>
      </c>
      <c r="L78" s="16">
        <v>88</v>
      </c>
      <c r="M78" s="16">
        <v>75</v>
      </c>
      <c r="N78" s="16">
        <v>44</v>
      </c>
      <c r="O78" s="16">
        <v>60</v>
      </c>
      <c r="P78" s="16">
        <v>78</v>
      </c>
      <c r="Q78" s="17">
        <f t="shared" si="8"/>
        <v>73.916666666666671</v>
      </c>
      <c r="R78" s="17">
        <f t="shared" si="9"/>
        <v>18.676471991803123</v>
      </c>
      <c r="S78" s="18">
        <f t="shared" si="10"/>
        <v>44</v>
      </c>
      <c r="T78" s="18">
        <f t="shared" si="11"/>
        <v>100</v>
      </c>
      <c r="U78" s="18">
        <v>256</v>
      </c>
      <c r="V78" s="28"/>
    </row>
    <row r="79" spans="1:22" x14ac:dyDescent="0.45">
      <c r="A79" s="28"/>
      <c r="B79" s="28"/>
      <c r="C79" s="30"/>
      <c r="D79" s="24" t="s">
        <v>413</v>
      </c>
      <c r="E79" s="16">
        <v>0</v>
      </c>
      <c r="F79" s="16">
        <v>2</v>
      </c>
      <c r="G79" s="16">
        <v>3</v>
      </c>
      <c r="H79" s="16">
        <v>0</v>
      </c>
      <c r="I79" s="16">
        <v>3</v>
      </c>
      <c r="J79" s="16">
        <v>1</v>
      </c>
      <c r="K79" s="16">
        <v>45</v>
      </c>
      <c r="L79" s="16">
        <v>0</v>
      </c>
      <c r="M79" s="16">
        <v>0</v>
      </c>
      <c r="N79" s="16">
        <v>2</v>
      </c>
      <c r="O79" s="16">
        <v>0</v>
      </c>
      <c r="P79" s="16">
        <v>0</v>
      </c>
      <c r="Q79" s="17">
        <f t="shared" si="8"/>
        <v>4.666666666666667</v>
      </c>
      <c r="R79" s="17">
        <f t="shared" si="9"/>
        <v>12.758835322547226</v>
      </c>
      <c r="S79" s="18">
        <f t="shared" si="10"/>
        <v>0</v>
      </c>
      <c r="T79" s="18">
        <f t="shared" si="11"/>
        <v>45</v>
      </c>
      <c r="U79" s="18">
        <v>257</v>
      </c>
      <c r="V79" s="28"/>
    </row>
    <row r="80" spans="1:22" x14ac:dyDescent="0.45">
      <c r="A80" s="28"/>
      <c r="B80" s="28"/>
      <c r="C80" s="30"/>
      <c r="D80" s="24" t="s">
        <v>414</v>
      </c>
      <c r="E80" s="16">
        <v>35</v>
      </c>
      <c r="F80" s="16">
        <v>100</v>
      </c>
      <c r="G80" s="16">
        <v>100</v>
      </c>
      <c r="H80" s="16">
        <v>73</v>
      </c>
      <c r="I80" s="16">
        <v>85</v>
      </c>
      <c r="J80" s="16">
        <v>69</v>
      </c>
      <c r="K80" s="16">
        <v>43</v>
      </c>
      <c r="L80" s="16">
        <v>71</v>
      </c>
      <c r="M80" s="16">
        <v>69</v>
      </c>
      <c r="N80" s="16">
        <v>76</v>
      </c>
      <c r="O80" s="16">
        <v>91</v>
      </c>
      <c r="P80" s="16">
        <v>84</v>
      </c>
      <c r="Q80" s="17">
        <f t="shared" si="8"/>
        <v>74.666666666666671</v>
      </c>
      <c r="R80" s="17">
        <f t="shared" si="9"/>
        <v>20.006059688065132</v>
      </c>
      <c r="S80" s="18">
        <f t="shared" si="10"/>
        <v>35</v>
      </c>
      <c r="T80" s="18">
        <f t="shared" si="11"/>
        <v>100</v>
      </c>
      <c r="U80" s="18">
        <v>258</v>
      </c>
      <c r="V80" s="28"/>
    </row>
    <row r="81" spans="1:22" x14ac:dyDescent="0.45">
      <c r="A81" s="28"/>
      <c r="B81" s="28"/>
      <c r="C81" s="30"/>
      <c r="D81" s="24" t="s">
        <v>415</v>
      </c>
      <c r="E81" s="16">
        <v>0</v>
      </c>
      <c r="F81" s="16">
        <v>50</v>
      </c>
      <c r="G81" s="16">
        <v>9</v>
      </c>
      <c r="H81" s="16">
        <v>0</v>
      </c>
      <c r="I81" s="16">
        <v>16</v>
      </c>
      <c r="J81" s="16">
        <v>69</v>
      </c>
      <c r="K81" s="16">
        <v>42</v>
      </c>
      <c r="L81" s="16">
        <v>0</v>
      </c>
      <c r="M81" s="16">
        <v>0</v>
      </c>
      <c r="N81" s="16">
        <v>0</v>
      </c>
      <c r="O81" s="16">
        <v>53</v>
      </c>
      <c r="P81" s="16">
        <v>23</v>
      </c>
      <c r="Q81" s="17">
        <f t="shared" si="8"/>
        <v>21.833333333333332</v>
      </c>
      <c r="R81" s="17">
        <f t="shared" si="9"/>
        <v>25.189584187023641</v>
      </c>
      <c r="S81" s="18">
        <f t="shared" si="10"/>
        <v>0</v>
      </c>
      <c r="T81" s="18">
        <f t="shared" si="11"/>
        <v>69</v>
      </c>
      <c r="U81" s="18">
        <v>259</v>
      </c>
      <c r="V81" s="28"/>
    </row>
    <row r="82" spans="1:22" x14ac:dyDescent="0.45">
      <c r="A82" s="28"/>
      <c r="B82" s="28"/>
      <c r="C82" s="30"/>
      <c r="D82" s="24" t="s">
        <v>416</v>
      </c>
      <c r="E82" s="16">
        <v>5</v>
      </c>
      <c r="F82" s="16">
        <v>87</v>
      </c>
      <c r="G82" s="16">
        <v>65</v>
      </c>
      <c r="H82" s="16">
        <v>84</v>
      </c>
      <c r="I82" s="16">
        <v>67</v>
      </c>
      <c r="J82" s="16">
        <v>100</v>
      </c>
      <c r="K82" s="16">
        <v>61</v>
      </c>
      <c r="L82" s="16">
        <v>0</v>
      </c>
      <c r="M82" s="16">
        <v>0</v>
      </c>
      <c r="N82" s="16">
        <v>43</v>
      </c>
      <c r="O82" s="16">
        <v>82</v>
      </c>
      <c r="P82" s="16">
        <v>85</v>
      </c>
      <c r="Q82" s="17">
        <f t="shared" si="8"/>
        <v>56.583333333333336</v>
      </c>
      <c r="R82" s="17">
        <f t="shared" si="9"/>
        <v>36.260317236072353</v>
      </c>
      <c r="S82" s="18">
        <f t="shared" si="10"/>
        <v>0</v>
      </c>
      <c r="T82" s="18">
        <f t="shared" si="11"/>
        <v>100</v>
      </c>
      <c r="U82" s="18">
        <v>260</v>
      </c>
      <c r="V82" s="28"/>
    </row>
    <row r="83" spans="1:22" x14ac:dyDescent="0.45">
      <c r="A83" s="28"/>
      <c r="B83" s="28"/>
      <c r="C83" s="30"/>
      <c r="D83" s="24" t="s">
        <v>417</v>
      </c>
      <c r="E83" s="16">
        <v>1</v>
      </c>
      <c r="F83" s="16">
        <v>4</v>
      </c>
      <c r="G83" s="16">
        <v>29</v>
      </c>
      <c r="H83" s="16">
        <v>64</v>
      </c>
      <c r="I83" s="16">
        <v>25</v>
      </c>
      <c r="J83" s="16">
        <v>91</v>
      </c>
      <c r="K83" s="16">
        <v>65</v>
      </c>
      <c r="L83" s="16">
        <v>0</v>
      </c>
      <c r="M83" s="16">
        <v>0</v>
      </c>
      <c r="N83" s="16">
        <v>4</v>
      </c>
      <c r="O83" s="16">
        <v>58</v>
      </c>
      <c r="P83" s="16">
        <v>21</v>
      </c>
      <c r="Q83" s="17">
        <f t="shared" si="8"/>
        <v>30.166666666666668</v>
      </c>
      <c r="R83" s="17">
        <f t="shared" si="9"/>
        <v>31.602167167727114</v>
      </c>
      <c r="S83" s="18">
        <f t="shared" si="10"/>
        <v>0</v>
      </c>
      <c r="T83" s="18">
        <f t="shared" si="11"/>
        <v>91</v>
      </c>
      <c r="U83" s="18">
        <v>261</v>
      </c>
      <c r="V83" s="28"/>
    </row>
    <row r="84" spans="1:22" x14ac:dyDescent="0.45">
      <c r="A84" s="28"/>
      <c r="B84" s="28"/>
      <c r="C84" s="30"/>
      <c r="D84" s="24" t="s">
        <v>418</v>
      </c>
      <c r="E84" s="16">
        <v>9</v>
      </c>
      <c r="F84" s="16">
        <v>8</v>
      </c>
      <c r="G84" s="16">
        <v>7</v>
      </c>
      <c r="H84" s="16">
        <v>8</v>
      </c>
      <c r="I84" s="16">
        <v>8</v>
      </c>
      <c r="J84" s="16">
        <v>7</v>
      </c>
      <c r="K84" s="16">
        <v>5</v>
      </c>
      <c r="L84" s="16">
        <v>5</v>
      </c>
      <c r="M84" s="16">
        <v>6</v>
      </c>
      <c r="N84" s="16">
        <v>9</v>
      </c>
      <c r="O84" s="16">
        <v>7</v>
      </c>
      <c r="P84" s="16">
        <v>7</v>
      </c>
      <c r="Q84" s="17">
        <f t="shared" si="8"/>
        <v>7.166666666666667</v>
      </c>
      <c r="R84" s="17">
        <f t="shared" si="9"/>
        <v>1.3371158468430417</v>
      </c>
      <c r="S84" s="18">
        <f t="shared" si="10"/>
        <v>5</v>
      </c>
      <c r="T84" s="18">
        <f t="shared" si="11"/>
        <v>9</v>
      </c>
      <c r="U84" s="18">
        <v>262</v>
      </c>
      <c r="V84" s="28"/>
    </row>
    <row r="85" spans="1:22" x14ac:dyDescent="0.45">
      <c r="A85" s="28"/>
      <c r="B85" s="28"/>
      <c r="C85" s="31"/>
      <c r="D85" s="24" t="s">
        <v>419</v>
      </c>
      <c r="E85" s="16">
        <v>1</v>
      </c>
      <c r="F85" s="16">
        <v>8</v>
      </c>
      <c r="G85" s="16">
        <v>6</v>
      </c>
      <c r="H85" s="16">
        <v>6</v>
      </c>
      <c r="I85" s="16">
        <v>2</v>
      </c>
      <c r="J85" s="16">
        <v>7</v>
      </c>
      <c r="K85" s="16">
        <v>5</v>
      </c>
      <c r="L85" s="16">
        <v>1</v>
      </c>
      <c r="M85" s="16">
        <v>3</v>
      </c>
      <c r="N85" s="16">
        <v>5</v>
      </c>
      <c r="O85" s="16">
        <v>9</v>
      </c>
      <c r="P85" s="16">
        <v>5</v>
      </c>
      <c r="Q85" s="17">
        <f t="shared" si="8"/>
        <v>4.833333333333333</v>
      </c>
      <c r="R85" s="17">
        <f t="shared" si="9"/>
        <v>2.6227443411030134</v>
      </c>
      <c r="S85" s="18">
        <f t="shared" si="10"/>
        <v>1</v>
      </c>
      <c r="T85" s="18">
        <f t="shared" si="11"/>
        <v>9</v>
      </c>
      <c r="U85" s="18">
        <v>263</v>
      </c>
      <c r="V85" s="28"/>
    </row>
    <row r="86" spans="1:22" ht="14.45" customHeight="1" x14ac:dyDescent="0.45">
      <c r="A86" s="32" t="s">
        <v>306</v>
      </c>
      <c r="B86" s="27" t="s">
        <v>250</v>
      </c>
      <c r="C86" s="29" t="s">
        <v>88</v>
      </c>
      <c r="D86" s="24" t="s">
        <v>407</v>
      </c>
      <c r="E86" s="16">
        <v>53</v>
      </c>
      <c r="F86" s="16">
        <v>99</v>
      </c>
      <c r="G86" s="16">
        <v>100</v>
      </c>
      <c r="H86" s="16">
        <v>95</v>
      </c>
      <c r="I86" s="16">
        <v>76</v>
      </c>
      <c r="J86" s="16">
        <v>57</v>
      </c>
      <c r="K86" s="16">
        <v>66</v>
      </c>
      <c r="L86" s="16">
        <v>91</v>
      </c>
      <c r="M86" s="16">
        <v>34</v>
      </c>
      <c r="N86" s="16">
        <v>93</v>
      </c>
      <c r="O86" s="16">
        <v>69</v>
      </c>
      <c r="P86" s="16">
        <v>65</v>
      </c>
      <c r="Q86" s="17">
        <f t="shared" si="8"/>
        <v>74.833333333333329</v>
      </c>
      <c r="R86" s="17">
        <f t="shared" si="9"/>
        <v>21.07921567168318</v>
      </c>
      <c r="S86" s="18">
        <f t="shared" si="10"/>
        <v>34</v>
      </c>
      <c r="T86" s="18">
        <f t="shared" si="11"/>
        <v>100</v>
      </c>
      <c r="U86" s="18">
        <v>124</v>
      </c>
      <c r="V86" s="27" t="s">
        <v>189</v>
      </c>
    </row>
    <row r="87" spans="1:22" x14ac:dyDescent="0.45">
      <c r="A87" s="28"/>
      <c r="B87" s="28"/>
      <c r="C87" s="30"/>
      <c r="D87" s="24" t="s">
        <v>408</v>
      </c>
      <c r="E87" s="16">
        <v>0</v>
      </c>
      <c r="F87" s="16">
        <v>7</v>
      </c>
      <c r="G87" s="16">
        <v>2</v>
      </c>
      <c r="H87" s="16">
        <v>0</v>
      </c>
      <c r="I87" s="16">
        <v>2</v>
      </c>
      <c r="J87" s="16">
        <v>0</v>
      </c>
      <c r="K87" s="16">
        <v>21</v>
      </c>
      <c r="L87" s="16">
        <v>0</v>
      </c>
      <c r="M87" s="16">
        <v>0</v>
      </c>
      <c r="N87" s="16">
        <v>4</v>
      </c>
      <c r="O87" s="16">
        <v>1</v>
      </c>
      <c r="P87" s="16">
        <v>0</v>
      </c>
      <c r="Q87" s="17">
        <f t="shared" si="8"/>
        <v>3.0833333333333335</v>
      </c>
      <c r="R87" s="17">
        <f t="shared" si="9"/>
        <v>6.0371325724196003</v>
      </c>
      <c r="S87" s="18">
        <f t="shared" si="10"/>
        <v>0</v>
      </c>
      <c r="T87" s="18">
        <f t="shared" si="11"/>
        <v>21</v>
      </c>
      <c r="U87" s="18">
        <v>125</v>
      </c>
      <c r="V87" s="28"/>
    </row>
    <row r="88" spans="1:22" x14ac:dyDescent="0.45">
      <c r="A88" s="28"/>
      <c r="B88" s="28"/>
      <c r="C88" s="30"/>
      <c r="D88" s="24" t="s">
        <v>409</v>
      </c>
      <c r="E88" s="16">
        <v>90</v>
      </c>
      <c r="F88" s="16">
        <v>99</v>
      </c>
      <c r="G88" s="16">
        <v>99</v>
      </c>
      <c r="H88" s="16">
        <v>95</v>
      </c>
      <c r="I88" s="16">
        <v>91</v>
      </c>
      <c r="J88" s="16">
        <v>89</v>
      </c>
      <c r="K88" s="16">
        <v>72</v>
      </c>
      <c r="L88" s="16">
        <v>100</v>
      </c>
      <c r="M88" s="16">
        <v>74</v>
      </c>
      <c r="N88" s="16">
        <v>91</v>
      </c>
      <c r="O88" s="16">
        <v>89</v>
      </c>
      <c r="P88" s="16">
        <v>89</v>
      </c>
      <c r="Q88" s="17">
        <f t="shared" si="8"/>
        <v>89.833333333333329</v>
      </c>
      <c r="R88" s="17">
        <f t="shared" si="9"/>
        <v>8.9018214002767007</v>
      </c>
      <c r="S88" s="18">
        <f t="shared" si="10"/>
        <v>72</v>
      </c>
      <c r="T88" s="18">
        <f t="shared" si="11"/>
        <v>100</v>
      </c>
      <c r="U88" s="18">
        <v>126</v>
      </c>
      <c r="V88" s="28"/>
    </row>
    <row r="89" spans="1:22" x14ac:dyDescent="0.45">
      <c r="A89" s="28"/>
      <c r="B89" s="28"/>
      <c r="C89" s="30"/>
      <c r="D89" s="24" t="s">
        <v>410</v>
      </c>
      <c r="E89" s="16">
        <v>0</v>
      </c>
      <c r="F89" s="16">
        <v>3</v>
      </c>
      <c r="G89" s="16">
        <v>2</v>
      </c>
      <c r="H89" s="16">
        <v>0</v>
      </c>
      <c r="I89" s="16">
        <v>3</v>
      </c>
      <c r="J89" s="16">
        <v>20</v>
      </c>
      <c r="K89" s="16">
        <v>6</v>
      </c>
      <c r="L89" s="16">
        <v>0</v>
      </c>
      <c r="M89" s="16">
        <v>0</v>
      </c>
      <c r="N89" s="16">
        <v>1</v>
      </c>
      <c r="O89" s="16">
        <v>0</v>
      </c>
      <c r="P89" s="16">
        <v>0</v>
      </c>
      <c r="Q89" s="17">
        <f t="shared" si="8"/>
        <v>2.9166666666666665</v>
      </c>
      <c r="R89" s="17">
        <f t="shared" si="9"/>
        <v>5.6962241614046141</v>
      </c>
      <c r="S89" s="18">
        <f t="shared" si="10"/>
        <v>0</v>
      </c>
      <c r="T89" s="18">
        <f t="shared" si="11"/>
        <v>20</v>
      </c>
      <c r="U89" s="18">
        <v>127</v>
      </c>
      <c r="V89" s="28"/>
    </row>
    <row r="90" spans="1:22" x14ac:dyDescent="0.45">
      <c r="A90" s="28"/>
      <c r="B90" s="28"/>
      <c r="C90" s="30"/>
      <c r="D90" s="24" t="s">
        <v>411</v>
      </c>
      <c r="E90" s="16">
        <v>0</v>
      </c>
      <c r="F90" s="16">
        <v>62</v>
      </c>
      <c r="G90" s="16">
        <v>12</v>
      </c>
      <c r="H90" s="16">
        <v>97</v>
      </c>
      <c r="I90" s="16">
        <v>71</v>
      </c>
      <c r="J90" s="16">
        <v>0</v>
      </c>
      <c r="K90" s="16">
        <v>16</v>
      </c>
      <c r="L90" s="16">
        <v>0</v>
      </c>
      <c r="M90" s="16">
        <v>0</v>
      </c>
      <c r="N90" s="16">
        <v>100</v>
      </c>
      <c r="O90" s="16">
        <v>0</v>
      </c>
      <c r="P90" s="16">
        <v>0</v>
      </c>
      <c r="Q90" s="17">
        <f t="shared" si="8"/>
        <v>29.833333333333332</v>
      </c>
      <c r="R90" s="17">
        <f t="shared" si="9"/>
        <v>40.467345608602258</v>
      </c>
      <c r="S90" s="18">
        <f t="shared" si="10"/>
        <v>0</v>
      </c>
      <c r="T90" s="18">
        <f t="shared" si="11"/>
        <v>100</v>
      </c>
      <c r="U90" s="18">
        <v>128</v>
      </c>
      <c r="V90" s="28"/>
    </row>
    <row r="91" spans="1:22" x14ac:dyDescent="0.45">
      <c r="A91" s="28"/>
      <c r="B91" s="28"/>
      <c r="C91" s="30"/>
      <c r="D91" s="24" t="s">
        <v>412</v>
      </c>
      <c r="E91" s="16">
        <v>0</v>
      </c>
      <c r="F91" s="16">
        <v>20</v>
      </c>
      <c r="G91" s="16">
        <v>3</v>
      </c>
      <c r="H91" s="16">
        <v>0</v>
      </c>
      <c r="I91" s="16">
        <v>3</v>
      </c>
      <c r="J91" s="16">
        <v>0</v>
      </c>
      <c r="K91" s="16">
        <v>6</v>
      </c>
      <c r="L91" s="16">
        <v>0</v>
      </c>
      <c r="M91" s="16">
        <v>0</v>
      </c>
      <c r="N91" s="16">
        <v>3</v>
      </c>
      <c r="O91" s="16">
        <v>0</v>
      </c>
      <c r="P91" s="16">
        <v>0</v>
      </c>
      <c r="Q91" s="17">
        <f t="shared" si="8"/>
        <v>2.9166666666666665</v>
      </c>
      <c r="R91" s="17">
        <f t="shared" si="9"/>
        <v>5.7280542997256987</v>
      </c>
      <c r="S91" s="18">
        <f t="shared" si="10"/>
        <v>0</v>
      </c>
      <c r="T91" s="18">
        <f t="shared" si="11"/>
        <v>20</v>
      </c>
      <c r="U91" s="18">
        <v>129</v>
      </c>
      <c r="V91" s="28"/>
    </row>
    <row r="92" spans="1:22" x14ac:dyDescent="0.45">
      <c r="A92" s="28"/>
      <c r="B92" s="28"/>
      <c r="C92" s="30"/>
      <c r="D92" s="24" t="s">
        <v>98</v>
      </c>
      <c r="E92" s="16">
        <v>91</v>
      </c>
      <c r="F92" s="16">
        <v>99</v>
      </c>
      <c r="G92" s="16">
        <v>99</v>
      </c>
      <c r="H92" s="16">
        <v>97</v>
      </c>
      <c r="I92" s="16">
        <v>90</v>
      </c>
      <c r="J92" s="16">
        <v>100</v>
      </c>
      <c r="K92" s="16">
        <v>80</v>
      </c>
      <c r="L92" s="16">
        <v>100</v>
      </c>
      <c r="M92" s="16">
        <v>73</v>
      </c>
      <c r="N92" s="16">
        <v>100</v>
      </c>
      <c r="O92" s="16">
        <v>92</v>
      </c>
      <c r="P92" s="16">
        <v>85</v>
      </c>
      <c r="Q92" s="17">
        <f t="shared" si="8"/>
        <v>92.166666666666671</v>
      </c>
      <c r="R92" s="17">
        <f t="shared" si="9"/>
        <v>8.9120279636142552</v>
      </c>
      <c r="S92" s="18">
        <f t="shared" si="10"/>
        <v>73</v>
      </c>
      <c r="T92" s="18">
        <f t="shared" si="11"/>
        <v>100</v>
      </c>
      <c r="U92" s="18">
        <v>130</v>
      </c>
      <c r="V92" s="28"/>
    </row>
    <row r="93" spans="1:22" x14ac:dyDescent="0.45">
      <c r="A93" s="28"/>
      <c r="B93" s="28"/>
      <c r="C93" s="30"/>
      <c r="D93" s="24" t="s">
        <v>413</v>
      </c>
      <c r="E93" s="16">
        <v>0</v>
      </c>
      <c r="F93" s="16">
        <v>3</v>
      </c>
      <c r="G93" s="16">
        <v>2</v>
      </c>
      <c r="H93" s="16">
        <v>0</v>
      </c>
      <c r="I93" s="16">
        <v>2</v>
      </c>
      <c r="J93" s="16">
        <v>1</v>
      </c>
      <c r="K93" s="16">
        <v>5</v>
      </c>
      <c r="L93" s="16">
        <v>0</v>
      </c>
      <c r="M93" s="16">
        <v>0</v>
      </c>
      <c r="N93" s="16">
        <v>0</v>
      </c>
      <c r="O93" s="16">
        <v>1</v>
      </c>
      <c r="P93" s="16">
        <v>0</v>
      </c>
      <c r="Q93" s="17">
        <f t="shared" si="8"/>
        <v>1.1666666666666667</v>
      </c>
      <c r="R93" s="17">
        <f t="shared" si="9"/>
        <v>1.5859229221975182</v>
      </c>
      <c r="S93" s="18">
        <f t="shared" si="10"/>
        <v>0</v>
      </c>
      <c r="T93" s="18">
        <f t="shared" si="11"/>
        <v>5</v>
      </c>
      <c r="U93" s="18">
        <v>131</v>
      </c>
      <c r="V93" s="28"/>
    </row>
    <row r="94" spans="1:22" x14ac:dyDescent="0.45">
      <c r="A94" s="28"/>
      <c r="B94" s="28"/>
      <c r="C94" s="30"/>
      <c r="D94" s="24" t="s">
        <v>414</v>
      </c>
      <c r="E94" s="16">
        <v>89</v>
      </c>
      <c r="F94" s="16">
        <v>99</v>
      </c>
      <c r="G94" s="16">
        <v>57</v>
      </c>
      <c r="H94" s="16">
        <v>98</v>
      </c>
      <c r="I94" s="16">
        <v>86</v>
      </c>
      <c r="J94" s="16">
        <v>48</v>
      </c>
      <c r="K94" s="16">
        <v>84</v>
      </c>
      <c r="L94" s="16">
        <v>82</v>
      </c>
      <c r="M94" s="16">
        <v>62</v>
      </c>
      <c r="N94" s="16">
        <v>47</v>
      </c>
      <c r="O94" s="16">
        <v>82</v>
      </c>
      <c r="P94" s="16">
        <v>65</v>
      </c>
      <c r="Q94" s="17">
        <f t="shared" si="8"/>
        <v>74.916666666666671</v>
      </c>
      <c r="R94" s="17">
        <f t="shared" si="9"/>
        <v>18.357353410620625</v>
      </c>
      <c r="S94" s="18">
        <f t="shared" si="10"/>
        <v>47</v>
      </c>
      <c r="T94" s="18">
        <f t="shared" si="11"/>
        <v>99</v>
      </c>
      <c r="U94" s="18">
        <v>132</v>
      </c>
      <c r="V94" s="28"/>
    </row>
    <row r="95" spans="1:22" x14ac:dyDescent="0.45">
      <c r="A95" s="28"/>
      <c r="B95" s="28"/>
      <c r="C95" s="30"/>
      <c r="D95" s="24" t="s">
        <v>415</v>
      </c>
      <c r="E95" s="16">
        <v>0</v>
      </c>
      <c r="F95" s="16">
        <v>32</v>
      </c>
      <c r="G95" s="16">
        <v>3</v>
      </c>
      <c r="H95" s="16">
        <v>0</v>
      </c>
      <c r="I95" s="16">
        <v>2</v>
      </c>
      <c r="J95" s="16">
        <v>0</v>
      </c>
      <c r="K95" s="16">
        <v>6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7">
        <f t="shared" si="8"/>
        <v>3.5833333333333335</v>
      </c>
      <c r="R95" s="17">
        <f t="shared" si="9"/>
        <v>9.1399058413026761</v>
      </c>
      <c r="S95" s="18">
        <f t="shared" si="10"/>
        <v>0</v>
      </c>
      <c r="T95" s="18">
        <f t="shared" si="11"/>
        <v>32</v>
      </c>
      <c r="U95" s="18">
        <v>133</v>
      </c>
      <c r="V95" s="28"/>
    </row>
    <row r="96" spans="1:22" x14ac:dyDescent="0.45">
      <c r="A96" s="28"/>
      <c r="B96" s="28"/>
      <c r="C96" s="30"/>
      <c r="D96" s="24" t="s">
        <v>416</v>
      </c>
      <c r="E96" s="16">
        <v>10</v>
      </c>
      <c r="F96" s="16">
        <v>98</v>
      </c>
      <c r="G96" s="16">
        <v>41</v>
      </c>
      <c r="H96" s="16">
        <v>96</v>
      </c>
      <c r="I96" s="16">
        <v>78</v>
      </c>
      <c r="J96" s="16">
        <v>0</v>
      </c>
      <c r="K96" s="16">
        <v>85</v>
      </c>
      <c r="L96" s="16">
        <v>0</v>
      </c>
      <c r="M96" s="16">
        <v>0</v>
      </c>
      <c r="N96" s="16">
        <v>86</v>
      </c>
      <c r="O96" s="16">
        <v>21</v>
      </c>
      <c r="P96" s="16">
        <v>0</v>
      </c>
      <c r="Q96" s="17">
        <f t="shared" si="8"/>
        <v>42.916666666666664</v>
      </c>
      <c r="R96" s="17">
        <f t="shared" si="9"/>
        <v>42.259928006937201</v>
      </c>
      <c r="S96" s="18">
        <f t="shared" si="10"/>
        <v>0</v>
      </c>
      <c r="T96" s="18">
        <f t="shared" si="11"/>
        <v>98</v>
      </c>
      <c r="U96" s="18">
        <v>134</v>
      </c>
      <c r="V96" s="28"/>
    </row>
    <row r="97" spans="1:22" x14ac:dyDescent="0.45">
      <c r="A97" s="28"/>
      <c r="B97" s="28"/>
      <c r="C97" s="30"/>
      <c r="D97" s="24" t="s">
        <v>417</v>
      </c>
      <c r="E97" s="16">
        <v>48</v>
      </c>
      <c r="F97" s="16">
        <v>3</v>
      </c>
      <c r="G97" s="16">
        <v>10</v>
      </c>
      <c r="H97" s="16">
        <v>0</v>
      </c>
      <c r="I97" s="16">
        <v>3</v>
      </c>
      <c r="J97" s="16">
        <v>0</v>
      </c>
      <c r="K97" s="16">
        <v>80</v>
      </c>
      <c r="L97" s="16">
        <v>0</v>
      </c>
      <c r="M97" s="16">
        <v>0</v>
      </c>
      <c r="N97" s="16">
        <v>98</v>
      </c>
      <c r="O97" s="16">
        <v>0</v>
      </c>
      <c r="P97" s="16">
        <v>0</v>
      </c>
      <c r="Q97" s="17">
        <f t="shared" si="8"/>
        <v>20.166666666666668</v>
      </c>
      <c r="R97" s="17">
        <f t="shared" si="9"/>
        <v>35.091654882952476</v>
      </c>
      <c r="S97" s="18">
        <f t="shared" si="10"/>
        <v>0</v>
      </c>
      <c r="T97" s="18">
        <f t="shared" si="11"/>
        <v>98</v>
      </c>
      <c r="U97" s="18">
        <v>135</v>
      </c>
      <c r="V97" s="28"/>
    </row>
    <row r="98" spans="1:22" x14ac:dyDescent="0.45">
      <c r="A98" s="28"/>
      <c r="B98" s="28"/>
      <c r="C98" s="30"/>
      <c r="D98" s="24" t="s">
        <v>418</v>
      </c>
      <c r="E98" s="16">
        <v>8</v>
      </c>
      <c r="F98" s="16">
        <v>8</v>
      </c>
      <c r="G98" s="16">
        <v>6</v>
      </c>
      <c r="H98" s="16">
        <v>9</v>
      </c>
      <c r="I98" s="16">
        <v>8</v>
      </c>
      <c r="J98" s="16">
        <v>5</v>
      </c>
      <c r="K98" s="16">
        <v>7</v>
      </c>
      <c r="L98" s="16">
        <v>6</v>
      </c>
      <c r="M98" s="16">
        <v>6</v>
      </c>
      <c r="N98" s="16">
        <v>5</v>
      </c>
      <c r="O98" s="16">
        <v>9</v>
      </c>
      <c r="P98" s="16">
        <v>8</v>
      </c>
      <c r="Q98" s="17">
        <f t="shared" ref="Q98:Q129" si="12">AVERAGE(E98:P98)</f>
        <v>7.083333333333333</v>
      </c>
      <c r="R98" s="17">
        <f t="shared" ref="R98:R129" si="13">STDEV(E98:P98)</f>
        <v>1.4433756729740632</v>
      </c>
      <c r="S98" s="18">
        <f t="shared" ref="S98:S129" si="14">MIN(E98:P98)</f>
        <v>5</v>
      </c>
      <c r="T98" s="18">
        <f t="shared" ref="T98:T129" si="15">MAX(E98:P98)</f>
        <v>9</v>
      </c>
      <c r="U98" s="18">
        <v>136</v>
      </c>
      <c r="V98" s="28"/>
    </row>
    <row r="99" spans="1:22" x14ac:dyDescent="0.45">
      <c r="A99" s="28"/>
      <c r="B99" s="28"/>
      <c r="C99" s="31"/>
      <c r="D99" s="24" t="s">
        <v>419</v>
      </c>
      <c r="E99" s="16">
        <v>2</v>
      </c>
      <c r="F99" s="16">
        <v>8</v>
      </c>
      <c r="G99" s="16">
        <v>5</v>
      </c>
      <c r="H99" s="16">
        <v>6</v>
      </c>
      <c r="I99" s="16">
        <v>1</v>
      </c>
      <c r="J99" s="16">
        <v>1</v>
      </c>
      <c r="K99" s="16">
        <v>7</v>
      </c>
      <c r="L99" s="16">
        <v>1</v>
      </c>
      <c r="M99" s="16">
        <v>1</v>
      </c>
      <c r="N99" s="16">
        <v>5</v>
      </c>
      <c r="O99" s="16">
        <v>5</v>
      </c>
      <c r="P99" s="16">
        <v>1</v>
      </c>
      <c r="Q99" s="17">
        <f t="shared" si="12"/>
        <v>3.5833333333333335</v>
      </c>
      <c r="R99" s="17">
        <f t="shared" si="13"/>
        <v>2.678477631835372</v>
      </c>
      <c r="S99" s="18">
        <f t="shared" si="14"/>
        <v>1</v>
      </c>
      <c r="T99" s="18">
        <f t="shared" si="15"/>
        <v>8</v>
      </c>
      <c r="U99" s="18">
        <v>137</v>
      </c>
      <c r="V99" s="28"/>
    </row>
    <row r="100" spans="1:22" ht="14.45" customHeight="1" x14ac:dyDescent="0.45">
      <c r="A100" s="32" t="s">
        <v>330</v>
      </c>
      <c r="B100" s="27" t="s">
        <v>248</v>
      </c>
      <c r="C100" s="29" t="s">
        <v>249</v>
      </c>
      <c r="D100" s="24" t="s">
        <v>407</v>
      </c>
      <c r="E100" s="16">
        <v>0</v>
      </c>
      <c r="F100" s="16">
        <v>2</v>
      </c>
      <c r="G100" s="16">
        <v>5</v>
      </c>
      <c r="H100" s="16">
        <v>19</v>
      </c>
      <c r="I100" s="16">
        <v>4</v>
      </c>
      <c r="J100" s="16">
        <v>0</v>
      </c>
      <c r="K100" s="16">
        <v>3</v>
      </c>
      <c r="L100" s="16">
        <v>0</v>
      </c>
      <c r="M100" s="16">
        <v>0</v>
      </c>
      <c r="N100" s="16">
        <v>4</v>
      </c>
      <c r="O100" s="16">
        <v>1</v>
      </c>
      <c r="P100" s="16">
        <v>0</v>
      </c>
      <c r="Q100" s="17">
        <f t="shared" si="12"/>
        <v>3.1666666666666665</v>
      </c>
      <c r="R100" s="17">
        <f t="shared" si="13"/>
        <v>5.3229064742237711</v>
      </c>
      <c r="S100" s="18">
        <f t="shared" si="14"/>
        <v>0</v>
      </c>
      <c r="T100" s="18">
        <f t="shared" si="15"/>
        <v>19</v>
      </c>
      <c r="U100" s="18">
        <v>82</v>
      </c>
      <c r="V100" s="27" t="s">
        <v>189</v>
      </c>
    </row>
    <row r="101" spans="1:22" x14ac:dyDescent="0.45">
      <c r="A101" s="28"/>
      <c r="B101" s="28"/>
      <c r="C101" s="30"/>
      <c r="D101" s="24" t="s">
        <v>408</v>
      </c>
      <c r="E101" s="16">
        <v>85</v>
      </c>
      <c r="F101" s="16">
        <v>100</v>
      </c>
      <c r="G101" s="16">
        <v>100</v>
      </c>
      <c r="H101" s="16">
        <v>73</v>
      </c>
      <c r="I101" s="16">
        <v>35</v>
      </c>
      <c r="J101" s="16">
        <v>60</v>
      </c>
      <c r="K101" s="16">
        <v>96</v>
      </c>
      <c r="L101" s="16">
        <v>100</v>
      </c>
      <c r="M101" s="16">
        <v>35</v>
      </c>
      <c r="N101" s="16">
        <v>63</v>
      </c>
      <c r="O101" s="16">
        <v>61</v>
      </c>
      <c r="P101" s="16">
        <v>75</v>
      </c>
      <c r="Q101" s="17">
        <f t="shared" si="12"/>
        <v>73.583333333333329</v>
      </c>
      <c r="R101" s="17">
        <f t="shared" si="13"/>
        <v>23.666079804930369</v>
      </c>
      <c r="S101" s="18">
        <f t="shared" si="14"/>
        <v>35</v>
      </c>
      <c r="T101" s="18">
        <f t="shared" si="15"/>
        <v>100</v>
      </c>
      <c r="U101" s="18">
        <v>83</v>
      </c>
      <c r="V101" s="28"/>
    </row>
    <row r="102" spans="1:22" x14ac:dyDescent="0.45">
      <c r="A102" s="28"/>
      <c r="B102" s="28"/>
      <c r="C102" s="30"/>
      <c r="D102" s="24" t="s">
        <v>409</v>
      </c>
      <c r="E102" s="16">
        <v>76</v>
      </c>
      <c r="F102" s="16">
        <v>3</v>
      </c>
      <c r="G102" s="16">
        <v>57</v>
      </c>
      <c r="H102" s="16">
        <v>33</v>
      </c>
      <c r="I102" s="16">
        <v>4</v>
      </c>
      <c r="J102" s="16">
        <v>59</v>
      </c>
      <c r="K102" s="16">
        <v>5</v>
      </c>
      <c r="L102" s="16">
        <v>0</v>
      </c>
      <c r="M102" s="16">
        <v>53</v>
      </c>
      <c r="N102" s="16">
        <v>92</v>
      </c>
      <c r="O102" s="16">
        <v>14</v>
      </c>
      <c r="P102" s="16">
        <v>10</v>
      </c>
      <c r="Q102" s="17">
        <f t="shared" si="12"/>
        <v>33.833333333333336</v>
      </c>
      <c r="R102" s="17">
        <f t="shared" si="13"/>
        <v>32.302077989260106</v>
      </c>
      <c r="S102" s="18">
        <f t="shared" si="14"/>
        <v>0</v>
      </c>
      <c r="T102" s="18">
        <f t="shared" si="15"/>
        <v>92</v>
      </c>
      <c r="U102" s="18">
        <v>84</v>
      </c>
      <c r="V102" s="28"/>
    </row>
    <row r="103" spans="1:22" x14ac:dyDescent="0.45">
      <c r="A103" s="28"/>
      <c r="B103" s="28"/>
      <c r="C103" s="30"/>
      <c r="D103" s="24" t="s">
        <v>410</v>
      </c>
      <c r="E103" s="16">
        <v>100</v>
      </c>
      <c r="F103" s="16">
        <v>100</v>
      </c>
      <c r="G103" s="16">
        <v>100</v>
      </c>
      <c r="H103" s="16">
        <v>92</v>
      </c>
      <c r="I103" s="16">
        <v>100</v>
      </c>
      <c r="J103" s="16">
        <v>50</v>
      </c>
      <c r="K103" s="16">
        <v>94</v>
      </c>
      <c r="L103" s="16">
        <v>100</v>
      </c>
      <c r="M103" s="16">
        <v>48</v>
      </c>
      <c r="N103" s="16">
        <v>46</v>
      </c>
      <c r="O103" s="16">
        <v>99</v>
      </c>
      <c r="P103" s="16">
        <v>96</v>
      </c>
      <c r="Q103" s="17">
        <f t="shared" si="12"/>
        <v>85.416666666666671</v>
      </c>
      <c r="R103" s="17">
        <f t="shared" si="13"/>
        <v>22.733468852346455</v>
      </c>
      <c r="S103" s="18">
        <f t="shared" si="14"/>
        <v>46</v>
      </c>
      <c r="T103" s="18">
        <f t="shared" si="15"/>
        <v>100</v>
      </c>
      <c r="U103" s="18">
        <v>85</v>
      </c>
      <c r="V103" s="28"/>
    </row>
    <row r="104" spans="1:22" x14ac:dyDescent="0.45">
      <c r="A104" s="28"/>
      <c r="B104" s="28"/>
      <c r="C104" s="30"/>
      <c r="D104" s="24" t="s">
        <v>411</v>
      </c>
      <c r="E104" s="16">
        <v>1</v>
      </c>
      <c r="F104" s="16">
        <v>49</v>
      </c>
      <c r="G104" s="16">
        <v>23</v>
      </c>
      <c r="H104" s="16">
        <v>44</v>
      </c>
      <c r="I104" s="16">
        <v>13</v>
      </c>
      <c r="J104" s="16">
        <v>0</v>
      </c>
      <c r="K104" s="16">
        <v>77</v>
      </c>
      <c r="L104" s="16">
        <v>4</v>
      </c>
      <c r="M104" s="16">
        <v>0</v>
      </c>
      <c r="N104" s="16">
        <v>53</v>
      </c>
      <c r="O104" s="16">
        <v>0</v>
      </c>
      <c r="P104" s="16">
        <v>0</v>
      </c>
      <c r="Q104" s="17">
        <f t="shared" si="12"/>
        <v>22</v>
      </c>
      <c r="R104" s="17">
        <f t="shared" si="13"/>
        <v>26.937638419808884</v>
      </c>
      <c r="S104" s="18">
        <f t="shared" si="14"/>
        <v>0</v>
      </c>
      <c r="T104" s="18">
        <f t="shared" si="15"/>
        <v>77</v>
      </c>
      <c r="U104" s="18">
        <v>86</v>
      </c>
      <c r="V104" s="28"/>
    </row>
    <row r="105" spans="1:22" x14ac:dyDescent="0.45">
      <c r="A105" s="28"/>
      <c r="B105" s="28"/>
      <c r="C105" s="30"/>
      <c r="D105" s="24" t="s">
        <v>412</v>
      </c>
      <c r="E105" s="16">
        <v>0</v>
      </c>
      <c r="F105" s="16">
        <v>11</v>
      </c>
      <c r="G105" s="16">
        <v>100</v>
      </c>
      <c r="H105" s="16">
        <v>25</v>
      </c>
      <c r="I105" s="16">
        <v>2</v>
      </c>
      <c r="J105" s="16">
        <v>0</v>
      </c>
      <c r="K105" s="16">
        <v>94</v>
      </c>
      <c r="L105" s="16">
        <v>100</v>
      </c>
      <c r="M105" s="16">
        <v>0</v>
      </c>
      <c r="N105" s="16">
        <v>94</v>
      </c>
      <c r="O105" s="16">
        <v>1</v>
      </c>
      <c r="P105" s="16">
        <v>84</v>
      </c>
      <c r="Q105" s="17">
        <f t="shared" si="12"/>
        <v>42.583333333333336</v>
      </c>
      <c r="R105" s="17">
        <f t="shared" si="13"/>
        <v>46.435602198261101</v>
      </c>
      <c r="S105" s="18">
        <f t="shared" si="14"/>
        <v>0</v>
      </c>
      <c r="T105" s="18">
        <f t="shared" si="15"/>
        <v>100</v>
      </c>
      <c r="U105" s="18">
        <v>87</v>
      </c>
      <c r="V105" s="28"/>
    </row>
    <row r="106" spans="1:22" x14ac:dyDescent="0.45">
      <c r="A106" s="28"/>
      <c r="B106" s="28"/>
      <c r="C106" s="30"/>
      <c r="D106" s="24" t="s">
        <v>98</v>
      </c>
      <c r="E106" s="16">
        <v>11</v>
      </c>
      <c r="F106" s="16">
        <v>3</v>
      </c>
      <c r="G106" s="16">
        <v>42</v>
      </c>
      <c r="H106" s="16">
        <v>37</v>
      </c>
      <c r="I106" s="16">
        <v>2</v>
      </c>
      <c r="J106" s="16">
        <v>34</v>
      </c>
      <c r="K106" s="16">
        <v>3</v>
      </c>
      <c r="L106" s="16">
        <v>0</v>
      </c>
      <c r="M106" s="16">
        <v>49</v>
      </c>
      <c r="N106" s="16">
        <v>2</v>
      </c>
      <c r="O106" s="16">
        <v>34</v>
      </c>
      <c r="P106" s="16">
        <v>67</v>
      </c>
      <c r="Q106" s="17">
        <f t="shared" si="12"/>
        <v>23.666666666666668</v>
      </c>
      <c r="R106" s="17">
        <f t="shared" si="13"/>
        <v>22.884426357175084</v>
      </c>
      <c r="S106" s="18">
        <f t="shared" si="14"/>
        <v>0</v>
      </c>
      <c r="T106" s="18">
        <f t="shared" si="15"/>
        <v>67</v>
      </c>
      <c r="U106" s="18">
        <v>88</v>
      </c>
      <c r="V106" s="28"/>
    </row>
    <row r="107" spans="1:22" x14ac:dyDescent="0.45">
      <c r="A107" s="28"/>
      <c r="B107" s="28"/>
      <c r="C107" s="30"/>
      <c r="D107" s="24" t="s">
        <v>413</v>
      </c>
      <c r="E107" s="16">
        <v>100</v>
      </c>
      <c r="F107" s="16">
        <v>48</v>
      </c>
      <c r="G107" s="16">
        <v>99</v>
      </c>
      <c r="H107" s="16">
        <v>65</v>
      </c>
      <c r="I107" s="16">
        <v>100</v>
      </c>
      <c r="J107" s="16">
        <v>56</v>
      </c>
      <c r="K107" s="16">
        <v>84</v>
      </c>
      <c r="L107" s="16">
        <v>82</v>
      </c>
      <c r="M107" s="16">
        <v>15</v>
      </c>
      <c r="N107" s="16">
        <v>57</v>
      </c>
      <c r="O107" s="16">
        <v>99</v>
      </c>
      <c r="P107" s="16">
        <v>81</v>
      </c>
      <c r="Q107" s="17">
        <f t="shared" si="12"/>
        <v>73.833333333333329</v>
      </c>
      <c r="R107" s="17">
        <f t="shared" si="13"/>
        <v>26.398461846834707</v>
      </c>
      <c r="S107" s="18">
        <f t="shared" si="14"/>
        <v>15</v>
      </c>
      <c r="T107" s="18">
        <f t="shared" si="15"/>
        <v>100</v>
      </c>
      <c r="U107" s="18">
        <v>89</v>
      </c>
      <c r="V107" s="28"/>
    </row>
    <row r="108" spans="1:22" x14ac:dyDescent="0.45">
      <c r="A108" s="28"/>
      <c r="B108" s="28"/>
      <c r="C108" s="30"/>
      <c r="D108" s="24" t="s">
        <v>414</v>
      </c>
      <c r="E108" s="16">
        <v>0</v>
      </c>
      <c r="F108" s="16">
        <v>3</v>
      </c>
      <c r="G108" s="16">
        <v>6</v>
      </c>
      <c r="H108" s="16">
        <v>39</v>
      </c>
      <c r="I108" s="16">
        <v>2</v>
      </c>
      <c r="J108" s="16">
        <v>0</v>
      </c>
      <c r="K108" s="16">
        <v>4</v>
      </c>
      <c r="L108" s="16">
        <v>0</v>
      </c>
      <c r="M108" s="16">
        <v>40</v>
      </c>
      <c r="N108" s="16">
        <v>48</v>
      </c>
      <c r="O108" s="16">
        <v>0</v>
      </c>
      <c r="P108" s="16">
        <v>10</v>
      </c>
      <c r="Q108" s="17">
        <f t="shared" si="12"/>
        <v>12.666666666666666</v>
      </c>
      <c r="R108" s="17">
        <f t="shared" si="13"/>
        <v>18.252438608348069</v>
      </c>
      <c r="S108" s="18">
        <f t="shared" si="14"/>
        <v>0</v>
      </c>
      <c r="T108" s="18">
        <f t="shared" si="15"/>
        <v>48</v>
      </c>
      <c r="U108" s="18">
        <v>90</v>
      </c>
      <c r="V108" s="28"/>
    </row>
    <row r="109" spans="1:22" x14ac:dyDescent="0.45">
      <c r="A109" s="28"/>
      <c r="B109" s="28"/>
      <c r="C109" s="30"/>
      <c r="D109" s="24" t="s">
        <v>415</v>
      </c>
      <c r="E109" s="16">
        <v>48</v>
      </c>
      <c r="F109" s="16">
        <v>4</v>
      </c>
      <c r="G109" s="16">
        <v>70</v>
      </c>
      <c r="H109" s="16">
        <v>66</v>
      </c>
      <c r="I109" s="16">
        <v>2</v>
      </c>
      <c r="J109" s="16">
        <v>0</v>
      </c>
      <c r="K109" s="16">
        <v>67</v>
      </c>
      <c r="L109" s="16">
        <v>0</v>
      </c>
      <c r="M109" s="16">
        <v>0</v>
      </c>
      <c r="N109" s="16">
        <v>60</v>
      </c>
      <c r="O109" s="16">
        <v>0</v>
      </c>
      <c r="P109" s="16">
        <v>62</v>
      </c>
      <c r="Q109" s="17">
        <f t="shared" si="12"/>
        <v>31.583333333333332</v>
      </c>
      <c r="R109" s="17">
        <f t="shared" si="13"/>
        <v>32.393765767598872</v>
      </c>
      <c r="S109" s="18">
        <f t="shared" si="14"/>
        <v>0</v>
      </c>
      <c r="T109" s="18">
        <f t="shared" si="15"/>
        <v>70</v>
      </c>
      <c r="U109" s="18">
        <v>91</v>
      </c>
      <c r="V109" s="28"/>
    </row>
    <row r="110" spans="1:22" x14ac:dyDescent="0.45">
      <c r="A110" s="28"/>
      <c r="B110" s="28"/>
      <c r="C110" s="30"/>
      <c r="D110" s="24" t="s">
        <v>416</v>
      </c>
      <c r="E110" s="16">
        <v>0</v>
      </c>
      <c r="F110" s="16">
        <v>2</v>
      </c>
      <c r="G110" s="16">
        <v>6</v>
      </c>
      <c r="H110" s="16">
        <v>37</v>
      </c>
      <c r="I110" s="16">
        <v>8</v>
      </c>
      <c r="J110" s="16">
        <v>0</v>
      </c>
      <c r="K110" s="16">
        <v>6</v>
      </c>
      <c r="L110" s="16">
        <v>0</v>
      </c>
      <c r="M110" s="16">
        <v>0</v>
      </c>
      <c r="N110" s="16">
        <v>48</v>
      </c>
      <c r="O110" s="16">
        <v>0</v>
      </c>
      <c r="P110" s="16">
        <v>2</v>
      </c>
      <c r="Q110" s="17">
        <f t="shared" si="12"/>
        <v>9.0833333333333339</v>
      </c>
      <c r="R110" s="17">
        <f t="shared" si="13"/>
        <v>16.030983258753164</v>
      </c>
      <c r="S110" s="18">
        <f t="shared" si="14"/>
        <v>0</v>
      </c>
      <c r="T110" s="18">
        <f t="shared" si="15"/>
        <v>48</v>
      </c>
      <c r="U110" s="18">
        <v>92</v>
      </c>
      <c r="V110" s="28"/>
    </row>
    <row r="111" spans="1:22" x14ac:dyDescent="0.45">
      <c r="A111" s="28"/>
      <c r="B111" s="28"/>
      <c r="C111" s="30"/>
      <c r="D111" s="24" t="s">
        <v>417</v>
      </c>
      <c r="E111" s="16">
        <v>39</v>
      </c>
      <c r="F111" s="16">
        <v>4</v>
      </c>
      <c r="G111" s="16">
        <v>79</v>
      </c>
      <c r="H111" s="16">
        <v>57</v>
      </c>
      <c r="I111" s="16">
        <v>13</v>
      </c>
      <c r="J111" s="16">
        <v>16</v>
      </c>
      <c r="K111" s="16">
        <v>79</v>
      </c>
      <c r="L111" s="16">
        <v>88</v>
      </c>
      <c r="M111" s="16">
        <v>0</v>
      </c>
      <c r="N111" s="16">
        <v>2</v>
      </c>
      <c r="O111" s="16">
        <v>0</v>
      </c>
      <c r="P111" s="16">
        <v>66</v>
      </c>
      <c r="Q111" s="17">
        <f t="shared" si="12"/>
        <v>36.916666666666664</v>
      </c>
      <c r="R111" s="17">
        <f t="shared" si="13"/>
        <v>34.958308502176322</v>
      </c>
      <c r="S111" s="18">
        <f t="shared" si="14"/>
        <v>0</v>
      </c>
      <c r="T111" s="18">
        <f t="shared" si="15"/>
        <v>88</v>
      </c>
      <c r="U111" s="18">
        <v>93</v>
      </c>
      <c r="V111" s="28"/>
    </row>
    <row r="112" spans="1:22" x14ac:dyDescent="0.45">
      <c r="A112" s="28"/>
      <c r="B112" s="28"/>
      <c r="C112" s="30"/>
      <c r="D112" s="24" t="s">
        <v>418</v>
      </c>
      <c r="E112" s="16">
        <v>5</v>
      </c>
      <c r="F112" s="16">
        <v>1</v>
      </c>
      <c r="G112" s="16">
        <v>5</v>
      </c>
      <c r="H112" s="16">
        <v>5</v>
      </c>
      <c r="I112" s="16">
        <v>1</v>
      </c>
      <c r="J112" s="16">
        <v>4</v>
      </c>
      <c r="K112" s="16">
        <v>1</v>
      </c>
      <c r="L112" s="16">
        <v>1</v>
      </c>
      <c r="M112" s="16">
        <v>4</v>
      </c>
      <c r="N112" s="16">
        <v>3</v>
      </c>
      <c r="O112" s="16">
        <v>1</v>
      </c>
      <c r="P112" s="16">
        <v>2</v>
      </c>
      <c r="Q112" s="17">
        <f t="shared" si="12"/>
        <v>2.75</v>
      </c>
      <c r="R112" s="17">
        <f t="shared" si="13"/>
        <v>1.764549903980152</v>
      </c>
      <c r="S112" s="18">
        <f t="shared" si="14"/>
        <v>1</v>
      </c>
      <c r="T112" s="18">
        <f t="shared" si="15"/>
        <v>5</v>
      </c>
      <c r="U112" s="18">
        <v>94</v>
      </c>
      <c r="V112" s="28"/>
    </row>
    <row r="113" spans="1:22" x14ac:dyDescent="0.45">
      <c r="A113" s="28"/>
      <c r="B113" s="28"/>
      <c r="C113" s="31"/>
      <c r="D113" s="24" t="s">
        <v>419</v>
      </c>
      <c r="E113" s="19">
        <v>6</v>
      </c>
      <c r="F113" s="19">
        <v>1</v>
      </c>
      <c r="G113" s="16">
        <v>5</v>
      </c>
      <c r="H113" s="16">
        <v>6</v>
      </c>
      <c r="I113" s="16">
        <v>1</v>
      </c>
      <c r="J113" s="16">
        <v>2</v>
      </c>
      <c r="K113" s="19">
        <v>5</v>
      </c>
      <c r="L113" s="19">
        <v>1</v>
      </c>
      <c r="M113" s="16">
        <v>5</v>
      </c>
      <c r="N113" s="16">
        <v>2</v>
      </c>
      <c r="O113" s="16">
        <v>3</v>
      </c>
      <c r="P113" s="16">
        <v>5</v>
      </c>
      <c r="Q113" s="17">
        <f t="shared" si="12"/>
        <v>3.5</v>
      </c>
      <c r="R113" s="17">
        <f t="shared" si="13"/>
        <v>2.0225995873897262</v>
      </c>
      <c r="S113" s="18">
        <f t="shared" si="14"/>
        <v>1</v>
      </c>
      <c r="T113" s="18">
        <f t="shared" si="15"/>
        <v>6</v>
      </c>
      <c r="U113" s="18">
        <v>95</v>
      </c>
      <c r="V113" s="28"/>
    </row>
    <row r="114" spans="1:22" ht="14.45" customHeight="1" x14ac:dyDescent="0.45">
      <c r="A114" s="32" t="s">
        <v>331</v>
      </c>
      <c r="B114" s="27" t="s">
        <v>44</v>
      </c>
      <c r="C114" s="29" t="s">
        <v>43</v>
      </c>
      <c r="D114" s="24" t="s">
        <v>407</v>
      </c>
      <c r="E114" s="16">
        <v>0</v>
      </c>
      <c r="F114" s="16">
        <v>38</v>
      </c>
      <c r="G114" s="16">
        <v>4</v>
      </c>
      <c r="H114" s="16">
        <v>0</v>
      </c>
      <c r="I114" s="16">
        <v>3</v>
      </c>
      <c r="J114" s="16">
        <v>1</v>
      </c>
      <c r="K114" s="16">
        <v>7</v>
      </c>
      <c r="L114" s="16">
        <v>0</v>
      </c>
      <c r="M114" s="16">
        <v>0</v>
      </c>
      <c r="N114" s="16">
        <v>2</v>
      </c>
      <c r="O114" s="16">
        <v>38</v>
      </c>
      <c r="P114" s="16">
        <v>1</v>
      </c>
      <c r="Q114" s="17">
        <f t="shared" si="12"/>
        <v>7.833333333333333</v>
      </c>
      <c r="R114" s="17">
        <f t="shared" si="13"/>
        <v>14.243552502054671</v>
      </c>
      <c r="S114" s="18">
        <f t="shared" si="14"/>
        <v>0</v>
      </c>
      <c r="T114" s="18">
        <f t="shared" si="15"/>
        <v>38</v>
      </c>
      <c r="U114" s="18">
        <v>68</v>
      </c>
      <c r="V114" s="27" t="s">
        <v>189</v>
      </c>
    </row>
    <row r="115" spans="1:22" x14ac:dyDescent="0.45">
      <c r="A115" s="28"/>
      <c r="B115" s="28"/>
      <c r="C115" s="30"/>
      <c r="D115" s="24" t="s">
        <v>408</v>
      </c>
      <c r="E115" s="16">
        <v>82</v>
      </c>
      <c r="F115" s="16">
        <v>100</v>
      </c>
      <c r="G115" s="16">
        <v>89</v>
      </c>
      <c r="H115" s="16">
        <v>94</v>
      </c>
      <c r="I115" s="16">
        <v>17</v>
      </c>
      <c r="J115" s="16">
        <v>10</v>
      </c>
      <c r="K115" s="16">
        <v>90</v>
      </c>
      <c r="L115" s="16">
        <v>83</v>
      </c>
      <c r="M115" s="16">
        <v>0</v>
      </c>
      <c r="N115" s="16">
        <v>94</v>
      </c>
      <c r="O115" s="16">
        <v>29</v>
      </c>
      <c r="P115" s="16">
        <v>66</v>
      </c>
      <c r="Q115" s="17">
        <f t="shared" si="12"/>
        <v>62.833333333333336</v>
      </c>
      <c r="R115" s="17">
        <f t="shared" si="13"/>
        <v>37.556825631503408</v>
      </c>
      <c r="S115" s="18">
        <f t="shared" si="14"/>
        <v>0</v>
      </c>
      <c r="T115" s="18">
        <f t="shared" si="15"/>
        <v>100</v>
      </c>
      <c r="U115" s="18">
        <v>69</v>
      </c>
      <c r="V115" s="28"/>
    </row>
    <row r="116" spans="1:22" x14ac:dyDescent="0.45">
      <c r="A116" s="28"/>
      <c r="B116" s="28"/>
      <c r="C116" s="30"/>
      <c r="D116" s="24" t="s">
        <v>409</v>
      </c>
      <c r="E116" s="16">
        <v>50</v>
      </c>
      <c r="F116" s="16">
        <v>72</v>
      </c>
      <c r="G116" s="16">
        <v>27</v>
      </c>
      <c r="H116" s="16">
        <v>21</v>
      </c>
      <c r="I116" s="16">
        <v>66</v>
      </c>
      <c r="J116" s="16">
        <v>61</v>
      </c>
      <c r="K116" s="16">
        <v>61</v>
      </c>
      <c r="L116" s="16">
        <v>0</v>
      </c>
      <c r="M116" s="16">
        <v>57</v>
      </c>
      <c r="N116" s="16">
        <v>0</v>
      </c>
      <c r="O116" s="16">
        <v>99</v>
      </c>
      <c r="P116" s="16">
        <v>53</v>
      </c>
      <c r="Q116" s="17">
        <f t="shared" si="12"/>
        <v>47.25</v>
      </c>
      <c r="R116" s="17">
        <f t="shared" si="13"/>
        <v>29.72640393503881</v>
      </c>
      <c r="S116" s="18">
        <f t="shared" si="14"/>
        <v>0</v>
      </c>
      <c r="T116" s="18">
        <f t="shared" si="15"/>
        <v>99</v>
      </c>
      <c r="U116" s="18">
        <v>70</v>
      </c>
      <c r="V116" s="28"/>
    </row>
    <row r="117" spans="1:22" x14ac:dyDescent="0.45">
      <c r="A117" s="28"/>
      <c r="B117" s="28"/>
      <c r="C117" s="30"/>
      <c r="D117" s="24" t="s">
        <v>410</v>
      </c>
      <c r="E117" s="16">
        <v>100</v>
      </c>
      <c r="F117" s="16">
        <v>100</v>
      </c>
      <c r="G117" s="16">
        <v>73</v>
      </c>
      <c r="H117" s="16">
        <v>92</v>
      </c>
      <c r="I117" s="16">
        <v>85</v>
      </c>
      <c r="J117" s="16">
        <v>49</v>
      </c>
      <c r="K117" s="16">
        <v>92</v>
      </c>
      <c r="L117" s="16">
        <v>100</v>
      </c>
      <c r="M117" s="16">
        <v>43</v>
      </c>
      <c r="N117" s="16">
        <v>96</v>
      </c>
      <c r="O117" s="16">
        <v>72</v>
      </c>
      <c r="P117" s="16">
        <v>82</v>
      </c>
      <c r="Q117" s="17">
        <f t="shared" si="12"/>
        <v>82</v>
      </c>
      <c r="R117" s="17">
        <f t="shared" si="13"/>
        <v>19.465587350734911</v>
      </c>
      <c r="S117" s="18">
        <f t="shared" si="14"/>
        <v>43</v>
      </c>
      <c r="T117" s="18">
        <f t="shared" si="15"/>
        <v>100</v>
      </c>
      <c r="U117" s="18">
        <v>71</v>
      </c>
      <c r="V117" s="28"/>
    </row>
    <row r="118" spans="1:22" x14ac:dyDescent="0.45">
      <c r="A118" s="28"/>
      <c r="B118" s="28"/>
      <c r="C118" s="30"/>
      <c r="D118" s="24" t="s">
        <v>411</v>
      </c>
      <c r="E118" s="16">
        <v>49</v>
      </c>
      <c r="F118" s="16">
        <v>50</v>
      </c>
      <c r="G118" s="16">
        <v>2</v>
      </c>
      <c r="H118" s="16">
        <v>32</v>
      </c>
      <c r="I118" s="16">
        <v>35</v>
      </c>
      <c r="J118" s="16">
        <v>1</v>
      </c>
      <c r="K118" s="16">
        <v>10</v>
      </c>
      <c r="L118" s="16">
        <v>0</v>
      </c>
      <c r="M118" s="16">
        <v>0</v>
      </c>
      <c r="N118" s="16">
        <v>42</v>
      </c>
      <c r="O118" s="16">
        <v>17</v>
      </c>
      <c r="P118" s="16">
        <v>0</v>
      </c>
      <c r="Q118" s="17">
        <f t="shared" si="12"/>
        <v>19.833333333333332</v>
      </c>
      <c r="R118" s="17">
        <f t="shared" si="13"/>
        <v>20.422061748525934</v>
      </c>
      <c r="S118" s="18">
        <f t="shared" si="14"/>
        <v>0</v>
      </c>
      <c r="T118" s="18">
        <f t="shared" si="15"/>
        <v>50</v>
      </c>
      <c r="U118" s="18">
        <v>72</v>
      </c>
      <c r="V118" s="28"/>
    </row>
    <row r="119" spans="1:22" x14ac:dyDescent="0.45">
      <c r="A119" s="28"/>
      <c r="B119" s="28"/>
      <c r="C119" s="30"/>
      <c r="D119" s="24" t="s">
        <v>412</v>
      </c>
      <c r="E119" s="16">
        <v>0</v>
      </c>
      <c r="F119" s="16">
        <v>20</v>
      </c>
      <c r="G119" s="16">
        <v>4</v>
      </c>
      <c r="H119" s="16">
        <v>37</v>
      </c>
      <c r="I119" s="16">
        <v>2</v>
      </c>
      <c r="J119" s="16">
        <v>0</v>
      </c>
      <c r="K119" s="16">
        <v>76</v>
      </c>
      <c r="L119" s="16">
        <v>16</v>
      </c>
      <c r="M119" s="16">
        <v>0</v>
      </c>
      <c r="N119" s="16">
        <v>48</v>
      </c>
      <c r="O119" s="16">
        <v>0</v>
      </c>
      <c r="P119" s="16">
        <v>0</v>
      </c>
      <c r="Q119" s="17">
        <f t="shared" si="12"/>
        <v>16.916666666666668</v>
      </c>
      <c r="R119" s="17">
        <f t="shared" si="13"/>
        <v>24.663032082758022</v>
      </c>
      <c r="S119" s="18">
        <f t="shared" si="14"/>
        <v>0</v>
      </c>
      <c r="T119" s="18">
        <f t="shared" si="15"/>
        <v>76</v>
      </c>
      <c r="U119" s="18">
        <v>73</v>
      </c>
      <c r="V119" s="28"/>
    </row>
    <row r="120" spans="1:22" x14ac:dyDescent="0.45">
      <c r="A120" s="28"/>
      <c r="B120" s="28"/>
      <c r="C120" s="30"/>
      <c r="D120" s="24" t="s">
        <v>98</v>
      </c>
      <c r="E120" s="16">
        <v>45</v>
      </c>
      <c r="F120" s="16">
        <v>5</v>
      </c>
      <c r="G120" s="16">
        <v>2</v>
      </c>
      <c r="H120" s="16">
        <v>0</v>
      </c>
      <c r="I120" s="16">
        <v>73</v>
      </c>
      <c r="J120" s="16">
        <v>24</v>
      </c>
      <c r="K120" s="16">
        <v>37</v>
      </c>
      <c r="L120" s="16">
        <v>0</v>
      </c>
      <c r="M120" s="16">
        <v>17</v>
      </c>
      <c r="N120" s="16">
        <v>2</v>
      </c>
      <c r="O120" s="16">
        <v>8</v>
      </c>
      <c r="P120" s="16">
        <v>77</v>
      </c>
      <c r="Q120" s="17">
        <f t="shared" si="12"/>
        <v>24.166666666666668</v>
      </c>
      <c r="R120" s="17">
        <f t="shared" si="13"/>
        <v>27.97022226106424</v>
      </c>
      <c r="S120" s="18">
        <f t="shared" si="14"/>
        <v>0</v>
      </c>
      <c r="T120" s="18">
        <f t="shared" si="15"/>
        <v>77</v>
      </c>
      <c r="U120" s="18">
        <v>74</v>
      </c>
      <c r="V120" s="28"/>
    </row>
    <row r="121" spans="1:22" x14ac:dyDescent="0.45">
      <c r="A121" s="28"/>
      <c r="B121" s="28"/>
      <c r="C121" s="30"/>
      <c r="D121" s="24" t="s">
        <v>413</v>
      </c>
      <c r="E121" s="16">
        <v>91</v>
      </c>
      <c r="F121" s="16">
        <v>83</v>
      </c>
      <c r="G121" s="16">
        <v>99</v>
      </c>
      <c r="H121" s="16">
        <v>78</v>
      </c>
      <c r="I121" s="16">
        <v>78</v>
      </c>
      <c r="J121" s="16">
        <v>21</v>
      </c>
      <c r="K121" s="16">
        <v>75</v>
      </c>
      <c r="L121" s="16">
        <v>89</v>
      </c>
      <c r="M121" s="16">
        <v>0</v>
      </c>
      <c r="N121" s="16">
        <v>47</v>
      </c>
      <c r="O121" s="16">
        <v>0</v>
      </c>
      <c r="P121" s="16">
        <v>81</v>
      </c>
      <c r="Q121" s="17">
        <f t="shared" si="12"/>
        <v>61.833333333333336</v>
      </c>
      <c r="R121" s="17">
        <f t="shared" si="13"/>
        <v>35.695259001042629</v>
      </c>
      <c r="S121" s="18">
        <f t="shared" si="14"/>
        <v>0</v>
      </c>
      <c r="T121" s="18">
        <f t="shared" si="15"/>
        <v>99</v>
      </c>
      <c r="U121" s="18">
        <v>75</v>
      </c>
      <c r="V121" s="28"/>
    </row>
    <row r="122" spans="1:22" x14ac:dyDescent="0.45">
      <c r="A122" s="28"/>
      <c r="B122" s="28"/>
      <c r="C122" s="30"/>
      <c r="D122" s="24" t="s">
        <v>414</v>
      </c>
      <c r="E122" s="16">
        <v>0</v>
      </c>
      <c r="F122" s="16">
        <v>2</v>
      </c>
      <c r="G122" s="16">
        <v>2</v>
      </c>
      <c r="H122" s="16">
        <v>28</v>
      </c>
      <c r="I122" s="16">
        <v>2</v>
      </c>
      <c r="J122" s="16">
        <v>0</v>
      </c>
      <c r="K122" s="16">
        <v>3</v>
      </c>
      <c r="L122" s="16">
        <v>0</v>
      </c>
      <c r="M122" s="16">
        <v>45</v>
      </c>
      <c r="N122" s="16">
        <v>0</v>
      </c>
      <c r="O122" s="16">
        <v>1</v>
      </c>
      <c r="P122" s="16">
        <v>0</v>
      </c>
      <c r="Q122" s="17">
        <f t="shared" si="12"/>
        <v>6.916666666666667</v>
      </c>
      <c r="R122" s="17">
        <f t="shared" si="13"/>
        <v>14.323904580254728</v>
      </c>
      <c r="S122" s="18">
        <f t="shared" si="14"/>
        <v>0</v>
      </c>
      <c r="T122" s="18">
        <f t="shared" si="15"/>
        <v>45</v>
      </c>
      <c r="U122" s="18">
        <v>76</v>
      </c>
      <c r="V122" s="28"/>
    </row>
    <row r="123" spans="1:22" x14ac:dyDescent="0.45">
      <c r="A123" s="28"/>
      <c r="B123" s="28"/>
      <c r="C123" s="30"/>
      <c r="D123" s="24" t="s">
        <v>415</v>
      </c>
      <c r="E123" s="16">
        <v>14</v>
      </c>
      <c r="F123" s="16">
        <v>13</v>
      </c>
      <c r="G123" s="16">
        <v>2</v>
      </c>
      <c r="H123" s="16">
        <v>94</v>
      </c>
      <c r="I123" s="16">
        <v>2</v>
      </c>
      <c r="J123" s="16">
        <v>0</v>
      </c>
      <c r="K123" s="16">
        <v>6</v>
      </c>
      <c r="L123" s="16">
        <v>0</v>
      </c>
      <c r="M123" s="16">
        <v>0</v>
      </c>
      <c r="N123" s="16">
        <v>53</v>
      </c>
      <c r="O123" s="16">
        <v>0</v>
      </c>
      <c r="P123" s="16">
        <v>0</v>
      </c>
      <c r="Q123" s="17">
        <f t="shared" si="12"/>
        <v>15.333333333333334</v>
      </c>
      <c r="R123" s="17">
        <f t="shared" si="13"/>
        <v>28.97125011685435</v>
      </c>
      <c r="S123" s="18">
        <f t="shared" si="14"/>
        <v>0</v>
      </c>
      <c r="T123" s="18">
        <f t="shared" si="15"/>
        <v>94</v>
      </c>
      <c r="U123" s="18">
        <v>77</v>
      </c>
      <c r="V123" s="28"/>
    </row>
    <row r="124" spans="1:22" x14ac:dyDescent="0.45">
      <c r="A124" s="28"/>
      <c r="B124" s="28"/>
      <c r="C124" s="30"/>
      <c r="D124" s="24" t="s">
        <v>416</v>
      </c>
      <c r="E124" s="16">
        <v>0</v>
      </c>
      <c r="F124" s="16">
        <v>10</v>
      </c>
      <c r="G124" s="16">
        <v>2</v>
      </c>
      <c r="H124" s="16">
        <v>0</v>
      </c>
      <c r="I124" s="16">
        <v>2</v>
      </c>
      <c r="J124" s="16">
        <v>0</v>
      </c>
      <c r="K124" s="16">
        <v>7</v>
      </c>
      <c r="L124" s="16">
        <v>0</v>
      </c>
      <c r="M124" s="16">
        <v>0</v>
      </c>
      <c r="N124" s="16">
        <v>2</v>
      </c>
      <c r="O124" s="16">
        <v>0</v>
      </c>
      <c r="P124" s="16">
        <v>0</v>
      </c>
      <c r="Q124" s="17">
        <f t="shared" si="12"/>
        <v>1.9166666666666667</v>
      </c>
      <c r="R124" s="17">
        <f t="shared" si="13"/>
        <v>3.2601821849074444</v>
      </c>
      <c r="S124" s="18">
        <f t="shared" si="14"/>
        <v>0</v>
      </c>
      <c r="T124" s="18">
        <f t="shared" si="15"/>
        <v>10</v>
      </c>
      <c r="U124" s="18">
        <v>78</v>
      </c>
      <c r="V124" s="28"/>
    </row>
    <row r="125" spans="1:22" x14ac:dyDescent="0.45">
      <c r="A125" s="28"/>
      <c r="B125" s="28"/>
      <c r="C125" s="30"/>
      <c r="D125" s="24" t="s">
        <v>417</v>
      </c>
      <c r="E125" s="16">
        <v>22</v>
      </c>
      <c r="F125" s="16">
        <v>7</v>
      </c>
      <c r="G125" s="16">
        <v>65</v>
      </c>
      <c r="H125" s="16">
        <v>76</v>
      </c>
      <c r="I125" s="16">
        <v>19</v>
      </c>
      <c r="J125" s="16">
        <v>0</v>
      </c>
      <c r="K125" s="16">
        <v>9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7">
        <f t="shared" si="12"/>
        <v>16.5</v>
      </c>
      <c r="R125" s="17">
        <f t="shared" si="13"/>
        <v>26.472970778100855</v>
      </c>
      <c r="S125" s="18">
        <f t="shared" si="14"/>
        <v>0</v>
      </c>
      <c r="T125" s="18">
        <f t="shared" si="15"/>
        <v>76</v>
      </c>
      <c r="U125" s="18">
        <v>79</v>
      </c>
      <c r="V125" s="28"/>
    </row>
    <row r="126" spans="1:22" x14ac:dyDescent="0.45">
      <c r="A126" s="28"/>
      <c r="B126" s="28"/>
      <c r="C126" s="30"/>
      <c r="D126" s="24" t="s">
        <v>418</v>
      </c>
      <c r="E126" s="16">
        <v>4</v>
      </c>
      <c r="F126" s="16">
        <v>6</v>
      </c>
      <c r="G126" s="16">
        <v>1</v>
      </c>
      <c r="H126" s="16">
        <v>2</v>
      </c>
      <c r="I126" s="16">
        <v>1</v>
      </c>
      <c r="J126" s="16">
        <v>5</v>
      </c>
      <c r="K126" s="16">
        <v>1</v>
      </c>
      <c r="L126" s="16">
        <v>1</v>
      </c>
      <c r="M126" s="16">
        <v>5</v>
      </c>
      <c r="N126" s="16">
        <v>3</v>
      </c>
      <c r="O126" s="16">
        <v>5</v>
      </c>
      <c r="P126" s="16">
        <v>5</v>
      </c>
      <c r="Q126" s="17">
        <f t="shared" si="12"/>
        <v>3.25</v>
      </c>
      <c r="R126" s="17">
        <f t="shared" si="13"/>
        <v>1.9598237397554634</v>
      </c>
      <c r="S126" s="18">
        <f t="shared" si="14"/>
        <v>1</v>
      </c>
      <c r="T126" s="18">
        <f t="shared" si="15"/>
        <v>6</v>
      </c>
      <c r="U126" s="18">
        <v>80</v>
      </c>
      <c r="V126" s="28"/>
    </row>
    <row r="127" spans="1:22" x14ac:dyDescent="0.45">
      <c r="A127" s="28"/>
      <c r="B127" s="28"/>
      <c r="C127" s="31"/>
      <c r="D127" s="24" t="s">
        <v>419</v>
      </c>
      <c r="E127" s="16">
        <v>5</v>
      </c>
      <c r="F127" s="16">
        <v>6</v>
      </c>
      <c r="G127" s="16">
        <v>1</v>
      </c>
      <c r="H127" s="16">
        <v>7</v>
      </c>
      <c r="I127" s="16">
        <v>1</v>
      </c>
      <c r="J127" s="16">
        <v>1</v>
      </c>
      <c r="K127" s="16">
        <v>5</v>
      </c>
      <c r="L127" s="16">
        <v>4</v>
      </c>
      <c r="M127" s="16">
        <v>2</v>
      </c>
      <c r="N127" s="16">
        <v>5</v>
      </c>
      <c r="O127" s="16">
        <v>1</v>
      </c>
      <c r="P127" s="16">
        <v>3</v>
      </c>
      <c r="Q127" s="17">
        <f t="shared" si="12"/>
        <v>3.4166666666666665</v>
      </c>
      <c r="R127" s="17">
        <f t="shared" si="13"/>
        <v>2.1933093855190742</v>
      </c>
      <c r="S127" s="18">
        <f t="shared" si="14"/>
        <v>1</v>
      </c>
      <c r="T127" s="18">
        <f t="shared" si="15"/>
        <v>7</v>
      </c>
      <c r="U127" s="18">
        <v>81</v>
      </c>
      <c r="V127" s="28"/>
    </row>
    <row r="128" spans="1:22" ht="14.45" customHeight="1" x14ac:dyDescent="0.45">
      <c r="A128" s="32" t="s">
        <v>335</v>
      </c>
      <c r="B128" s="27" t="s">
        <v>214</v>
      </c>
      <c r="C128" s="29" t="s">
        <v>33</v>
      </c>
      <c r="D128" s="24" t="s">
        <v>407</v>
      </c>
      <c r="E128" s="16">
        <v>0</v>
      </c>
      <c r="F128" s="16">
        <v>2</v>
      </c>
      <c r="G128" s="16">
        <v>5</v>
      </c>
      <c r="H128" s="16">
        <v>36</v>
      </c>
      <c r="I128" s="16">
        <v>2</v>
      </c>
      <c r="J128" s="16">
        <v>1</v>
      </c>
      <c r="K128" s="16">
        <v>2</v>
      </c>
      <c r="L128" s="16">
        <v>0</v>
      </c>
      <c r="M128" s="16">
        <v>0</v>
      </c>
      <c r="N128" s="16">
        <v>0</v>
      </c>
      <c r="O128" s="16">
        <v>16</v>
      </c>
      <c r="P128" s="16">
        <v>2</v>
      </c>
      <c r="Q128" s="17">
        <f t="shared" si="12"/>
        <v>5.5</v>
      </c>
      <c r="R128" s="17">
        <f t="shared" si="13"/>
        <v>10.578709321514175</v>
      </c>
      <c r="S128" s="18">
        <f t="shared" si="14"/>
        <v>0</v>
      </c>
      <c r="T128" s="18">
        <f t="shared" si="15"/>
        <v>36</v>
      </c>
      <c r="U128" s="18">
        <v>96</v>
      </c>
      <c r="V128" s="27" t="s">
        <v>189</v>
      </c>
    </row>
    <row r="129" spans="1:22" x14ac:dyDescent="0.45">
      <c r="A129" s="28"/>
      <c r="B129" s="28"/>
      <c r="C129" s="30"/>
      <c r="D129" s="24" t="s">
        <v>408</v>
      </c>
      <c r="E129" s="16">
        <v>98</v>
      </c>
      <c r="F129" s="16">
        <v>100</v>
      </c>
      <c r="G129" s="16">
        <v>96</v>
      </c>
      <c r="H129" s="16">
        <v>95</v>
      </c>
      <c r="I129" s="16">
        <v>12</v>
      </c>
      <c r="J129" s="16">
        <v>100</v>
      </c>
      <c r="K129" s="16">
        <v>98</v>
      </c>
      <c r="L129" s="16">
        <v>100</v>
      </c>
      <c r="M129" s="16">
        <v>15</v>
      </c>
      <c r="N129" s="16">
        <v>61</v>
      </c>
      <c r="O129" s="16">
        <v>78</v>
      </c>
      <c r="P129" s="16">
        <v>100</v>
      </c>
      <c r="Q129" s="17">
        <f t="shared" si="12"/>
        <v>79.416666666666671</v>
      </c>
      <c r="R129" s="17">
        <f t="shared" si="13"/>
        <v>32.944742533613173</v>
      </c>
      <c r="S129" s="18">
        <f t="shared" si="14"/>
        <v>12</v>
      </c>
      <c r="T129" s="18">
        <f t="shared" si="15"/>
        <v>100</v>
      </c>
      <c r="U129" s="18">
        <v>97</v>
      </c>
      <c r="V129" s="28"/>
    </row>
    <row r="130" spans="1:22" x14ac:dyDescent="0.45">
      <c r="A130" s="28"/>
      <c r="B130" s="28"/>
      <c r="C130" s="30"/>
      <c r="D130" s="24" t="s">
        <v>409</v>
      </c>
      <c r="E130" s="16">
        <v>0</v>
      </c>
      <c r="F130" s="16">
        <v>1</v>
      </c>
      <c r="G130" s="16">
        <v>27</v>
      </c>
      <c r="H130" s="16">
        <v>4</v>
      </c>
      <c r="I130" s="16">
        <v>3</v>
      </c>
      <c r="J130" s="16">
        <v>70</v>
      </c>
      <c r="K130" s="16">
        <v>4</v>
      </c>
      <c r="L130" s="16">
        <v>0</v>
      </c>
      <c r="M130" s="16">
        <v>51</v>
      </c>
      <c r="N130" s="16">
        <v>1</v>
      </c>
      <c r="O130" s="16">
        <v>31</v>
      </c>
      <c r="P130" s="16">
        <v>10</v>
      </c>
      <c r="Q130" s="17">
        <f t="shared" ref="Q130:Q161" si="16">AVERAGE(E130:P130)</f>
        <v>16.833333333333332</v>
      </c>
      <c r="R130" s="17">
        <f t="shared" ref="R130:R161" si="17">STDEV(E130:P130)</f>
        <v>23.225508442749803</v>
      </c>
      <c r="S130" s="18">
        <f t="shared" ref="S130:S161" si="18">MIN(E130:P130)</f>
        <v>0</v>
      </c>
      <c r="T130" s="18">
        <f t="shared" ref="T130:T161" si="19">MAX(E130:P130)</f>
        <v>70</v>
      </c>
      <c r="U130" s="18">
        <v>98</v>
      </c>
      <c r="V130" s="28"/>
    </row>
    <row r="131" spans="1:22" x14ac:dyDescent="0.45">
      <c r="A131" s="28"/>
      <c r="B131" s="28"/>
      <c r="C131" s="30"/>
      <c r="D131" s="24" t="s">
        <v>410</v>
      </c>
      <c r="E131" s="16">
        <v>100</v>
      </c>
      <c r="F131" s="16">
        <v>100</v>
      </c>
      <c r="G131" s="16">
        <v>98</v>
      </c>
      <c r="H131" s="16">
        <v>92</v>
      </c>
      <c r="I131" s="16">
        <v>100</v>
      </c>
      <c r="J131" s="16">
        <v>48</v>
      </c>
      <c r="K131" s="16">
        <v>98</v>
      </c>
      <c r="L131" s="16">
        <v>100</v>
      </c>
      <c r="M131" s="16">
        <v>62</v>
      </c>
      <c r="N131" s="16">
        <v>89</v>
      </c>
      <c r="O131" s="16">
        <v>100</v>
      </c>
      <c r="P131" s="16">
        <v>94</v>
      </c>
      <c r="Q131" s="17">
        <f t="shared" si="16"/>
        <v>90.083333333333329</v>
      </c>
      <c r="R131" s="17">
        <f t="shared" si="17"/>
        <v>17.047838217169598</v>
      </c>
      <c r="S131" s="18">
        <f t="shared" si="18"/>
        <v>48</v>
      </c>
      <c r="T131" s="18">
        <f t="shared" si="19"/>
        <v>100</v>
      </c>
      <c r="U131" s="18">
        <v>99</v>
      </c>
      <c r="V131" s="28"/>
    </row>
    <row r="132" spans="1:22" x14ac:dyDescent="0.45">
      <c r="A132" s="28"/>
      <c r="B132" s="28"/>
      <c r="C132" s="30"/>
      <c r="D132" s="24" t="s">
        <v>411</v>
      </c>
      <c r="E132" s="16">
        <v>38</v>
      </c>
      <c r="F132" s="16">
        <v>100</v>
      </c>
      <c r="G132" s="16">
        <v>23</v>
      </c>
      <c r="H132" s="16">
        <v>57</v>
      </c>
      <c r="I132" s="16">
        <v>81</v>
      </c>
      <c r="J132" s="16">
        <v>0</v>
      </c>
      <c r="K132" s="16">
        <v>88</v>
      </c>
      <c r="L132" s="16">
        <v>0</v>
      </c>
      <c r="M132" s="16">
        <v>0</v>
      </c>
      <c r="N132" s="16">
        <v>96</v>
      </c>
      <c r="O132" s="16">
        <v>31</v>
      </c>
      <c r="P132" s="16">
        <v>0</v>
      </c>
      <c r="Q132" s="17">
        <f t="shared" si="16"/>
        <v>42.833333333333336</v>
      </c>
      <c r="R132" s="17">
        <f t="shared" si="17"/>
        <v>40.099497465301198</v>
      </c>
      <c r="S132" s="18">
        <f t="shared" si="18"/>
        <v>0</v>
      </c>
      <c r="T132" s="18">
        <f t="shared" si="19"/>
        <v>100</v>
      </c>
      <c r="U132" s="18">
        <v>100</v>
      </c>
      <c r="V132" s="28"/>
    </row>
    <row r="133" spans="1:22" x14ac:dyDescent="0.45">
      <c r="A133" s="28"/>
      <c r="B133" s="28"/>
      <c r="C133" s="30"/>
      <c r="D133" s="24" t="s">
        <v>412</v>
      </c>
      <c r="E133" s="16">
        <v>0</v>
      </c>
      <c r="F133" s="16">
        <v>18</v>
      </c>
      <c r="G133" s="16">
        <v>93</v>
      </c>
      <c r="H133" s="16">
        <v>34</v>
      </c>
      <c r="I133" s="16">
        <v>3</v>
      </c>
      <c r="J133" s="16">
        <v>69</v>
      </c>
      <c r="K133" s="16">
        <v>69</v>
      </c>
      <c r="L133" s="16">
        <v>100</v>
      </c>
      <c r="M133" s="16">
        <v>0</v>
      </c>
      <c r="N133" s="16">
        <v>94</v>
      </c>
      <c r="O133" s="16">
        <v>0</v>
      </c>
      <c r="P133" s="16">
        <v>89</v>
      </c>
      <c r="Q133" s="17">
        <f t="shared" si="16"/>
        <v>47.416666666666664</v>
      </c>
      <c r="R133" s="17">
        <f t="shared" si="17"/>
        <v>42.03560900287308</v>
      </c>
      <c r="S133" s="18">
        <f t="shared" si="18"/>
        <v>0</v>
      </c>
      <c r="T133" s="18">
        <f t="shared" si="19"/>
        <v>100</v>
      </c>
      <c r="U133" s="18">
        <v>101</v>
      </c>
      <c r="V133" s="28"/>
    </row>
    <row r="134" spans="1:22" x14ac:dyDescent="0.45">
      <c r="A134" s="28"/>
      <c r="B134" s="28"/>
      <c r="C134" s="30"/>
      <c r="D134" s="24" t="s">
        <v>98</v>
      </c>
      <c r="E134" s="16">
        <v>0</v>
      </c>
      <c r="F134" s="16">
        <v>2</v>
      </c>
      <c r="G134" s="16">
        <v>25</v>
      </c>
      <c r="H134" s="16">
        <v>4</v>
      </c>
      <c r="I134" s="16">
        <v>16</v>
      </c>
      <c r="J134" s="16">
        <v>0</v>
      </c>
      <c r="K134" s="16">
        <v>22</v>
      </c>
      <c r="L134" s="16">
        <v>0</v>
      </c>
      <c r="M134" s="16">
        <v>43</v>
      </c>
      <c r="N134" s="16">
        <v>0</v>
      </c>
      <c r="O134" s="16">
        <v>4</v>
      </c>
      <c r="P134" s="16">
        <v>16</v>
      </c>
      <c r="Q134" s="17">
        <f t="shared" si="16"/>
        <v>11</v>
      </c>
      <c r="R134" s="17">
        <f t="shared" si="17"/>
        <v>13.664818795991138</v>
      </c>
      <c r="S134" s="18">
        <f t="shared" si="18"/>
        <v>0</v>
      </c>
      <c r="T134" s="18">
        <f t="shared" si="19"/>
        <v>43</v>
      </c>
      <c r="U134" s="18">
        <v>102</v>
      </c>
      <c r="V134" s="28"/>
    </row>
    <row r="135" spans="1:22" x14ac:dyDescent="0.45">
      <c r="A135" s="28"/>
      <c r="B135" s="28"/>
      <c r="C135" s="30"/>
      <c r="D135" s="24" t="s">
        <v>413</v>
      </c>
      <c r="E135" s="16">
        <v>100</v>
      </c>
      <c r="F135" s="16">
        <v>99</v>
      </c>
      <c r="G135" s="16">
        <v>100</v>
      </c>
      <c r="H135" s="16">
        <v>89</v>
      </c>
      <c r="I135" s="16">
        <v>100</v>
      </c>
      <c r="J135" s="16">
        <v>60</v>
      </c>
      <c r="K135" s="16">
        <v>82</v>
      </c>
      <c r="L135" s="16">
        <v>79</v>
      </c>
      <c r="M135" s="16">
        <v>8</v>
      </c>
      <c r="N135" s="16">
        <v>3</v>
      </c>
      <c r="O135" s="16">
        <v>93</v>
      </c>
      <c r="P135" s="16">
        <v>76</v>
      </c>
      <c r="Q135" s="17">
        <f t="shared" si="16"/>
        <v>74.083333333333329</v>
      </c>
      <c r="R135" s="17">
        <f t="shared" si="17"/>
        <v>34.278162498045674</v>
      </c>
      <c r="S135" s="18">
        <f t="shared" si="18"/>
        <v>3</v>
      </c>
      <c r="T135" s="18">
        <f t="shared" si="19"/>
        <v>100</v>
      </c>
      <c r="U135" s="18">
        <v>103</v>
      </c>
      <c r="V135" s="28"/>
    </row>
    <row r="136" spans="1:22" x14ac:dyDescent="0.45">
      <c r="A136" s="28"/>
      <c r="B136" s="28"/>
      <c r="C136" s="30"/>
      <c r="D136" s="24" t="s">
        <v>414</v>
      </c>
      <c r="E136" s="16">
        <v>0</v>
      </c>
      <c r="F136" s="16">
        <v>3</v>
      </c>
      <c r="G136" s="16">
        <v>6</v>
      </c>
      <c r="H136" s="16">
        <v>4</v>
      </c>
      <c r="I136" s="16">
        <v>2</v>
      </c>
      <c r="J136" s="16">
        <v>1</v>
      </c>
      <c r="K136" s="16">
        <v>8</v>
      </c>
      <c r="L136" s="16">
        <v>0</v>
      </c>
      <c r="M136" s="16">
        <v>23</v>
      </c>
      <c r="N136" s="16">
        <v>2</v>
      </c>
      <c r="O136" s="16">
        <v>3</v>
      </c>
      <c r="P136" s="16">
        <v>3</v>
      </c>
      <c r="Q136" s="17">
        <f t="shared" si="16"/>
        <v>4.583333333333333</v>
      </c>
      <c r="R136" s="17">
        <f t="shared" si="17"/>
        <v>6.2443914229029751</v>
      </c>
      <c r="S136" s="18">
        <f t="shared" si="18"/>
        <v>0</v>
      </c>
      <c r="T136" s="18">
        <f t="shared" si="19"/>
        <v>23</v>
      </c>
      <c r="U136" s="18">
        <v>104</v>
      </c>
      <c r="V136" s="28"/>
    </row>
    <row r="137" spans="1:22" x14ac:dyDescent="0.45">
      <c r="A137" s="28"/>
      <c r="B137" s="28"/>
      <c r="C137" s="30"/>
      <c r="D137" s="24" t="s">
        <v>415</v>
      </c>
      <c r="E137" s="16">
        <v>48</v>
      </c>
      <c r="F137" s="16">
        <v>2</v>
      </c>
      <c r="G137" s="16">
        <v>62</v>
      </c>
      <c r="H137" s="16">
        <v>75</v>
      </c>
      <c r="I137" s="16">
        <v>2</v>
      </c>
      <c r="J137" s="16">
        <v>1</v>
      </c>
      <c r="K137" s="16">
        <v>5</v>
      </c>
      <c r="L137" s="16">
        <v>0</v>
      </c>
      <c r="M137" s="16">
        <v>0</v>
      </c>
      <c r="N137" s="16">
        <v>95</v>
      </c>
      <c r="O137" s="16">
        <v>63</v>
      </c>
      <c r="P137" s="16">
        <v>77</v>
      </c>
      <c r="Q137" s="17">
        <f t="shared" si="16"/>
        <v>35.833333333333336</v>
      </c>
      <c r="R137" s="17">
        <f t="shared" si="17"/>
        <v>37.32129134795295</v>
      </c>
      <c r="S137" s="18">
        <f t="shared" si="18"/>
        <v>0</v>
      </c>
      <c r="T137" s="18">
        <f t="shared" si="19"/>
        <v>95</v>
      </c>
      <c r="U137" s="18">
        <v>105</v>
      </c>
      <c r="V137" s="28"/>
    </row>
    <row r="138" spans="1:22" x14ac:dyDescent="0.45">
      <c r="A138" s="28"/>
      <c r="B138" s="28"/>
      <c r="C138" s="30"/>
      <c r="D138" s="24" t="s">
        <v>416</v>
      </c>
      <c r="E138" s="16">
        <v>0</v>
      </c>
      <c r="F138" s="16">
        <v>3</v>
      </c>
      <c r="G138" s="16">
        <v>10</v>
      </c>
      <c r="H138" s="16">
        <v>35</v>
      </c>
      <c r="I138" s="16">
        <v>2</v>
      </c>
      <c r="J138" s="16">
        <v>1</v>
      </c>
      <c r="K138" s="16">
        <v>7</v>
      </c>
      <c r="L138" s="16">
        <v>0</v>
      </c>
      <c r="M138" s="16">
        <v>0</v>
      </c>
      <c r="N138" s="16">
        <v>4</v>
      </c>
      <c r="O138" s="16">
        <v>3</v>
      </c>
      <c r="P138" s="16">
        <v>1</v>
      </c>
      <c r="Q138" s="17">
        <f t="shared" si="16"/>
        <v>5.5</v>
      </c>
      <c r="R138" s="17">
        <f t="shared" si="17"/>
        <v>9.7747355230438107</v>
      </c>
      <c r="S138" s="18">
        <f t="shared" si="18"/>
        <v>0</v>
      </c>
      <c r="T138" s="18">
        <f t="shared" si="19"/>
        <v>35</v>
      </c>
      <c r="U138" s="18">
        <v>106</v>
      </c>
      <c r="V138" s="28"/>
    </row>
    <row r="139" spans="1:22" x14ac:dyDescent="0.45">
      <c r="A139" s="28"/>
      <c r="B139" s="28"/>
      <c r="C139" s="30"/>
      <c r="D139" s="24" t="s">
        <v>417</v>
      </c>
      <c r="E139" s="16">
        <v>90</v>
      </c>
      <c r="F139" s="16">
        <v>1</v>
      </c>
      <c r="G139" s="16">
        <v>82</v>
      </c>
      <c r="H139" s="16">
        <v>47</v>
      </c>
      <c r="I139" s="16">
        <v>19</v>
      </c>
      <c r="J139" s="16">
        <v>23</v>
      </c>
      <c r="K139" s="16">
        <v>72</v>
      </c>
      <c r="L139" s="16">
        <v>100</v>
      </c>
      <c r="M139" s="16">
        <v>0</v>
      </c>
      <c r="N139" s="16">
        <v>1</v>
      </c>
      <c r="O139" s="16">
        <v>0</v>
      </c>
      <c r="P139" s="16">
        <v>74</v>
      </c>
      <c r="Q139" s="17">
        <f t="shared" si="16"/>
        <v>42.416666666666664</v>
      </c>
      <c r="R139" s="17">
        <f t="shared" si="17"/>
        <v>39.306391646174092</v>
      </c>
      <c r="S139" s="18">
        <f t="shared" si="18"/>
        <v>0</v>
      </c>
      <c r="T139" s="18">
        <f t="shared" si="19"/>
        <v>100</v>
      </c>
      <c r="U139" s="18">
        <v>107</v>
      </c>
      <c r="V139" s="28"/>
    </row>
    <row r="140" spans="1:22" x14ac:dyDescent="0.45">
      <c r="A140" s="28"/>
      <c r="B140" s="28"/>
      <c r="C140" s="30"/>
      <c r="D140" s="24" t="s">
        <v>418</v>
      </c>
      <c r="E140" s="16">
        <v>5</v>
      </c>
      <c r="F140" s="16">
        <v>6</v>
      </c>
      <c r="G140" s="16">
        <v>1</v>
      </c>
      <c r="H140" s="16">
        <v>2</v>
      </c>
      <c r="I140" s="16">
        <v>1</v>
      </c>
      <c r="J140" s="16">
        <v>1</v>
      </c>
      <c r="K140" s="16">
        <v>1</v>
      </c>
      <c r="L140" s="16">
        <v>1</v>
      </c>
      <c r="M140" s="16">
        <v>4</v>
      </c>
      <c r="N140" s="16">
        <v>1</v>
      </c>
      <c r="O140" s="16">
        <v>1</v>
      </c>
      <c r="P140" s="16">
        <v>2</v>
      </c>
      <c r="Q140" s="17">
        <f t="shared" si="16"/>
        <v>2.1666666666666665</v>
      </c>
      <c r="R140" s="17">
        <f t="shared" si="17"/>
        <v>1.80067327475704</v>
      </c>
      <c r="S140" s="18">
        <f t="shared" si="18"/>
        <v>1</v>
      </c>
      <c r="T140" s="18">
        <f t="shared" si="19"/>
        <v>6</v>
      </c>
      <c r="U140" s="18">
        <v>108</v>
      </c>
      <c r="V140" s="28"/>
    </row>
    <row r="141" spans="1:22" x14ac:dyDescent="0.45">
      <c r="A141" s="28"/>
      <c r="B141" s="28"/>
      <c r="C141" s="31"/>
      <c r="D141" s="24" t="s">
        <v>419</v>
      </c>
      <c r="E141" s="16">
        <v>5</v>
      </c>
      <c r="F141" s="16">
        <v>6</v>
      </c>
      <c r="G141" s="16">
        <v>5</v>
      </c>
      <c r="H141" s="16">
        <v>7</v>
      </c>
      <c r="I141" s="19">
        <v>1</v>
      </c>
      <c r="J141" s="19">
        <v>1</v>
      </c>
      <c r="K141" s="16">
        <v>5</v>
      </c>
      <c r="L141" s="16">
        <v>1</v>
      </c>
      <c r="M141" s="16">
        <v>2</v>
      </c>
      <c r="N141" s="16">
        <v>5</v>
      </c>
      <c r="O141" s="19">
        <v>1</v>
      </c>
      <c r="P141" s="19">
        <v>7</v>
      </c>
      <c r="Q141" s="17">
        <f t="shared" si="16"/>
        <v>3.8333333333333335</v>
      </c>
      <c r="R141" s="17">
        <f t="shared" si="17"/>
        <v>2.4432963327637869</v>
      </c>
      <c r="S141" s="18">
        <f t="shared" si="18"/>
        <v>1</v>
      </c>
      <c r="T141" s="18">
        <f t="shared" si="19"/>
        <v>7</v>
      </c>
      <c r="U141" s="18">
        <v>109</v>
      </c>
      <c r="V141" s="28"/>
    </row>
    <row r="142" spans="1:22" ht="14.45" customHeight="1" x14ac:dyDescent="0.45">
      <c r="A142" s="27" t="s">
        <v>350</v>
      </c>
      <c r="B142" s="27" t="s">
        <v>208</v>
      </c>
      <c r="C142" s="29" t="s">
        <v>25</v>
      </c>
      <c r="D142" s="24" t="s">
        <v>407</v>
      </c>
      <c r="E142" s="16">
        <v>0</v>
      </c>
      <c r="F142" s="16">
        <v>6</v>
      </c>
      <c r="G142" s="16">
        <v>30</v>
      </c>
      <c r="H142" s="16">
        <v>0</v>
      </c>
      <c r="I142" s="16">
        <v>3</v>
      </c>
      <c r="J142" s="16">
        <v>0</v>
      </c>
      <c r="K142" s="16"/>
      <c r="L142" s="16"/>
      <c r="M142" s="16"/>
      <c r="N142" s="16"/>
      <c r="O142" s="16"/>
      <c r="P142" s="16"/>
      <c r="Q142" s="17">
        <f t="shared" si="16"/>
        <v>6.5</v>
      </c>
      <c r="R142" s="17">
        <f t="shared" si="17"/>
        <v>11.76010204037363</v>
      </c>
      <c r="S142" s="18">
        <f t="shared" si="18"/>
        <v>0</v>
      </c>
      <c r="T142" s="18">
        <f t="shared" si="19"/>
        <v>30</v>
      </c>
      <c r="U142" s="18">
        <v>194</v>
      </c>
      <c r="V142" s="27" t="s">
        <v>251</v>
      </c>
    </row>
    <row r="143" spans="1:22" x14ac:dyDescent="0.45">
      <c r="A143" s="28"/>
      <c r="B143" s="28"/>
      <c r="C143" s="30"/>
      <c r="D143" s="24" t="s">
        <v>408</v>
      </c>
      <c r="E143" s="16">
        <v>85</v>
      </c>
      <c r="F143" s="16">
        <v>100</v>
      </c>
      <c r="G143" s="16">
        <v>77</v>
      </c>
      <c r="H143" s="16">
        <v>83</v>
      </c>
      <c r="I143" s="16">
        <v>22</v>
      </c>
      <c r="J143" s="16">
        <v>1</v>
      </c>
      <c r="K143" s="16"/>
      <c r="L143" s="16"/>
      <c r="M143" s="16"/>
      <c r="N143" s="16"/>
      <c r="O143" s="16"/>
      <c r="P143" s="16"/>
      <c r="Q143" s="17">
        <f t="shared" si="16"/>
        <v>61.333333333333336</v>
      </c>
      <c r="R143" s="17">
        <f t="shared" si="17"/>
        <v>39.893190730582916</v>
      </c>
      <c r="S143" s="18">
        <f t="shared" si="18"/>
        <v>1</v>
      </c>
      <c r="T143" s="18">
        <f t="shared" si="19"/>
        <v>100</v>
      </c>
      <c r="U143" s="18">
        <v>195</v>
      </c>
      <c r="V143" s="28"/>
    </row>
    <row r="144" spans="1:22" x14ac:dyDescent="0.45">
      <c r="A144" s="28"/>
      <c r="B144" s="28"/>
      <c r="C144" s="30"/>
      <c r="D144" s="24" t="s">
        <v>409</v>
      </c>
      <c r="E144" s="16">
        <v>0</v>
      </c>
      <c r="F144" s="16">
        <v>5</v>
      </c>
      <c r="G144" s="16">
        <v>42</v>
      </c>
      <c r="H144" s="16">
        <v>0</v>
      </c>
      <c r="I144" s="16">
        <v>26</v>
      </c>
      <c r="J144" s="16">
        <v>0</v>
      </c>
      <c r="K144" s="16"/>
      <c r="L144" s="16"/>
      <c r="M144" s="16"/>
      <c r="N144" s="16"/>
      <c r="O144" s="16"/>
      <c r="P144" s="16"/>
      <c r="Q144" s="17">
        <f t="shared" si="16"/>
        <v>12.166666666666666</v>
      </c>
      <c r="R144" s="17">
        <f t="shared" si="17"/>
        <v>17.758566008173823</v>
      </c>
      <c r="S144" s="18">
        <f t="shared" si="18"/>
        <v>0</v>
      </c>
      <c r="T144" s="18">
        <f t="shared" si="19"/>
        <v>42</v>
      </c>
      <c r="U144" s="18">
        <v>196</v>
      </c>
      <c r="V144" s="28"/>
    </row>
    <row r="145" spans="1:22" x14ac:dyDescent="0.45">
      <c r="A145" s="28"/>
      <c r="B145" s="28"/>
      <c r="C145" s="30"/>
      <c r="D145" s="24" t="s">
        <v>410</v>
      </c>
      <c r="E145" s="16">
        <v>100</v>
      </c>
      <c r="F145" s="16">
        <v>100</v>
      </c>
      <c r="G145" s="16">
        <v>79</v>
      </c>
      <c r="H145" s="16">
        <v>80</v>
      </c>
      <c r="I145" s="16">
        <v>87</v>
      </c>
      <c r="J145" s="16">
        <v>0</v>
      </c>
      <c r="K145" s="16"/>
      <c r="L145" s="16"/>
      <c r="M145" s="16"/>
      <c r="N145" s="16"/>
      <c r="O145" s="16"/>
      <c r="P145" s="16"/>
      <c r="Q145" s="17">
        <f t="shared" si="16"/>
        <v>74.333333333333329</v>
      </c>
      <c r="R145" s="17">
        <f t="shared" si="17"/>
        <v>37.56949116858874</v>
      </c>
      <c r="S145" s="18">
        <f t="shared" si="18"/>
        <v>0</v>
      </c>
      <c r="T145" s="18">
        <f t="shared" si="19"/>
        <v>100</v>
      </c>
      <c r="U145" s="18">
        <v>197</v>
      </c>
      <c r="V145" s="28"/>
    </row>
    <row r="146" spans="1:22" x14ac:dyDescent="0.45">
      <c r="A146" s="28"/>
      <c r="B146" s="28"/>
      <c r="C146" s="30"/>
      <c r="D146" s="24" t="s">
        <v>411</v>
      </c>
      <c r="E146" s="16">
        <v>99</v>
      </c>
      <c r="F146" s="16">
        <v>100</v>
      </c>
      <c r="G146" s="16">
        <v>5</v>
      </c>
      <c r="H146" s="16">
        <v>38</v>
      </c>
      <c r="I146" s="16">
        <v>10</v>
      </c>
      <c r="J146" s="16">
        <v>0</v>
      </c>
      <c r="K146" s="16"/>
      <c r="L146" s="16"/>
      <c r="M146" s="16"/>
      <c r="N146" s="16"/>
      <c r="O146" s="16"/>
      <c r="P146" s="16"/>
      <c r="Q146" s="17">
        <f t="shared" si="16"/>
        <v>42</v>
      </c>
      <c r="R146" s="17">
        <f t="shared" si="17"/>
        <v>46.445667182203337</v>
      </c>
      <c r="S146" s="18">
        <f t="shared" si="18"/>
        <v>0</v>
      </c>
      <c r="T146" s="18">
        <f t="shared" si="19"/>
        <v>100</v>
      </c>
      <c r="U146" s="18">
        <v>198</v>
      </c>
      <c r="V146" s="28"/>
    </row>
    <row r="147" spans="1:22" x14ac:dyDescent="0.45">
      <c r="A147" s="28"/>
      <c r="B147" s="28"/>
      <c r="C147" s="30"/>
      <c r="D147" s="24" t="s">
        <v>412</v>
      </c>
      <c r="E147" s="16">
        <v>90</v>
      </c>
      <c r="F147" s="16">
        <v>10</v>
      </c>
      <c r="G147" s="16">
        <v>19</v>
      </c>
      <c r="H147" s="16">
        <v>44</v>
      </c>
      <c r="I147" s="16">
        <v>5</v>
      </c>
      <c r="J147" s="16">
        <v>61</v>
      </c>
      <c r="K147" s="16"/>
      <c r="L147" s="16"/>
      <c r="M147" s="16"/>
      <c r="N147" s="16"/>
      <c r="O147" s="16"/>
      <c r="P147" s="16"/>
      <c r="Q147" s="17">
        <f t="shared" si="16"/>
        <v>38.166666666666664</v>
      </c>
      <c r="R147" s="17">
        <f t="shared" si="17"/>
        <v>33.174789625055148</v>
      </c>
      <c r="S147" s="18">
        <f t="shared" si="18"/>
        <v>5</v>
      </c>
      <c r="T147" s="18">
        <f t="shared" si="19"/>
        <v>90</v>
      </c>
      <c r="U147" s="18">
        <v>199</v>
      </c>
      <c r="V147" s="28"/>
    </row>
    <row r="148" spans="1:22" x14ac:dyDescent="0.45">
      <c r="A148" s="28"/>
      <c r="B148" s="28"/>
      <c r="C148" s="30"/>
      <c r="D148" s="24" t="s">
        <v>98</v>
      </c>
      <c r="E148" s="16">
        <v>0</v>
      </c>
      <c r="F148" s="16">
        <v>5</v>
      </c>
      <c r="G148" s="16">
        <v>41</v>
      </c>
      <c r="H148" s="16">
        <v>0</v>
      </c>
      <c r="I148" s="16">
        <v>38</v>
      </c>
      <c r="J148" s="16">
        <v>0</v>
      </c>
      <c r="K148" s="16"/>
      <c r="L148" s="16"/>
      <c r="M148" s="16"/>
      <c r="N148" s="16"/>
      <c r="O148" s="16"/>
      <c r="P148" s="16"/>
      <c r="Q148" s="17">
        <f t="shared" si="16"/>
        <v>14</v>
      </c>
      <c r="R148" s="17">
        <f t="shared" si="17"/>
        <v>19.869574731231669</v>
      </c>
      <c r="S148" s="18">
        <f t="shared" si="18"/>
        <v>0</v>
      </c>
      <c r="T148" s="18">
        <f t="shared" si="19"/>
        <v>41</v>
      </c>
      <c r="U148" s="18">
        <v>200</v>
      </c>
      <c r="V148" s="28"/>
    </row>
    <row r="149" spans="1:22" x14ac:dyDescent="0.45">
      <c r="A149" s="28"/>
      <c r="B149" s="28"/>
      <c r="C149" s="30"/>
      <c r="D149" s="24" t="s">
        <v>413</v>
      </c>
      <c r="E149" s="16">
        <v>95</v>
      </c>
      <c r="F149" s="16">
        <v>73</v>
      </c>
      <c r="G149" s="16">
        <v>59</v>
      </c>
      <c r="H149" s="16">
        <v>86</v>
      </c>
      <c r="I149" s="16">
        <v>99</v>
      </c>
      <c r="J149" s="16">
        <v>100</v>
      </c>
      <c r="K149" s="16"/>
      <c r="L149" s="16"/>
      <c r="M149" s="16"/>
      <c r="N149" s="16"/>
      <c r="O149" s="16"/>
      <c r="P149" s="16"/>
      <c r="Q149" s="17">
        <f t="shared" si="16"/>
        <v>85.333333333333329</v>
      </c>
      <c r="R149" s="17">
        <f t="shared" si="17"/>
        <v>16.378848148348748</v>
      </c>
      <c r="S149" s="18">
        <f t="shared" si="18"/>
        <v>59</v>
      </c>
      <c r="T149" s="18">
        <f t="shared" si="19"/>
        <v>100</v>
      </c>
      <c r="U149" s="18">
        <v>201</v>
      </c>
      <c r="V149" s="28"/>
    </row>
    <row r="150" spans="1:22" x14ac:dyDescent="0.45">
      <c r="A150" s="28"/>
      <c r="B150" s="28"/>
      <c r="C150" s="30"/>
      <c r="D150" s="24" t="s">
        <v>414</v>
      </c>
      <c r="E150" s="16">
        <v>0</v>
      </c>
      <c r="F150" s="16">
        <v>4</v>
      </c>
      <c r="G150" s="16">
        <v>13</v>
      </c>
      <c r="H150" s="16">
        <v>0</v>
      </c>
      <c r="I150" s="16">
        <v>2</v>
      </c>
      <c r="J150" s="16">
        <v>0</v>
      </c>
      <c r="K150" s="16"/>
      <c r="L150" s="16"/>
      <c r="M150" s="16"/>
      <c r="N150" s="16"/>
      <c r="O150" s="16"/>
      <c r="P150" s="16"/>
      <c r="Q150" s="17">
        <f t="shared" si="16"/>
        <v>3.1666666666666665</v>
      </c>
      <c r="R150" s="17">
        <f t="shared" si="17"/>
        <v>5.0760877323650222</v>
      </c>
      <c r="S150" s="18">
        <f t="shared" si="18"/>
        <v>0</v>
      </c>
      <c r="T150" s="18">
        <f t="shared" si="19"/>
        <v>13</v>
      </c>
      <c r="U150" s="18">
        <v>202</v>
      </c>
      <c r="V150" s="28"/>
    </row>
    <row r="151" spans="1:22" x14ac:dyDescent="0.45">
      <c r="A151" s="28"/>
      <c r="B151" s="28"/>
      <c r="C151" s="30"/>
      <c r="D151" s="24" t="s">
        <v>415</v>
      </c>
      <c r="E151" s="16">
        <v>79</v>
      </c>
      <c r="F151" s="16">
        <v>12</v>
      </c>
      <c r="G151" s="16">
        <v>29</v>
      </c>
      <c r="H151" s="16">
        <v>82</v>
      </c>
      <c r="I151" s="16">
        <v>18</v>
      </c>
      <c r="J151" s="16">
        <v>100</v>
      </c>
      <c r="K151" s="16"/>
      <c r="L151" s="16"/>
      <c r="M151" s="16"/>
      <c r="N151" s="16"/>
      <c r="O151" s="16"/>
      <c r="P151" s="16"/>
      <c r="Q151" s="17">
        <f t="shared" si="16"/>
        <v>53.333333333333336</v>
      </c>
      <c r="R151" s="17">
        <f t="shared" si="17"/>
        <v>37.966652033945088</v>
      </c>
      <c r="S151" s="18">
        <f t="shared" si="18"/>
        <v>12</v>
      </c>
      <c r="T151" s="18">
        <f t="shared" si="19"/>
        <v>100</v>
      </c>
      <c r="U151" s="18">
        <v>203</v>
      </c>
      <c r="V151" s="28"/>
    </row>
    <row r="152" spans="1:22" x14ac:dyDescent="0.45">
      <c r="A152" s="28"/>
      <c r="B152" s="28"/>
      <c r="C152" s="30"/>
      <c r="D152" s="24" t="s">
        <v>416</v>
      </c>
      <c r="E152" s="16">
        <v>0</v>
      </c>
      <c r="F152" s="16">
        <v>6</v>
      </c>
      <c r="G152" s="16">
        <v>4</v>
      </c>
      <c r="H152" s="16">
        <v>0</v>
      </c>
      <c r="I152" s="16">
        <v>2</v>
      </c>
      <c r="J152" s="16">
        <v>0</v>
      </c>
      <c r="K152" s="16"/>
      <c r="L152" s="16"/>
      <c r="M152" s="16"/>
      <c r="N152" s="16"/>
      <c r="O152" s="16"/>
      <c r="P152" s="16"/>
      <c r="Q152" s="17">
        <f t="shared" si="16"/>
        <v>2</v>
      </c>
      <c r="R152" s="17">
        <f t="shared" si="17"/>
        <v>2.5298221281347035</v>
      </c>
      <c r="S152" s="18">
        <f t="shared" si="18"/>
        <v>0</v>
      </c>
      <c r="T152" s="18">
        <f t="shared" si="19"/>
        <v>6</v>
      </c>
      <c r="U152" s="18">
        <v>204</v>
      </c>
      <c r="V152" s="28"/>
    </row>
    <row r="153" spans="1:22" x14ac:dyDescent="0.45">
      <c r="A153" s="28"/>
      <c r="B153" s="28"/>
      <c r="C153" s="30"/>
      <c r="D153" s="24" t="s">
        <v>417</v>
      </c>
      <c r="E153" s="16">
        <v>100</v>
      </c>
      <c r="F153" s="16">
        <v>8</v>
      </c>
      <c r="G153" s="16">
        <v>76</v>
      </c>
      <c r="H153" s="16">
        <v>79</v>
      </c>
      <c r="I153" s="16">
        <v>2</v>
      </c>
      <c r="J153" s="16">
        <v>100</v>
      </c>
      <c r="K153" s="16"/>
      <c r="L153" s="16"/>
      <c r="M153" s="16"/>
      <c r="N153" s="16"/>
      <c r="O153" s="16"/>
      <c r="P153" s="16"/>
      <c r="Q153" s="17">
        <f t="shared" si="16"/>
        <v>60.833333333333336</v>
      </c>
      <c r="R153" s="17">
        <f t="shared" si="17"/>
        <v>44.454096174218485</v>
      </c>
      <c r="S153" s="18">
        <f t="shared" si="18"/>
        <v>2</v>
      </c>
      <c r="T153" s="18">
        <f t="shared" si="19"/>
        <v>100</v>
      </c>
      <c r="U153" s="18">
        <v>205</v>
      </c>
      <c r="V153" s="28"/>
    </row>
    <row r="154" spans="1:22" x14ac:dyDescent="0.45">
      <c r="A154" s="28"/>
      <c r="B154" s="28"/>
      <c r="C154" s="30"/>
      <c r="D154" s="24" t="s">
        <v>418</v>
      </c>
      <c r="E154" s="16">
        <v>1</v>
      </c>
      <c r="F154" s="16">
        <v>2</v>
      </c>
      <c r="G154" s="16">
        <v>5</v>
      </c>
      <c r="H154" s="16">
        <v>1</v>
      </c>
      <c r="I154" s="16">
        <v>1</v>
      </c>
      <c r="J154" s="16">
        <v>9</v>
      </c>
      <c r="K154" s="16"/>
      <c r="L154" s="16"/>
      <c r="M154" s="16"/>
      <c r="N154" s="16"/>
      <c r="O154" s="16"/>
      <c r="P154" s="16"/>
      <c r="Q154" s="17">
        <f t="shared" si="16"/>
        <v>3.1666666666666665</v>
      </c>
      <c r="R154" s="17">
        <f t="shared" si="17"/>
        <v>3.2506409624359724</v>
      </c>
      <c r="S154" s="18">
        <f t="shared" si="18"/>
        <v>1</v>
      </c>
      <c r="T154" s="18">
        <f t="shared" si="19"/>
        <v>9</v>
      </c>
      <c r="U154" s="18">
        <v>206</v>
      </c>
      <c r="V154" s="28"/>
    </row>
    <row r="155" spans="1:22" x14ac:dyDescent="0.45">
      <c r="A155" s="28"/>
      <c r="B155" s="28"/>
      <c r="C155" s="31"/>
      <c r="D155" s="24" t="s">
        <v>419</v>
      </c>
      <c r="E155" s="16">
        <v>7</v>
      </c>
      <c r="F155" s="16">
        <v>2</v>
      </c>
      <c r="G155" s="16">
        <v>5</v>
      </c>
      <c r="H155" s="16">
        <v>8</v>
      </c>
      <c r="I155" s="16">
        <v>2</v>
      </c>
      <c r="J155" s="16">
        <v>9</v>
      </c>
      <c r="K155" s="16"/>
      <c r="L155" s="16"/>
      <c r="M155" s="16"/>
      <c r="N155" s="16"/>
      <c r="O155" s="16"/>
      <c r="P155" s="16"/>
      <c r="Q155" s="17">
        <f t="shared" si="16"/>
        <v>5.5</v>
      </c>
      <c r="R155" s="17">
        <f t="shared" si="17"/>
        <v>3.0166206257996713</v>
      </c>
      <c r="S155" s="18">
        <f t="shared" si="18"/>
        <v>2</v>
      </c>
      <c r="T155" s="18">
        <f t="shared" si="19"/>
        <v>9</v>
      </c>
      <c r="U155" s="18">
        <v>207</v>
      </c>
      <c r="V155" s="28"/>
    </row>
    <row r="156" spans="1:22" ht="14.45" customHeight="1" x14ac:dyDescent="0.45">
      <c r="A156" s="32" t="s">
        <v>363</v>
      </c>
      <c r="B156" s="27" t="s">
        <v>243</v>
      </c>
      <c r="C156" s="29" t="s">
        <v>242</v>
      </c>
      <c r="D156" s="24" t="s">
        <v>407</v>
      </c>
      <c r="E156" s="16">
        <v>0</v>
      </c>
      <c r="F156" s="16">
        <v>76</v>
      </c>
      <c r="G156" s="16">
        <v>39</v>
      </c>
      <c r="H156" s="16">
        <v>27</v>
      </c>
      <c r="I156" s="16">
        <v>5</v>
      </c>
      <c r="J156" s="16">
        <v>2</v>
      </c>
      <c r="K156" s="16">
        <v>17</v>
      </c>
      <c r="L156" s="16">
        <v>0</v>
      </c>
      <c r="M156" s="16">
        <v>11</v>
      </c>
      <c r="N156" s="16">
        <v>0</v>
      </c>
      <c r="O156" s="16">
        <v>42</v>
      </c>
      <c r="P156" s="16">
        <v>29</v>
      </c>
      <c r="Q156" s="17">
        <f t="shared" si="16"/>
        <v>20.666666666666668</v>
      </c>
      <c r="R156" s="17">
        <f t="shared" si="17"/>
        <v>23.247026528660445</v>
      </c>
      <c r="S156" s="18">
        <f t="shared" si="18"/>
        <v>0</v>
      </c>
      <c r="T156" s="18">
        <f t="shared" si="19"/>
        <v>76</v>
      </c>
      <c r="U156" s="18">
        <v>12</v>
      </c>
      <c r="V156" s="27" t="s">
        <v>189</v>
      </c>
    </row>
    <row r="157" spans="1:22" x14ac:dyDescent="0.45">
      <c r="A157" s="28"/>
      <c r="B157" s="28"/>
      <c r="C157" s="30"/>
      <c r="D157" s="24" t="s">
        <v>408</v>
      </c>
      <c r="E157" s="16">
        <v>100</v>
      </c>
      <c r="F157" s="16">
        <v>69</v>
      </c>
      <c r="G157" s="16">
        <v>3</v>
      </c>
      <c r="H157" s="16">
        <v>25</v>
      </c>
      <c r="I157" s="16">
        <v>5</v>
      </c>
      <c r="J157" s="16">
        <v>2</v>
      </c>
      <c r="K157" s="16">
        <v>40</v>
      </c>
      <c r="L157" s="16">
        <v>31</v>
      </c>
      <c r="M157" s="16">
        <v>3</v>
      </c>
      <c r="N157" s="16">
        <v>86</v>
      </c>
      <c r="O157" s="16">
        <v>22</v>
      </c>
      <c r="P157" s="16">
        <v>0</v>
      </c>
      <c r="Q157" s="17">
        <f t="shared" si="16"/>
        <v>32.166666666666664</v>
      </c>
      <c r="R157" s="17">
        <f t="shared" si="17"/>
        <v>34.977481933727624</v>
      </c>
      <c r="S157" s="18">
        <f t="shared" si="18"/>
        <v>0</v>
      </c>
      <c r="T157" s="18">
        <f t="shared" si="19"/>
        <v>100</v>
      </c>
      <c r="U157" s="18">
        <v>13</v>
      </c>
      <c r="V157" s="28"/>
    </row>
    <row r="158" spans="1:22" x14ac:dyDescent="0.45">
      <c r="A158" s="28"/>
      <c r="B158" s="28"/>
      <c r="C158" s="30"/>
      <c r="D158" s="24" t="s">
        <v>409</v>
      </c>
      <c r="E158" s="16">
        <v>0</v>
      </c>
      <c r="F158" s="16">
        <v>22</v>
      </c>
      <c r="G158" s="16">
        <v>100</v>
      </c>
      <c r="H158" s="16">
        <v>31</v>
      </c>
      <c r="I158" s="16">
        <v>17</v>
      </c>
      <c r="J158" s="16">
        <v>1</v>
      </c>
      <c r="K158" s="16">
        <v>14</v>
      </c>
      <c r="L158" s="16">
        <v>0</v>
      </c>
      <c r="M158" s="16">
        <v>46</v>
      </c>
      <c r="N158" s="16">
        <v>85</v>
      </c>
      <c r="O158" s="16">
        <v>0</v>
      </c>
      <c r="P158" s="16">
        <v>0</v>
      </c>
      <c r="Q158" s="17">
        <f t="shared" si="16"/>
        <v>26.333333333333332</v>
      </c>
      <c r="R158" s="17">
        <f t="shared" si="17"/>
        <v>34.312291286554057</v>
      </c>
      <c r="S158" s="18">
        <f t="shared" si="18"/>
        <v>0</v>
      </c>
      <c r="T158" s="18">
        <f t="shared" si="19"/>
        <v>100</v>
      </c>
      <c r="U158" s="18">
        <v>14</v>
      </c>
      <c r="V158" s="28"/>
    </row>
    <row r="159" spans="1:22" x14ac:dyDescent="0.45">
      <c r="A159" s="28"/>
      <c r="B159" s="28"/>
      <c r="C159" s="30"/>
      <c r="D159" s="24" t="s">
        <v>410</v>
      </c>
      <c r="E159" s="16">
        <v>100</v>
      </c>
      <c r="F159" s="16">
        <v>1</v>
      </c>
      <c r="G159" s="16">
        <v>3</v>
      </c>
      <c r="H159" s="16">
        <v>43</v>
      </c>
      <c r="I159" s="16">
        <v>4</v>
      </c>
      <c r="J159" s="16">
        <v>5</v>
      </c>
      <c r="K159" s="16">
        <v>54</v>
      </c>
      <c r="L159" s="16">
        <v>100</v>
      </c>
      <c r="M159" s="16">
        <v>0</v>
      </c>
      <c r="N159" s="16">
        <v>83</v>
      </c>
      <c r="O159" s="16">
        <v>0</v>
      </c>
      <c r="P159" s="16">
        <v>27</v>
      </c>
      <c r="Q159" s="17">
        <f t="shared" si="16"/>
        <v>35</v>
      </c>
      <c r="R159" s="17">
        <f t="shared" si="17"/>
        <v>40.151983988114686</v>
      </c>
      <c r="S159" s="18">
        <f t="shared" si="18"/>
        <v>0</v>
      </c>
      <c r="T159" s="18">
        <f t="shared" si="19"/>
        <v>100</v>
      </c>
      <c r="U159" s="18">
        <v>15</v>
      </c>
      <c r="V159" s="28"/>
    </row>
    <row r="160" spans="1:22" x14ac:dyDescent="0.45">
      <c r="A160" s="28"/>
      <c r="B160" s="28"/>
      <c r="C160" s="30"/>
      <c r="D160" s="24" t="s">
        <v>411</v>
      </c>
      <c r="E160" s="16">
        <v>100</v>
      </c>
      <c r="F160" s="16">
        <v>50</v>
      </c>
      <c r="G160" s="16">
        <v>51</v>
      </c>
      <c r="H160" s="16">
        <v>67</v>
      </c>
      <c r="I160" s="16">
        <v>19</v>
      </c>
      <c r="J160" s="16">
        <v>47</v>
      </c>
      <c r="K160" s="16">
        <v>10</v>
      </c>
      <c r="L160" s="16">
        <v>48</v>
      </c>
      <c r="M160" s="16">
        <v>0</v>
      </c>
      <c r="N160" s="16">
        <v>81</v>
      </c>
      <c r="O160" s="16">
        <v>100</v>
      </c>
      <c r="P160" s="16">
        <v>69</v>
      </c>
      <c r="Q160" s="17">
        <f t="shared" si="16"/>
        <v>53.5</v>
      </c>
      <c r="R160" s="17">
        <f t="shared" si="17"/>
        <v>32.388269481403292</v>
      </c>
      <c r="S160" s="18">
        <f t="shared" si="18"/>
        <v>0</v>
      </c>
      <c r="T160" s="18">
        <f t="shared" si="19"/>
        <v>100</v>
      </c>
      <c r="U160" s="18">
        <v>16</v>
      </c>
      <c r="V160" s="28"/>
    </row>
    <row r="161" spans="1:22" x14ac:dyDescent="0.45">
      <c r="A161" s="28"/>
      <c r="B161" s="28"/>
      <c r="C161" s="30"/>
      <c r="D161" s="24" t="s">
        <v>412</v>
      </c>
      <c r="E161" s="16">
        <v>100</v>
      </c>
      <c r="F161" s="16">
        <v>24</v>
      </c>
      <c r="G161" s="16">
        <v>3</v>
      </c>
      <c r="H161" s="16">
        <v>20</v>
      </c>
      <c r="I161" s="16">
        <v>19</v>
      </c>
      <c r="J161" s="16">
        <v>10</v>
      </c>
      <c r="K161" s="16">
        <v>23</v>
      </c>
      <c r="L161" s="16">
        <v>94</v>
      </c>
      <c r="M161" s="16">
        <v>17</v>
      </c>
      <c r="N161" s="16">
        <v>83</v>
      </c>
      <c r="O161" s="16">
        <v>0</v>
      </c>
      <c r="P161" s="16">
        <v>52</v>
      </c>
      <c r="Q161" s="17">
        <f t="shared" si="16"/>
        <v>37.083333333333336</v>
      </c>
      <c r="R161" s="17">
        <f t="shared" si="17"/>
        <v>35.917730069331128</v>
      </c>
      <c r="S161" s="18">
        <f t="shared" si="18"/>
        <v>0</v>
      </c>
      <c r="T161" s="18">
        <f t="shared" si="19"/>
        <v>100</v>
      </c>
      <c r="U161" s="18">
        <v>17</v>
      </c>
      <c r="V161" s="28"/>
    </row>
    <row r="162" spans="1:22" x14ac:dyDescent="0.45">
      <c r="A162" s="28"/>
      <c r="B162" s="28"/>
      <c r="C162" s="30"/>
      <c r="D162" s="24" t="s">
        <v>98</v>
      </c>
      <c r="E162" s="16">
        <v>0</v>
      </c>
      <c r="F162" s="16">
        <v>70</v>
      </c>
      <c r="G162" s="16">
        <v>100</v>
      </c>
      <c r="H162" s="16">
        <v>7</v>
      </c>
      <c r="I162" s="16">
        <v>18</v>
      </c>
      <c r="J162" s="16">
        <v>1</v>
      </c>
      <c r="K162" s="16">
        <v>21</v>
      </c>
      <c r="L162" s="16">
        <v>0</v>
      </c>
      <c r="M162" s="16">
        <v>50</v>
      </c>
      <c r="N162" s="16">
        <v>67</v>
      </c>
      <c r="O162" s="16">
        <v>0</v>
      </c>
      <c r="P162" s="16">
        <v>15</v>
      </c>
      <c r="Q162" s="17">
        <f t="shared" ref="Q162:Q193" si="20">AVERAGE(E162:P162)</f>
        <v>29.083333333333332</v>
      </c>
      <c r="R162" s="17">
        <f t="shared" ref="R162:R197" si="21">STDEV(E162:P162)</f>
        <v>34.084009402793228</v>
      </c>
      <c r="S162" s="18">
        <f t="shared" ref="S162:S197" si="22">MIN(E162:P162)</f>
        <v>0</v>
      </c>
      <c r="T162" s="18">
        <f t="shared" ref="T162:T197" si="23">MAX(E162:P162)</f>
        <v>100</v>
      </c>
      <c r="U162" s="18">
        <v>18</v>
      </c>
      <c r="V162" s="28"/>
    </row>
    <row r="163" spans="1:22" x14ac:dyDescent="0.45">
      <c r="A163" s="28"/>
      <c r="B163" s="28"/>
      <c r="C163" s="30"/>
      <c r="D163" s="24" t="s">
        <v>413</v>
      </c>
      <c r="E163" s="16">
        <v>100</v>
      </c>
      <c r="F163" s="16">
        <v>12</v>
      </c>
      <c r="G163" s="16">
        <v>3</v>
      </c>
      <c r="H163" s="16">
        <v>22</v>
      </c>
      <c r="I163" s="16">
        <v>5</v>
      </c>
      <c r="J163" s="16">
        <v>3</v>
      </c>
      <c r="K163" s="16">
        <v>67</v>
      </c>
      <c r="L163" s="16">
        <v>78</v>
      </c>
      <c r="M163" s="16">
        <v>0</v>
      </c>
      <c r="N163" s="16">
        <v>77</v>
      </c>
      <c r="O163" s="16">
        <v>0</v>
      </c>
      <c r="P163" s="16">
        <v>3</v>
      </c>
      <c r="Q163" s="17">
        <f t="shared" si="20"/>
        <v>30.833333333333332</v>
      </c>
      <c r="R163" s="17">
        <f t="shared" si="21"/>
        <v>37.86779234349023</v>
      </c>
      <c r="S163" s="18">
        <f t="shared" si="22"/>
        <v>0</v>
      </c>
      <c r="T163" s="18">
        <f t="shared" si="23"/>
        <v>100</v>
      </c>
      <c r="U163" s="18">
        <v>19</v>
      </c>
      <c r="V163" s="28"/>
    </row>
    <row r="164" spans="1:22" x14ac:dyDescent="0.45">
      <c r="A164" s="28"/>
      <c r="B164" s="28"/>
      <c r="C164" s="30"/>
      <c r="D164" s="24" t="s">
        <v>414</v>
      </c>
      <c r="E164" s="16">
        <v>0</v>
      </c>
      <c r="F164" s="16">
        <v>83</v>
      </c>
      <c r="G164" s="16">
        <v>35</v>
      </c>
      <c r="H164" s="16">
        <v>0</v>
      </c>
      <c r="I164" s="16">
        <v>4</v>
      </c>
      <c r="J164" s="16">
        <v>3</v>
      </c>
      <c r="K164" s="16">
        <v>5</v>
      </c>
      <c r="L164" s="16">
        <v>0</v>
      </c>
      <c r="M164" s="16">
        <v>70</v>
      </c>
      <c r="N164" s="16">
        <v>84</v>
      </c>
      <c r="O164" s="16">
        <v>54</v>
      </c>
      <c r="P164" s="16">
        <v>40</v>
      </c>
      <c r="Q164" s="17">
        <f t="shared" si="20"/>
        <v>31.5</v>
      </c>
      <c r="R164" s="17">
        <f t="shared" si="21"/>
        <v>34.017375239454005</v>
      </c>
      <c r="S164" s="18">
        <f t="shared" si="22"/>
        <v>0</v>
      </c>
      <c r="T164" s="18">
        <f t="shared" si="23"/>
        <v>84</v>
      </c>
      <c r="U164" s="18">
        <v>20</v>
      </c>
      <c r="V164" s="28"/>
    </row>
    <row r="165" spans="1:22" x14ac:dyDescent="0.45">
      <c r="A165" s="28"/>
      <c r="B165" s="28"/>
      <c r="C165" s="30"/>
      <c r="D165" s="24" t="s">
        <v>415</v>
      </c>
      <c r="E165" s="16">
        <v>100</v>
      </c>
      <c r="F165" s="16">
        <v>53</v>
      </c>
      <c r="G165" s="16">
        <v>3</v>
      </c>
      <c r="H165" s="16">
        <v>77</v>
      </c>
      <c r="I165" s="16">
        <v>15</v>
      </c>
      <c r="J165" s="16">
        <v>94</v>
      </c>
      <c r="K165" s="16">
        <v>62</v>
      </c>
      <c r="L165" s="16">
        <v>100</v>
      </c>
      <c r="M165" s="16">
        <v>0</v>
      </c>
      <c r="N165" s="16">
        <v>86</v>
      </c>
      <c r="O165" s="16">
        <v>20</v>
      </c>
      <c r="P165" s="16">
        <v>78</v>
      </c>
      <c r="Q165" s="17">
        <f t="shared" si="20"/>
        <v>57.333333333333336</v>
      </c>
      <c r="R165" s="17">
        <f t="shared" si="21"/>
        <v>38.241655853587751</v>
      </c>
      <c r="S165" s="18">
        <f t="shared" si="22"/>
        <v>0</v>
      </c>
      <c r="T165" s="18">
        <f t="shared" si="23"/>
        <v>100</v>
      </c>
      <c r="U165" s="18">
        <v>21</v>
      </c>
      <c r="V165" s="28"/>
    </row>
    <row r="166" spans="1:22" x14ac:dyDescent="0.45">
      <c r="A166" s="28"/>
      <c r="B166" s="28"/>
      <c r="C166" s="30"/>
      <c r="D166" s="24" t="s">
        <v>416</v>
      </c>
      <c r="E166" s="16">
        <v>0</v>
      </c>
      <c r="F166" s="16">
        <v>90</v>
      </c>
      <c r="G166" s="16">
        <v>72</v>
      </c>
      <c r="H166" s="16">
        <v>61</v>
      </c>
      <c r="I166" s="16">
        <v>4</v>
      </c>
      <c r="J166" s="16">
        <v>5</v>
      </c>
      <c r="K166" s="16">
        <v>70</v>
      </c>
      <c r="L166" s="16">
        <v>0</v>
      </c>
      <c r="M166" s="16">
        <v>4</v>
      </c>
      <c r="N166" s="16">
        <v>72</v>
      </c>
      <c r="O166" s="16">
        <v>86</v>
      </c>
      <c r="P166" s="16">
        <v>59</v>
      </c>
      <c r="Q166" s="17">
        <f t="shared" si="20"/>
        <v>43.583333333333336</v>
      </c>
      <c r="R166" s="17">
        <f t="shared" si="21"/>
        <v>37.20815730047606</v>
      </c>
      <c r="S166" s="18">
        <f t="shared" si="22"/>
        <v>0</v>
      </c>
      <c r="T166" s="18">
        <f t="shared" si="23"/>
        <v>90</v>
      </c>
      <c r="U166" s="18">
        <v>22</v>
      </c>
      <c r="V166" s="28"/>
    </row>
    <row r="167" spans="1:22" x14ac:dyDescent="0.45">
      <c r="A167" s="28"/>
      <c r="B167" s="28"/>
      <c r="C167" s="30"/>
      <c r="D167" s="24" t="s">
        <v>417</v>
      </c>
      <c r="E167" s="16">
        <v>100</v>
      </c>
      <c r="F167" s="16">
        <v>2</v>
      </c>
      <c r="G167" s="16">
        <v>26</v>
      </c>
      <c r="H167" s="16">
        <v>87</v>
      </c>
      <c r="I167" s="16">
        <v>13</v>
      </c>
      <c r="J167" s="16">
        <v>96</v>
      </c>
      <c r="K167" s="16">
        <v>29</v>
      </c>
      <c r="L167" s="16">
        <v>100</v>
      </c>
      <c r="M167" s="16">
        <v>0</v>
      </c>
      <c r="N167" s="16">
        <v>87</v>
      </c>
      <c r="O167" s="16">
        <v>0</v>
      </c>
      <c r="P167" s="16">
        <v>97</v>
      </c>
      <c r="Q167" s="17">
        <f t="shared" si="20"/>
        <v>53.083333333333336</v>
      </c>
      <c r="R167" s="17">
        <f t="shared" si="21"/>
        <v>44.352838042500082</v>
      </c>
      <c r="S167" s="18">
        <f t="shared" si="22"/>
        <v>0</v>
      </c>
      <c r="T167" s="18">
        <f t="shared" si="23"/>
        <v>100</v>
      </c>
      <c r="U167" s="18">
        <v>23</v>
      </c>
      <c r="V167" s="28"/>
    </row>
    <row r="168" spans="1:22" x14ac:dyDescent="0.45">
      <c r="A168" s="28"/>
      <c r="B168" s="28"/>
      <c r="C168" s="30"/>
      <c r="D168" s="24" t="s">
        <v>418</v>
      </c>
      <c r="E168" s="16">
        <v>1</v>
      </c>
      <c r="F168" s="16">
        <v>8</v>
      </c>
      <c r="G168" s="16">
        <v>5</v>
      </c>
      <c r="H168" s="16">
        <v>4</v>
      </c>
      <c r="I168" s="16">
        <v>4</v>
      </c>
      <c r="J168" s="16">
        <v>1</v>
      </c>
      <c r="K168" s="16">
        <v>2</v>
      </c>
      <c r="L168" s="16">
        <v>1</v>
      </c>
      <c r="M168" s="16">
        <v>5</v>
      </c>
      <c r="N168" s="16">
        <v>4</v>
      </c>
      <c r="O168" s="16">
        <v>4</v>
      </c>
      <c r="P168" s="16">
        <v>6</v>
      </c>
      <c r="Q168" s="17">
        <f t="shared" si="20"/>
        <v>3.75</v>
      </c>
      <c r="R168" s="17">
        <f t="shared" si="21"/>
        <v>2.179449471770337</v>
      </c>
      <c r="S168" s="18">
        <f t="shared" si="22"/>
        <v>1</v>
      </c>
      <c r="T168" s="18">
        <f t="shared" si="23"/>
        <v>8</v>
      </c>
      <c r="U168" s="18">
        <v>24</v>
      </c>
      <c r="V168" s="28"/>
    </row>
    <row r="169" spans="1:22" x14ac:dyDescent="0.45">
      <c r="A169" s="28"/>
      <c r="B169" s="28"/>
      <c r="C169" s="31"/>
      <c r="D169" s="24" t="s">
        <v>419</v>
      </c>
      <c r="E169" s="16">
        <v>9</v>
      </c>
      <c r="F169" s="16">
        <v>8</v>
      </c>
      <c r="G169" s="16">
        <v>2</v>
      </c>
      <c r="H169" s="16">
        <v>8</v>
      </c>
      <c r="I169" s="16">
        <v>5</v>
      </c>
      <c r="J169" s="16">
        <v>8</v>
      </c>
      <c r="K169" s="16">
        <v>6</v>
      </c>
      <c r="L169" s="16">
        <v>8</v>
      </c>
      <c r="M169" s="16">
        <v>7</v>
      </c>
      <c r="N169" s="16">
        <v>7</v>
      </c>
      <c r="O169" s="16">
        <v>6</v>
      </c>
      <c r="P169" s="16">
        <v>7</v>
      </c>
      <c r="Q169" s="17">
        <f t="shared" si="20"/>
        <v>6.75</v>
      </c>
      <c r="R169" s="17">
        <f t="shared" si="21"/>
        <v>1.864744681524183</v>
      </c>
      <c r="S169" s="18">
        <f t="shared" si="22"/>
        <v>2</v>
      </c>
      <c r="T169" s="18">
        <f t="shared" si="23"/>
        <v>9</v>
      </c>
      <c r="U169" s="18">
        <v>25</v>
      </c>
      <c r="V169" s="28"/>
    </row>
    <row r="170" spans="1:22" ht="14.45" customHeight="1" x14ac:dyDescent="0.45">
      <c r="A170" s="32" t="s">
        <v>364</v>
      </c>
      <c r="B170" s="27" t="s">
        <v>245</v>
      </c>
      <c r="C170" s="29" t="s">
        <v>244</v>
      </c>
      <c r="D170" s="24" t="s">
        <v>407</v>
      </c>
      <c r="E170" s="16">
        <v>0</v>
      </c>
      <c r="F170" s="16">
        <v>100</v>
      </c>
      <c r="G170" s="16">
        <v>4</v>
      </c>
      <c r="H170" s="16">
        <v>0</v>
      </c>
      <c r="I170" s="16">
        <v>13</v>
      </c>
      <c r="J170" s="16">
        <v>2</v>
      </c>
      <c r="K170" s="16">
        <v>12</v>
      </c>
      <c r="L170" s="16">
        <v>0</v>
      </c>
      <c r="M170" s="16">
        <v>0</v>
      </c>
      <c r="N170" s="16">
        <v>0</v>
      </c>
      <c r="O170" s="16">
        <v>84</v>
      </c>
      <c r="P170" s="16">
        <v>23</v>
      </c>
      <c r="Q170" s="17">
        <f t="shared" si="20"/>
        <v>19.833333333333332</v>
      </c>
      <c r="R170" s="17">
        <f t="shared" si="21"/>
        <v>34.637954310089953</v>
      </c>
      <c r="S170" s="18">
        <f t="shared" si="22"/>
        <v>0</v>
      </c>
      <c r="T170" s="18">
        <f t="shared" si="23"/>
        <v>100</v>
      </c>
      <c r="U170" s="18">
        <v>26</v>
      </c>
      <c r="V170" s="27" t="s">
        <v>189</v>
      </c>
    </row>
    <row r="171" spans="1:22" x14ac:dyDescent="0.45">
      <c r="A171" s="28"/>
      <c r="B171" s="28"/>
      <c r="C171" s="30"/>
      <c r="D171" s="24" t="s">
        <v>408</v>
      </c>
      <c r="E171" s="16">
        <v>100</v>
      </c>
      <c r="F171" s="16">
        <v>3</v>
      </c>
      <c r="G171" s="16">
        <v>4</v>
      </c>
      <c r="H171" s="16">
        <v>0</v>
      </c>
      <c r="I171" s="16">
        <v>3</v>
      </c>
      <c r="J171" s="16">
        <v>3</v>
      </c>
      <c r="K171" s="16">
        <v>37</v>
      </c>
      <c r="L171" s="16">
        <v>50</v>
      </c>
      <c r="M171" s="16">
        <v>0</v>
      </c>
      <c r="N171" s="16">
        <v>0</v>
      </c>
      <c r="O171" s="16">
        <v>0</v>
      </c>
      <c r="P171" s="16">
        <v>2</v>
      </c>
      <c r="Q171" s="17">
        <f t="shared" si="20"/>
        <v>16.833333333333332</v>
      </c>
      <c r="R171" s="17">
        <f t="shared" si="21"/>
        <v>30.918759628576577</v>
      </c>
      <c r="S171" s="18">
        <f t="shared" si="22"/>
        <v>0</v>
      </c>
      <c r="T171" s="18">
        <f t="shared" si="23"/>
        <v>100</v>
      </c>
      <c r="U171" s="18">
        <v>27</v>
      </c>
      <c r="V171" s="28"/>
    </row>
    <row r="172" spans="1:22" x14ac:dyDescent="0.45">
      <c r="A172" s="28"/>
      <c r="B172" s="28"/>
      <c r="C172" s="30"/>
      <c r="D172" s="24" t="s">
        <v>409</v>
      </c>
      <c r="E172" s="16">
        <v>0</v>
      </c>
      <c r="F172" s="16">
        <v>4</v>
      </c>
      <c r="G172" s="16">
        <v>4</v>
      </c>
      <c r="H172" s="16">
        <v>0</v>
      </c>
      <c r="I172" s="16">
        <v>10</v>
      </c>
      <c r="J172" s="16">
        <v>2</v>
      </c>
      <c r="K172" s="16">
        <v>9</v>
      </c>
      <c r="L172" s="16">
        <v>21</v>
      </c>
      <c r="M172" s="16">
        <v>63</v>
      </c>
      <c r="N172" s="16">
        <v>2</v>
      </c>
      <c r="O172" s="16">
        <v>0</v>
      </c>
      <c r="P172" s="16">
        <v>11</v>
      </c>
      <c r="Q172" s="17">
        <f t="shared" si="20"/>
        <v>10.5</v>
      </c>
      <c r="R172" s="17">
        <f t="shared" si="21"/>
        <v>17.655799974152199</v>
      </c>
      <c r="S172" s="18">
        <f t="shared" si="22"/>
        <v>0</v>
      </c>
      <c r="T172" s="18">
        <f t="shared" si="23"/>
        <v>63</v>
      </c>
      <c r="U172" s="18">
        <v>28</v>
      </c>
      <c r="V172" s="28"/>
    </row>
    <row r="173" spans="1:22" x14ac:dyDescent="0.45">
      <c r="A173" s="28"/>
      <c r="B173" s="28"/>
      <c r="C173" s="30"/>
      <c r="D173" s="24" t="s">
        <v>410</v>
      </c>
      <c r="E173" s="16">
        <v>100</v>
      </c>
      <c r="F173" s="16">
        <v>5</v>
      </c>
      <c r="G173" s="16">
        <v>5</v>
      </c>
      <c r="H173" s="16">
        <v>0</v>
      </c>
      <c r="I173" s="16">
        <v>5</v>
      </c>
      <c r="J173" s="16">
        <v>2</v>
      </c>
      <c r="K173" s="16">
        <v>28</v>
      </c>
      <c r="L173" s="16">
        <v>72</v>
      </c>
      <c r="M173" s="16">
        <v>0</v>
      </c>
      <c r="N173" s="16">
        <v>1</v>
      </c>
      <c r="O173" s="16">
        <v>0</v>
      </c>
      <c r="P173" s="16">
        <v>4</v>
      </c>
      <c r="Q173" s="17">
        <f t="shared" si="20"/>
        <v>18.5</v>
      </c>
      <c r="R173" s="17">
        <f t="shared" si="21"/>
        <v>32.969683043669072</v>
      </c>
      <c r="S173" s="18">
        <f t="shared" si="22"/>
        <v>0</v>
      </c>
      <c r="T173" s="18">
        <f t="shared" si="23"/>
        <v>100</v>
      </c>
      <c r="U173" s="18">
        <v>29</v>
      </c>
      <c r="V173" s="28"/>
    </row>
    <row r="174" spans="1:22" x14ac:dyDescent="0.45">
      <c r="A174" s="28"/>
      <c r="B174" s="28"/>
      <c r="C174" s="30"/>
      <c r="D174" s="24" t="s">
        <v>411</v>
      </c>
      <c r="E174" s="16">
        <v>100</v>
      </c>
      <c r="F174" s="16">
        <v>100</v>
      </c>
      <c r="G174" s="16">
        <v>15</v>
      </c>
      <c r="H174" s="16">
        <v>64</v>
      </c>
      <c r="I174" s="16">
        <v>17</v>
      </c>
      <c r="J174" s="16">
        <v>44</v>
      </c>
      <c r="K174" s="16">
        <v>29</v>
      </c>
      <c r="L174" s="16">
        <v>49</v>
      </c>
      <c r="M174" s="16">
        <v>57</v>
      </c>
      <c r="N174" s="16">
        <v>96</v>
      </c>
      <c r="O174" s="16">
        <v>91</v>
      </c>
      <c r="P174" s="16">
        <v>60</v>
      </c>
      <c r="Q174" s="17">
        <f t="shared" si="20"/>
        <v>60.166666666666664</v>
      </c>
      <c r="R174" s="17">
        <f t="shared" si="21"/>
        <v>31.179344366928483</v>
      </c>
      <c r="S174" s="18">
        <f t="shared" si="22"/>
        <v>15</v>
      </c>
      <c r="T174" s="18">
        <f t="shared" si="23"/>
        <v>100</v>
      </c>
      <c r="U174" s="18">
        <v>30</v>
      </c>
      <c r="V174" s="28"/>
    </row>
    <row r="175" spans="1:22" x14ac:dyDescent="0.45">
      <c r="A175" s="28"/>
      <c r="B175" s="28"/>
      <c r="C175" s="30"/>
      <c r="D175" s="24" t="s">
        <v>412</v>
      </c>
      <c r="E175" s="16">
        <v>100</v>
      </c>
      <c r="F175" s="16">
        <v>7</v>
      </c>
      <c r="G175" s="16">
        <v>3</v>
      </c>
      <c r="H175" s="16">
        <v>51</v>
      </c>
      <c r="I175" s="16">
        <v>7</v>
      </c>
      <c r="J175" s="16">
        <v>2</v>
      </c>
      <c r="K175" s="16">
        <v>20</v>
      </c>
      <c r="L175" s="16">
        <v>0</v>
      </c>
      <c r="M175" s="16">
        <v>14</v>
      </c>
      <c r="N175" s="16">
        <v>96</v>
      </c>
      <c r="O175" s="16">
        <v>0</v>
      </c>
      <c r="P175" s="16">
        <v>0</v>
      </c>
      <c r="Q175" s="17">
        <f t="shared" si="20"/>
        <v>25</v>
      </c>
      <c r="R175" s="17">
        <f t="shared" si="21"/>
        <v>36.95697744429571</v>
      </c>
      <c r="S175" s="18">
        <f t="shared" si="22"/>
        <v>0</v>
      </c>
      <c r="T175" s="18">
        <f t="shared" si="23"/>
        <v>100</v>
      </c>
      <c r="U175" s="18">
        <v>31</v>
      </c>
      <c r="V175" s="28"/>
    </row>
    <row r="176" spans="1:22" x14ac:dyDescent="0.45">
      <c r="A176" s="28"/>
      <c r="B176" s="28"/>
      <c r="C176" s="30"/>
      <c r="D176" s="24" t="s">
        <v>98</v>
      </c>
      <c r="E176" s="16">
        <v>0</v>
      </c>
      <c r="F176" s="16">
        <v>18</v>
      </c>
      <c r="G176" s="16">
        <v>100</v>
      </c>
      <c r="H176" s="16">
        <v>0</v>
      </c>
      <c r="I176" s="16">
        <v>10</v>
      </c>
      <c r="J176" s="16">
        <v>2</v>
      </c>
      <c r="K176" s="16">
        <v>25</v>
      </c>
      <c r="L176" s="16">
        <v>15</v>
      </c>
      <c r="M176" s="16">
        <v>64</v>
      </c>
      <c r="N176" s="16">
        <v>0</v>
      </c>
      <c r="O176" s="16">
        <v>0</v>
      </c>
      <c r="P176" s="16">
        <v>21</v>
      </c>
      <c r="Q176" s="17">
        <f t="shared" si="20"/>
        <v>21.25</v>
      </c>
      <c r="R176" s="17">
        <f t="shared" si="21"/>
        <v>30.742700537910398</v>
      </c>
      <c r="S176" s="18">
        <f t="shared" si="22"/>
        <v>0</v>
      </c>
      <c r="T176" s="18">
        <f t="shared" si="23"/>
        <v>100</v>
      </c>
      <c r="U176" s="18">
        <v>32</v>
      </c>
      <c r="V176" s="28"/>
    </row>
    <row r="177" spans="1:22" x14ac:dyDescent="0.45">
      <c r="A177" s="28"/>
      <c r="B177" s="28"/>
      <c r="C177" s="30"/>
      <c r="D177" s="24" t="s">
        <v>413</v>
      </c>
      <c r="E177" s="16">
        <v>100</v>
      </c>
      <c r="F177" s="16">
        <v>53</v>
      </c>
      <c r="G177" s="16">
        <v>5</v>
      </c>
      <c r="H177" s="16">
        <v>0</v>
      </c>
      <c r="I177" s="16">
        <v>6</v>
      </c>
      <c r="J177" s="16">
        <v>2</v>
      </c>
      <c r="K177" s="16">
        <v>76</v>
      </c>
      <c r="L177" s="16">
        <v>0</v>
      </c>
      <c r="M177" s="16">
        <v>0</v>
      </c>
      <c r="N177" s="16">
        <v>2</v>
      </c>
      <c r="O177" s="16">
        <v>1</v>
      </c>
      <c r="P177" s="16">
        <v>3</v>
      </c>
      <c r="Q177" s="17">
        <f t="shared" si="20"/>
        <v>20.666666666666668</v>
      </c>
      <c r="R177" s="17">
        <f t="shared" si="21"/>
        <v>35.08258654643182</v>
      </c>
      <c r="S177" s="18">
        <f t="shared" si="22"/>
        <v>0</v>
      </c>
      <c r="T177" s="18">
        <f t="shared" si="23"/>
        <v>100</v>
      </c>
      <c r="U177" s="18">
        <v>33</v>
      </c>
      <c r="V177" s="28"/>
    </row>
    <row r="178" spans="1:22" x14ac:dyDescent="0.45">
      <c r="A178" s="28"/>
      <c r="B178" s="28"/>
      <c r="C178" s="30"/>
      <c r="D178" s="24" t="s">
        <v>414</v>
      </c>
      <c r="E178" s="16">
        <v>0</v>
      </c>
      <c r="F178" s="16">
        <v>100</v>
      </c>
      <c r="G178" s="16">
        <v>29</v>
      </c>
      <c r="H178" s="16">
        <v>0</v>
      </c>
      <c r="I178" s="16">
        <v>19</v>
      </c>
      <c r="J178" s="16">
        <v>2</v>
      </c>
      <c r="K178" s="16">
        <v>12</v>
      </c>
      <c r="L178" s="16">
        <v>0</v>
      </c>
      <c r="M178" s="16">
        <v>73</v>
      </c>
      <c r="N178" s="16">
        <v>3</v>
      </c>
      <c r="O178" s="16">
        <v>0</v>
      </c>
      <c r="P178" s="16">
        <v>30</v>
      </c>
      <c r="Q178" s="17">
        <f t="shared" si="20"/>
        <v>22.333333333333332</v>
      </c>
      <c r="R178" s="17">
        <f t="shared" si="21"/>
        <v>32.477498037685706</v>
      </c>
      <c r="S178" s="18">
        <f t="shared" si="22"/>
        <v>0</v>
      </c>
      <c r="T178" s="18">
        <f t="shared" si="23"/>
        <v>100</v>
      </c>
      <c r="U178" s="18">
        <v>34</v>
      </c>
      <c r="V178" s="28"/>
    </row>
    <row r="179" spans="1:22" x14ac:dyDescent="0.45">
      <c r="A179" s="28"/>
      <c r="B179" s="28"/>
      <c r="C179" s="30"/>
      <c r="D179" s="24" t="s">
        <v>415</v>
      </c>
      <c r="E179" s="16">
        <v>100</v>
      </c>
      <c r="F179" s="16">
        <v>91</v>
      </c>
      <c r="G179" s="16">
        <v>9</v>
      </c>
      <c r="H179" s="16">
        <v>81</v>
      </c>
      <c r="I179" s="16">
        <v>29</v>
      </c>
      <c r="J179" s="16">
        <v>95</v>
      </c>
      <c r="K179" s="16">
        <v>61</v>
      </c>
      <c r="L179" s="16">
        <v>82</v>
      </c>
      <c r="M179" s="16">
        <v>26</v>
      </c>
      <c r="N179" s="16">
        <v>95</v>
      </c>
      <c r="O179" s="16">
        <v>99</v>
      </c>
      <c r="P179" s="16">
        <v>79</v>
      </c>
      <c r="Q179" s="17">
        <f t="shared" si="20"/>
        <v>70.583333333333329</v>
      </c>
      <c r="R179" s="17">
        <f t="shared" si="21"/>
        <v>31.898869553447792</v>
      </c>
      <c r="S179" s="18">
        <f t="shared" si="22"/>
        <v>9</v>
      </c>
      <c r="T179" s="18">
        <f t="shared" si="23"/>
        <v>100</v>
      </c>
      <c r="U179" s="18">
        <v>35</v>
      </c>
      <c r="V179" s="28"/>
    </row>
    <row r="180" spans="1:22" x14ac:dyDescent="0.45">
      <c r="A180" s="28"/>
      <c r="B180" s="28"/>
      <c r="C180" s="30"/>
      <c r="D180" s="24" t="s">
        <v>416</v>
      </c>
      <c r="E180" s="16">
        <v>100</v>
      </c>
      <c r="F180" s="16">
        <v>100</v>
      </c>
      <c r="G180" s="16">
        <v>9</v>
      </c>
      <c r="H180" s="16">
        <v>48</v>
      </c>
      <c r="I180" s="16">
        <v>19</v>
      </c>
      <c r="J180" s="16">
        <v>2</v>
      </c>
      <c r="K180" s="16">
        <v>21</v>
      </c>
      <c r="L180" s="16">
        <v>0</v>
      </c>
      <c r="M180" s="16">
        <v>0</v>
      </c>
      <c r="N180" s="16">
        <v>3</v>
      </c>
      <c r="O180" s="16">
        <v>48</v>
      </c>
      <c r="P180" s="16">
        <v>53</v>
      </c>
      <c r="Q180" s="17">
        <f t="shared" si="20"/>
        <v>33.583333333333336</v>
      </c>
      <c r="R180" s="17">
        <f t="shared" si="21"/>
        <v>36.654302323027224</v>
      </c>
      <c r="S180" s="18">
        <f t="shared" si="22"/>
        <v>0</v>
      </c>
      <c r="T180" s="18">
        <f t="shared" si="23"/>
        <v>100</v>
      </c>
      <c r="U180" s="18">
        <v>36</v>
      </c>
      <c r="V180" s="28"/>
    </row>
    <row r="181" spans="1:22" x14ac:dyDescent="0.45">
      <c r="A181" s="28"/>
      <c r="B181" s="28"/>
      <c r="C181" s="30"/>
      <c r="D181" s="24" t="s">
        <v>417</v>
      </c>
      <c r="E181" s="16">
        <v>100</v>
      </c>
      <c r="F181" s="16">
        <v>20</v>
      </c>
      <c r="G181" s="16">
        <v>9</v>
      </c>
      <c r="H181" s="16">
        <v>72</v>
      </c>
      <c r="I181" s="16">
        <v>11</v>
      </c>
      <c r="J181" s="16">
        <v>100</v>
      </c>
      <c r="K181" s="16">
        <v>29</v>
      </c>
      <c r="L181" s="16">
        <v>81</v>
      </c>
      <c r="M181" s="16">
        <v>37</v>
      </c>
      <c r="N181" s="16">
        <v>97</v>
      </c>
      <c r="O181" s="16">
        <v>99</v>
      </c>
      <c r="P181" s="16">
        <v>74</v>
      </c>
      <c r="Q181" s="17">
        <f t="shared" si="20"/>
        <v>60.75</v>
      </c>
      <c r="R181" s="17">
        <f t="shared" si="21"/>
        <v>36.87355544165888</v>
      </c>
      <c r="S181" s="18">
        <f t="shared" si="22"/>
        <v>9</v>
      </c>
      <c r="T181" s="18">
        <f t="shared" si="23"/>
        <v>100</v>
      </c>
      <c r="U181" s="18">
        <v>37</v>
      </c>
      <c r="V181" s="28"/>
    </row>
    <row r="182" spans="1:22" x14ac:dyDescent="0.45">
      <c r="A182" s="28"/>
      <c r="B182" s="28"/>
      <c r="C182" s="30"/>
      <c r="D182" s="24" t="s">
        <v>418</v>
      </c>
      <c r="E182" s="16">
        <v>1</v>
      </c>
      <c r="F182" s="16">
        <v>9</v>
      </c>
      <c r="G182" s="16">
        <v>5</v>
      </c>
      <c r="H182" s="16">
        <v>1</v>
      </c>
      <c r="I182" s="16">
        <v>5</v>
      </c>
      <c r="J182" s="16">
        <v>2</v>
      </c>
      <c r="K182" s="16">
        <v>3</v>
      </c>
      <c r="L182" s="16">
        <v>5</v>
      </c>
      <c r="M182" s="16">
        <v>5</v>
      </c>
      <c r="N182" s="16">
        <v>3</v>
      </c>
      <c r="O182" s="16">
        <v>3</v>
      </c>
      <c r="P182" s="16">
        <v>4</v>
      </c>
      <c r="Q182" s="17">
        <f t="shared" si="20"/>
        <v>3.8333333333333335</v>
      </c>
      <c r="R182" s="17">
        <f t="shared" si="21"/>
        <v>2.208797835653566</v>
      </c>
      <c r="S182" s="18">
        <f t="shared" si="22"/>
        <v>1</v>
      </c>
      <c r="T182" s="18">
        <f t="shared" si="23"/>
        <v>9</v>
      </c>
      <c r="U182" s="18">
        <v>38</v>
      </c>
      <c r="V182" s="28"/>
    </row>
    <row r="183" spans="1:22" x14ac:dyDescent="0.45">
      <c r="A183" s="28"/>
      <c r="B183" s="28"/>
      <c r="C183" s="31"/>
      <c r="D183" s="24" t="s">
        <v>419</v>
      </c>
      <c r="E183" s="16">
        <v>9</v>
      </c>
      <c r="F183" s="16">
        <v>9</v>
      </c>
      <c r="G183" s="16">
        <v>1</v>
      </c>
      <c r="H183" s="16">
        <v>9</v>
      </c>
      <c r="I183" s="16">
        <v>6</v>
      </c>
      <c r="J183" s="16">
        <v>7</v>
      </c>
      <c r="K183" s="16">
        <v>5</v>
      </c>
      <c r="L183" s="16">
        <v>5</v>
      </c>
      <c r="M183" s="16">
        <v>7</v>
      </c>
      <c r="N183" s="16">
        <v>5</v>
      </c>
      <c r="O183" s="16">
        <v>9</v>
      </c>
      <c r="P183" s="16">
        <v>6</v>
      </c>
      <c r="Q183" s="17">
        <f t="shared" si="20"/>
        <v>6.5</v>
      </c>
      <c r="R183" s="17">
        <f t="shared" si="21"/>
        <v>2.3931721056523969</v>
      </c>
      <c r="S183" s="18">
        <f t="shared" si="22"/>
        <v>1</v>
      </c>
      <c r="T183" s="18">
        <f t="shared" si="23"/>
        <v>9</v>
      </c>
      <c r="U183" s="18">
        <v>39</v>
      </c>
      <c r="V183" s="28"/>
    </row>
    <row r="184" spans="1:22" ht="14.45" customHeight="1" x14ac:dyDescent="0.45">
      <c r="A184" s="27" t="s">
        <v>365</v>
      </c>
      <c r="B184" s="27" t="s">
        <v>190</v>
      </c>
      <c r="C184" s="29" t="s">
        <v>9</v>
      </c>
      <c r="D184" s="24" t="s">
        <v>407</v>
      </c>
      <c r="E184" s="16">
        <v>93</v>
      </c>
      <c r="F184" s="16">
        <v>100</v>
      </c>
      <c r="G184" s="16">
        <v>98</v>
      </c>
      <c r="H184" s="16">
        <v>68</v>
      </c>
      <c r="I184" s="16">
        <v>59</v>
      </c>
      <c r="J184" s="16">
        <v>36</v>
      </c>
      <c r="K184" s="16">
        <v>75</v>
      </c>
      <c r="L184" s="16">
        <v>100</v>
      </c>
      <c r="M184" s="16">
        <v>0</v>
      </c>
      <c r="N184" s="16">
        <v>1</v>
      </c>
      <c r="O184" s="16">
        <v>99</v>
      </c>
      <c r="P184" s="16">
        <v>90</v>
      </c>
      <c r="Q184" s="17">
        <f t="shared" si="20"/>
        <v>68.25</v>
      </c>
      <c r="R184" s="17">
        <f t="shared" si="21"/>
        <v>37.275692786684367</v>
      </c>
      <c r="S184" s="18">
        <f t="shared" si="22"/>
        <v>0</v>
      </c>
      <c r="T184" s="18">
        <f t="shared" si="23"/>
        <v>100</v>
      </c>
      <c r="U184" s="18">
        <v>236</v>
      </c>
      <c r="V184" s="27" t="s">
        <v>251</v>
      </c>
    </row>
    <row r="185" spans="1:22" x14ac:dyDescent="0.45">
      <c r="A185" s="28"/>
      <c r="B185" s="28"/>
      <c r="C185" s="30"/>
      <c r="D185" s="24" t="s">
        <v>408</v>
      </c>
      <c r="E185" s="16">
        <v>0</v>
      </c>
      <c r="F185" s="16">
        <v>4</v>
      </c>
      <c r="G185" s="16">
        <v>3</v>
      </c>
      <c r="H185" s="16">
        <v>0</v>
      </c>
      <c r="I185" s="16">
        <v>3</v>
      </c>
      <c r="J185" s="16">
        <v>1</v>
      </c>
      <c r="K185" s="16">
        <v>13</v>
      </c>
      <c r="L185" s="16">
        <v>0</v>
      </c>
      <c r="M185" s="16">
        <v>0</v>
      </c>
      <c r="N185" s="16">
        <v>5</v>
      </c>
      <c r="O185" s="16">
        <v>0</v>
      </c>
      <c r="P185" s="16">
        <v>0</v>
      </c>
      <c r="Q185" s="17">
        <f t="shared" si="20"/>
        <v>2.4166666666666665</v>
      </c>
      <c r="R185" s="17">
        <f t="shared" si="21"/>
        <v>3.8009169547583777</v>
      </c>
      <c r="S185" s="18">
        <f t="shared" si="22"/>
        <v>0</v>
      </c>
      <c r="T185" s="18">
        <f t="shared" si="23"/>
        <v>13</v>
      </c>
      <c r="U185" s="18">
        <v>237</v>
      </c>
      <c r="V185" s="28"/>
    </row>
    <row r="186" spans="1:22" x14ac:dyDescent="0.45">
      <c r="A186" s="28"/>
      <c r="B186" s="28"/>
      <c r="C186" s="30"/>
      <c r="D186" s="24" t="s">
        <v>409</v>
      </c>
      <c r="E186" s="16">
        <v>100</v>
      </c>
      <c r="F186" s="16">
        <v>21</v>
      </c>
      <c r="G186" s="16">
        <v>88</v>
      </c>
      <c r="H186" s="16">
        <v>83</v>
      </c>
      <c r="I186" s="16">
        <v>100</v>
      </c>
      <c r="J186" s="16">
        <v>32</v>
      </c>
      <c r="K186" s="16">
        <v>87</v>
      </c>
      <c r="L186" s="16">
        <v>53</v>
      </c>
      <c r="M186" s="16">
        <v>63</v>
      </c>
      <c r="N186" s="16">
        <v>6</v>
      </c>
      <c r="O186" s="16">
        <v>99</v>
      </c>
      <c r="P186" s="16">
        <v>100</v>
      </c>
      <c r="Q186" s="17">
        <f t="shared" si="20"/>
        <v>69.333333333333329</v>
      </c>
      <c r="R186" s="17">
        <f t="shared" si="21"/>
        <v>33.840087398697939</v>
      </c>
      <c r="S186" s="18">
        <f t="shared" si="22"/>
        <v>6</v>
      </c>
      <c r="T186" s="18">
        <f t="shared" si="23"/>
        <v>100</v>
      </c>
      <c r="U186" s="18">
        <v>238</v>
      </c>
      <c r="V186" s="28"/>
    </row>
    <row r="187" spans="1:22" x14ac:dyDescent="0.45">
      <c r="A187" s="28"/>
      <c r="B187" s="28"/>
      <c r="C187" s="30"/>
      <c r="D187" s="24" t="s">
        <v>410</v>
      </c>
      <c r="E187" s="16">
        <v>0</v>
      </c>
      <c r="F187" s="16">
        <v>2</v>
      </c>
      <c r="G187" s="16">
        <v>4</v>
      </c>
      <c r="H187" s="16">
        <v>0</v>
      </c>
      <c r="I187" s="16">
        <v>3</v>
      </c>
      <c r="J187" s="16">
        <v>1</v>
      </c>
      <c r="K187" s="16">
        <v>12</v>
      </c>
      <c r="L187" s="16">
        <v>0</v>
      </c>
      <c r="M187" s="16">
        <v>0</v>
      </c>
      <c r="N187" s="16">
        <v>5</v>
      </c>
      <c r="O187" s="16">
        <v>0</v>
      </c>
      <c r="P187" s="16">
        <v>0</v>
      </c>
      <c r="Q187" s="17">
        <f t="shared" si="20"/>
        <v>2.25</v>
      </c>
      <c r="R187" s="17">
        <f t="shared" si="21"/>
        <v>3.5451631581891712</v>
      </c>
      <c r="S187" s="18">
        <f t="shared" si="22"/>
        <v>0</v>
      </c>
      <c r="T187" s="18">
        <f t="shared" si="23"/>
        <v>12</v>
      </c>
      <c r="U187" s="18">
        <v>239</v>
      </c>
      <c r="V187" s="28"/>
    </row>
    <row r="188" spans="1:22" x14ac:dyDescent="0.45">
      <c r="A188" s="28"/>
      <c r="B188" s="28"/>
      <c r="C188" s="30"/>
      <c r="D188" s="24" t="s">
        <v>411</v>
      </c>
      <c r="E188" s="16">
        <v>100</v>
      </c>
      <c r="F188" s="16">
        <v>84</v>
      </c>
      <c r="G188" s="16">
        <v>54</v>
      </c>
      <c r="H188" s="16">
        <v>65</v>
      </c>
      <c r="I188" s="16">
        <v>21</v>
      </c>
      <c r="J188" s="16">
        <v>0</v>
      </c>
      <c r="K188" s="16">
        <v>69</v>
      </c>
      <c r="L188" s="16">
        <v>0</v>
      </c>
      <c r="M188" s="16">
        <v>0</v>
      </c>
      <c r="N188" s="16">
        <v>48</v>
      </c>
      <c r="O188" s="16">
        <v>40</v>
      </c>
      <c r="P188" s="16">
        <v>0</v>
      </c>
      <c r="Q188" s="17">
        <f t="shared" si="20"/>
        <v>40.083333333333336</v>
      </c>
      <c r="R188" s="17">
        <f t="shared" si="21"/>
        <v>35.704489998606704</v>
      </c>
      <c r="S188" s="18">
        <f t="shared" si="22"/>
        <v>0</v>
      </c>
      <c r="T188" s="18">
        <f t="shared" si="23"/>
        <v>100</v>
      </c>
      <c r="U188" s="18">
        <v>240</v>
      </c>
      <c r="V188" s="28"/>
    </row>
    <row r="189" spans="1:22" x14ac:dyDescent="0.45">
      <c r="A189" s="28"/>
      <c r="B189" s="28"/>
      <c r="C189" s="30"/>
      <c r="D189" s="24" t="s">
        <v>412</v>
      </c>
      <c r="E189" s="16">
        <v>0</v>
      </c>
      <c r="F189" s="16">
        <v>15</v>
      </c>
      <c r="G189" s="16">
        <v>3</v>
      </c>
      <c r="H189" s="16">
        <v>0</v>
      </c>
      <c r="I189" s="16">
        <v>3</v>
      </c>
      <c r="J189" s="16">
        <v>0</v>
      </c>
      <c r="K189" s="16">
        <v>5</v>
      </c>
      <c r="L189" s="16">
        <v>0</v>
      </c>
      <c r="M189" s="16">
        <v>0</v>
      </c>
      <c r="N189" s="16">
        <v>1</v>
      </c>
      <c r="O189" s="16">
        <v>0</v>
      </c>
      <c r="P189" s="16">
        <v>0</v>
      </c>
      <c r="Q189" s="17">
        <f t="shared" si="20"/>
        <v>2.25</v>
      </c>
      <c r="R189" s="17">
        <f t="shared" si="21"/>
        <v>4.3510709235564278</v>
      </c>
      <c r="S189" s="18">
        <f t="shared" si="22"/>
        <v>0</v>
      </c>
      <c r="T189" s="18">
        <f t="shared" si="23"/>
        <v>15</v>
      </c>
      <c r="U189" s="18">
        <v>241</v>
      </c>
      <c r="V189" s="28"/>
    </row>
    <row r="190" spans="1:22" x14ac:dyDescent="0.45">
      <c r="A190" s="28"/>
      <c r="B190" s="28"/>
      <c r="C190" s="30"/>
      <c r="D190" s="24" t="s">
        <v>98</v>
      </c>
      <c r="E190" s="16">
        <v>100</v>
      </c>
      <c r="F190" s="16">
        <v>90</v>
      </c>
      <c r="G190" s="16">
        <v>99</v>
      </c>
      <c r="H190" s="16">
        <v>77</v>
      </c>
      <c r="I190" s="16">
        <v>96</v>
      </c>
      <c r="J190" s="16">
        <v>46</v>
      </c>
      <c r="K190" s="16">
        <v>95</v>
      </c>
      <c r="L190" s="16">
        <v>100</v>
      </c>
      <c r="M190" s="16">
        <v>64</v>
      </c>
      <c r="N190" s="16">
        <v>50</v>
      </c>
      <c r="O190" s="16">
        <v>95</v>
      </c>
      <c r="P190" s="16">
        <v>89</v>
      </c>
      <c r="Q190" s="17">
        <f t="shared" si="20"/>
        <v>83.416666666666671</v>
      </c>
      <c r="R190" s="17">
        <f t="shared" si="21"/>
        <v>19.607319288902552</v>
      </c>
      <c r="S190" s="18">
        <f t="shared" si="22"/>
        <v>46</v>
      </c>
      <c r="T190" s="18">
        <f t="shared" si="23"/>
        <v>100</v>
      </c>
      <c r="U190" s="18">
        <v>242</v>
      </c>
      <c r="V190" s="28"/>
    </row>
    <row r="191" spans="1:22" x14ac:dyDescent="0.45">
      <c r="A191" s="28"/>
      <c r="B191" s="28"/>
      <c r="C191" s="30"/>
      <c r="D191" s="24" t="s">
        <v>413</v>
      </c>
      <c r="E191" s="16">
        <v>0</v>
      </c>
      <c r="F191" s="16">
        <v>2</v>
      </c>
      <c r="G191" s="16">
        <v>6</v>
      </c>
      <c r="H191" s="16">
        <v>0</v>
      </c>
      <c r="I191" s="16">
        <v>3</v>
      </c>
      <c r="J191" s="16">
        <v>0</v>
      </c>
      <c r="K191" s="16">
        <v>16</v>
      </c>
      <c r="L191" s="16">
        <v>0</v>
      </c>
      <c r="M191" s="16">
        <v>0</v>
      </c>
      <c r="N191" s="16">
        <v>6</v>
      </c>
      <c r="O191" s="16">
        <v>0</v>
      </c>
      <c r="P191" s="16">
        <v>0</v>
      </c>
      <c r="Q191" s="17">
        <f t="shared" si="20"/>
        <v>2.75</v>
      </c>
      <c r="R191" s="17">
        <f t="shared" si="21"/>
        <v>4.7696960070847281</v>
      </c>
      <c r="S191" s="18">
        <f t="shared" si="22"/>
        <v>0</v>
      </c>
      <c r="T191" s="18">
        <f t="shared" si="23"/>
        <v>16</v>
      </c>
      <c r="U191" s="18">
        <v>243</v>
      </c>
      <c r="V191" s="28"/>
    </row>
    <row r="192" spans="1:22" x14ac:dyDescent="0.45">
      <c r="A192" s="28"/>
      <c r="B192" s="28"/>
      <c r="C192" s="30"/>
      <c r="D192" s="24" t="s">
        <v>414</v>
      </c>
      <c r="E192" s="16">
        <v>100</v>
      </c>
      <c r="F192" s="16">
        <v>90</v>
      </c>
      <c r="G192" s="16">
        <v>95</v>
      </c>
      <c r="H192" s="16">
        <v>93</v>
      </c>
      <c r="I192" s="16">
        <v>100</v>
      </c>
      <c r="J192" s="16">
        <v>48</v>
      </c>
      <c r="K192" s="16">
        <v>83</v>
      </c>
      <c r="L192" s="16">
        <v>100</v>
      </c>
      <c r="M192" s="16">
        <v>69</v>
      </c>
      <c r="N192" s="16">
        <v>48</v>
      </c>
      <c r="O192" s="16">
        <v>99</v>
      </c>
      <c r="P192" s="16">
        <v>92</v>
      </c>
      <c r="Q192" s="17">
        <f t="shared" si="20"/>
        <v>84.75</v>
      </c>
      <c r="R192" s="17">
        <f t="shared" si="21"/>
        <v>19.320855429961028</v>
      </c>
      <c r="S192" s="18">
        <f t="shared" si="22"/>
        <v>48</v>
      </c>
      <c r="T192" s="18">
        <f t="shared" si="23"/>
        <v>100</v>
      </c>
      <c r="U192" s="18">
        <v>244</v>
      </c>
      <c r="V192" s="28"/>
    </row>
    <row r="193" spans="1:22" x14ac:dyDescent="0.45">
      <c r="A193" s="28"/>
      <c r="B193" s="28"/>
      <c r="C193" s="30"/>
      <c r="D193" s="24" t="s">
        <v>415</v>
      </c>
      <c r="E193" s="16">
        <v>0</v>
      </c>
      <c r="F193" s="16">
        <v>45</v>
      </c>
      <c r="G193" s="16">
        <v>5</v>
      </c>
      <c r="H193" s="16">
        <v>0</v>
      </c>
      <c r="I193" s="16">
        <v>3</v>
      </c>
      <c r="J193" s="16">
        <v>1</v>
      </c>
      <c r="K193" s="16">
        <v>3</v>
      </c>
      <c r="L193" s="16">
        <v>0</v>
      </c>
      <c r="M193" s="16">
        <v>0</v>
      </c>
      <c r="N193" s="16">
        <v>1</v>
      </c>
      <c r="O193" s="16">
        <v>0</v>
      </c>
      <c r="P193" s="16">
        <v>0</v>
      </c>
      <c r="Q193" s="17">
        <f t="shared" si="20"/>
        <v>4.833333333333333</v>
      </c>
      <c r="R193" s="17">
        <f t="shared" si="21"/>
        <v>12.755272231393954</v>
      </c>
      <c r="S193" s="18">
        <f t="shared" si="22"/>
        <v>0</v>
      </c>
      <c r="T193" s="18">
        <f t="shared" si="23"/>
        <v>45</v>
      </c>
      <c r="U193" s="18">
        <v>245</v>
      </c>
      <c r="V193" s="28"/>
    </row>
    <row r="194" spans="1:22" x14ac:dyDescent="0.45">
      <c r="A194" s="28"/>
      <c r="B194" s="28"/>
      <c r="C194" s="30"/>
      <c r="D194" s="24" t="s">
        <v>416</v>
      </c>
      <c r="E194" s="16">
        <v>100</v>
      </c>
      <c r="F194" s="16">
        <v>67</v>
      </c>
      <c r="G194" s="16">
        <v>94</v>
      </c>
      <c r="H194" s="16">
        <v>95</v>
      </c>
      <c r="I194" s="16">
        <v>76</v>
      </c>
      <c r="J194" s="16">
        <v>56</v>
      </c>
      <c r="K194" s="16">
        <v>63</v>
      </c>
      <c r="L194" s="16">
        <v>94</v>
      </c>
      <c r="M194" s="16">
        <v>0</v>
      </c>
      <c r="N194" s="16">
        <v>4</v>
      </c>
      <c r="O194" s="16">
        <v>78</v>
      </c>
      <c r="P194" s="16">
        <v>42</v>
      </c>
      <c r="Q194" s="17">
        <f t="shared" ref="Q194:Q197" si="24">AVERAGE(E194:P194)</f>
        <v>64.083333333333329</v>
      </c>
      <c r="R194" s="17">
        <f t="shared" si="21"/>
        <v>33.912878576336354</v>
      </c>
      <c r="S194" s="18">
        <f t="shared" si="22"/>
        <v>0</v>
      </c>
      <c r="T194" s="18">
        <f t="shared" si="23"/>
        <v>100</v>
      </c>
      <c r="U194" s="18">
        <v>246</v>
      </c>
      <c r="V194" s="28"/>
    </row>
    <row r="195" spans="1:22" x14ac:dyDescent="0.45">
      <c r="A195" s="28"/>
      <c r="B195" s="28"/>
      <c r="C195" s="30"/>
      <c r="D195" s="24" t="s">
        <v>417</v>
      </c>
      <c r="E195" s="16">
        <v>0</v>
      </c>
      <c r="F195" s="16">
        <v>34</v>
      </c>
      <c r="G195" s="16">
        <v>5</v>
      </c>
      <c r="H195" s="16">
        <v>0</v>
      </c>
      <c r="I195" s="16">
        <v>11</v>
      </c>
      <c r="J195" s="16">
        <v>1</v>
      </c>
      <c r="K195" s="16">
        <v>62</v>
      </c>
      <c r="L195" s="16">
        <v>0</v>
      </c>
      <c r="M195" s="16">
        <v>0</v>
      </c>
      <c r="N195" s="16">
        <v>0</v>
      </c>
      <c r="O195" s="16">
        <v>6</v>
      </c>
      <c r="P195" s="16">
        <v>0</v>
      </c>
      <c r="Q195" s="17">
        <f t="shared" si="24"/>
        <v>9.9166666666666661</v>
      </c>
      <c r="R195" s="17">
        <f t="shared" si="21"/>
        <v>19.076202849401533</v>
      </c>
      <c r="S195" s="18">
        <f t="shared" si="22"/>
        <v>0</v>
      </c>
      <c r="T195" s="18">
        <f t="shared" si="23"/>
        <v>62</v>
      </c>
      <c r="U195" s="18">
        <v>247</v>
      </c>
      <c r="V195" s="28"/>
    </row>
    <row r="196" spans="1:22" x14ac:dyDescent="0.45">
      <c r="A196" s="28"/>
      <c r="B196" s="28"/>
      <c r="C196" s="30"/>
      <c r="D196" s="24" t="s">
        <v>418</v>
      </c>
      <c r="E196" s="16">
        <v>9</v>
      </c>
      <c r="F196" s="16">
        <v>7</v>
      </c>
      <c r="G196" s="16">
        <v>9</v>
      </c>
      <c r="H196" s="16">
        <v>8</v>
      </c>
      <c r="I196" s="16">
        <v>8</v>
      </c>
      <c r="J196" s="16">
        <v>6</v>
      </c>
      <c r="K196" s="16">
        <v>7</v>
      </c>
      <c r="L196" s="16">
        <v>9</v>
      </c>
      <c r="M196" s="16">
        <v>6</v>
      </c>
      <c r="N196" s="16">
        <v>8</v>
      </c>
      <c r="O196" s="16">
        <v>9</v>
      </c>
      <c r="P196" s="16">
        <v>8</v>
      </c>
      <c r="Q196" s="17">
        <f t="shared" si="24"/>
        <v>7.833333333333333</v>
      </c>
      <c r="R196" s="17">
        <f t="shared" si="21"/>
        <v>1.1146408580454239</v>
      </c>
      <c r="S196" s="18">
        <f t="shared" si="22"/>
        <v>6</v>
      </c>
      <c r="T196" s="18">
        <f t="shared" si="23"/>
        <v>9</v>
      </c>
      <c r="U196" s="18">
        <v>248</v>
      </c>
      <c r="V196" s="28"/>
    </row>
    <row r="197" spans="1:22" x14ac:dyDescent="0.45">
      <c r="A197" s="28"/>
      <c r="B197" s="28"/>
      <c r="C197" s="31"/>
      <c r="D197" s="24" t="s">
        <v>419</v>
      </c>
      <c r="E197" s="16">
        <v>1</v>
      </c>
      <c r="F197" s="16">
        <v>8</v>
      </c>
      <c r="G197" s="16">
        <v>7</v>
      </c>
      <c r="H197" s="16">
        <v>5</v>
      </c>
      <c r="I197" s="16">
        <v>1</v>
      </c>
      <c r="J197" s="16">
        <v>5</v>
      </c>
      <c r="K197" s="16">
        <v>7</v>
      </c>
      <c r="L197" s="16">
        <v>2</v>
      </c>
      <c r="M197" s="16">
        <v>3</v>
      </c>
      <c r="N197" s="16">
        <v>5</v>
      </c>
      <c r="O197" s="16">
        <v>8</v>
      </c>
      <c r="P197" s="16">
        <v>3</v>
      </c>
      <c r="Q197" s="17">
        <f t="shared" si="24"/>
        <v>4.583333333333333</v>
      </c>
      <c r="R197" s="17">
        <f t="shared" si="21"/>
        <v>2.5746432527221859</v>
      </c>
      <c r="S197" s="18">
        <f t="shared" si="22"/>
        <v>1</v>
      </c>
      <c r="T197" s="18">
        <f t="shared" si="23"/>
        <v>8</v>
      </c>
      <c r="U197" s="18">
        <v>249</v>
      </c>
      <c r="V197" s="28"/>
    </row>
    <row r="198" spans="1:22" ht="14.45" customHeight="1" x14ac:dyDescent="0.45">
      <c r="A198" s="27" t="s">
        <v>368</v>
      </c>
      <c r="B198" s="27" t="s">
        <v>211</v>
      </c>
      <c r="C198" s="29" t="s">
        <v>29</v>
      </c>
      <c r="D198" s="24" t="s">
        <v>407</v>
      </c>
      <c r="E198" s="16">
        <v>0</v>
      </c>
      <c r="F198" s="16">
        <v>2</v>
      </c>
      <c r="G198" s="16">
        <v>56</v>
      </c>
      <c r="H198" s="16">
        <v>68</v>
      </c>
      <c r="I198" s="16">
        <v>27</v>
      </c>
      <c r="J198" s="16">
        <v>0</v>
      </c>
      <c r="K198" s="16"/>
      <c r="L198" s="16"/>
      <c r="M198" s="16"/>
      <c r="N198" s="16"/>
      <c r="O198" s="16"/>
      <c r="P198" s="16"/>
      <c r="Q198" s="17">
        <f t="shared" ref="Q198:Q211" si="25">AVERAGE(E198:P198)</f>
        <v>25.5</v>
      </c>
      <c r="R198" s="17">
        <f t="shared" ref="R198:R211" si="26">STDEV(E198:P198)</f>
        <v>30.303465148395158</v>
      </c>
      <c r="S198" s="18">
        <f t="shared" ref="S198:S211" si="27">MIN(E198:P198)</f>
        <v>0</v>
      </c>
      <c r="T198" s="18">
        <f t="shared" ref="T198:T211" si="28">MAX(E198:P198)</f>
        <v>68</v>
      </c>
      <c r="U198" s="18">
        <v>208</v>
      </c>
      <c r="V198" s="27" t="s">
        <v>251</v>
      </c>
    </row>
    <row r="199" spans="1:22" x14ac:dyDescent="0.45">
      <c r="A199" s="28"/>
      <c r="B199" s="28"/>
      <c r="C199" s="30"/>
      <c r="D199" s="24" t="s">
        <v>408</v>
      </c>
      <c r="E199" s="16">
        <v>100</v>
      </c>
      <c r="F199" s="16">
        <v>100</v>
      </c>
      <c r="G199" s="16">
        <v>99</v>
      </c>
      <c r="H199" s="16">
        <v>68</v>
      </c>
      <c r="I199" s="16">
        <v>42</v>
      </c>
      <c r="J199" s="16">
        <v>53</v>
      </c>
      <c r="K199" s="16"/>
      <c r="L199" s="16"/>
      <c r="M199" s="16"/>
      <c r="N199" s="16"/>
      <c r="O199" s="16"/>
      <c r="P199" s="16"/>
      <c r="Q199" s="17">
        <f t="shared" si="25"/>
        <v>77</v>
      </c>
      <c r="R199" s="17">
        <f t="shared" si="26"/>
        <v>26.1686835740738</v>
      </c>
      <c r="S199" s="18">
        <f t="shared" si="27"/>
        <v>42</v>
      </c>
      <c r="T199" s="18">
        <f t="shared" si="28"/>
        <v>100</v>
      </c>
      <c r="U199" s="18">
        <v>209</v>
      </c>
      <c r="V199" s="28"/>
    </row>
    <row r="200" spans="1:22" x14ac:dyDescent="0.45">
      <c r="A200" s="28"/>
      <c r="B200" s="28"/>
      <c r="C200" s="30"/>
      <c r="D200" s="24" t="s">
        <v>409</v>
      </c>
      <c r="E200" s="16">
        <v>73</v>
      </c>
      <c r="F200" s="16">
        <v>4</v>
      </c>
      <c r="G200" s="16">
        <v>34</v>
      </c>
      <c r="H200" s="16">
        <v>63</v>
      </c>
      <c r="I200" s="16">
        <v>91</v>
      </c>
      <c r="J200" s="16">
        <v>43</v>
      </c>
      <c r="K200" s="16"/>
      <c r="L200" s="16"/>
      <c r="M200" s="16"/>
      <c r="N200" s="16"/>
      <c r="O200" s="16"/>
      <c r="P200" s="16"/>
      <c r="Q200" s="17">
        <f t="shared" si="25"/>
        <v>51.333333333333336</v>
      </c>
      <c r="R200" s="17">
        <f t="shared" si="26"/>
        <v>30.9494211039022</v>
      </c>
      <c r="S200" s="18">
        <f t="shared" si="27"/>
        <v>4</v>
      </c>
      <c r="T200" s="18">
        <f t="shared" si="28"/>
        <v>91</v>
      </c>
      <c r="U200" s="18">
        <v>210</v>
      </c>
      <c r="V200" s="28"/>
    </row>
    <row r="201" spans="1:22" x14ac:dyDescent="0.45">
      <c r="A201" s="28"/>
      <c r="B201" s="28"/>
      <c r="C201" s="30"/>
      <c r="D201" s="24" t="s">
        <v>410</v>
      </c>
      <c r="E201" s="16">
        <v>100</v>
      </c>
      <c r="F201" s="16">
        <v>100</v>
      </c>
      <c r="G201" s="16">
        <v>100</v>
      </c>
      <c r="H201" s="16">
        <v>93</v>
      </c>
      <c r="I201" s="16">
        <v>100</v>
      </c>
      <c r="J201" s="16">
        <v>67</v>
      </c>
      <c r="K201" s="16"/>
      <c r="L201" s="16"/>
      <c r="M201" s="16"/>
      <c r="N201" s="16"/>
      <c r="O201" s="16"/>
      <c r="P201" s="16"/>
      <c r="Q201" s="17">
        <f t="shared" si="25"/>
        <v>93.333333333333329</v>
      </c>
      <c r="R201" s="17">
        <f t="shared" si="26"/>
        <v>13.201010062365196</v>
      </c>
      <c r="S201" s="18">
        <f t="shared" si="27"/>
        <v>67</v>
      </c>
      <c r="T201" s="18">
        <f t="shared" si="28"/>
        <v>100</v>
      </c>
      <c r="U201" s="18">
        <v>211</v>
      </c>
      <c r="V201" s="28"/>
    </row>
    <row r="202" spans="1:22" x14ac:dyDescent="0.45">
      <c r="A202" s="28"/>
      <c r="B202" s="28"/>
      <c r="C202" s="30"/>
      <c r="D202" s="24" t="s">
        <v>411</v>
      </c>
      <c r="E202" s="16">
        <v>4</v>
      </c>
      <c r="F202" s="16">
        <v>88</v>
      </c>
      <c r="G202" s="16">
        <v>3</v>
      </c>
      <c r="H202" s="16">
        <v>65</v>
      </c>
      <c r="I202" s="16">
        <v>19</v>
      </c>
      <c r="J202" s="16">
        <v>1</v>
      </c>
      <c r="K202" s="16"/>
      <c r="L202" s="16"/>
      <c r="M202" s="16"/>
      <c r="N202" s="16"/>
      <c r="O202" s="16"/>
      <c r="P202" s="16"/>
      <c r="Q202" s="17">
        <f t="shared" si="25"/>
        <v>30</v>
      </c>
      <c r="R202" s="17">
        <f t="shared" si="26"/>
        <v>37.298793546172512</v>
      </c>
      <c r="S202" s="18">
        <f t="shared" si="27"/>
        <v>1</v>
      </c>
      <c r="T202" s="18">
        <f t="shared" si="28"/>
        <v>88</v>
      </c>
      <c r="U202" s="18">
        <v>212</v>
      </c>
      <c r="V202" s="28"/>
    </row>
    <row r="203" spans="1:22" x14ac:dyDescent="0.45">
      <c r="A203" s="28"/>
      <c r="B203" s="28"/>
      <c r="C203" s="30"/>
      <c r="D203" s="24" t="s">
        <v>412</v>
      </c>
      <c r="E203" s="16">
        <v>8</v>
      </c>
      <c r="F203" s="16">
        <v>14</v>
      </c>
      <c r="G203" s="16">
        <v>87</v>
      </c>
      <c r="H203" s="16">
        <v>18</v>
      </c>
      <c r="I203" s="16">
        <v>2</v>
      </c>
      <c r="J203" s="16">
        <v>0</v>
      </c>
      <c r="K203" s="16"/>
      <c r="L203" s="16"/>
      <c r="M203" s="16"/>
      <c r="N203" s="16"/>
      <c r="O203" s="16"/>
      <c r="P203" s="16"/>
      <c r="Q203" s="17">
        <f t="shared" si="25"/>
        <v>21.5</v>
      </c>
      <c r="R203" s="17">
        <f t="shared" si="26"/>
        <v>32.813107137240145</v>
      </c>
      <c r="S203" s="18">
        <f t="shared" si="27"/>
        <v>0</v>
      </c>
      <c r="T203" s="18">
        <f t="shared" si="28"/>
        <v>87</v>
      </c>
      <c r="U203" s="18">
        <v>213</v>
      </c>
      <c r="V203" s="28"/>
    </row>
    <row r="204" spans="1:22" x14ac:dyDescent="0.45">
      <c r="A204" s="28"/>
      <c r="B204" s="28"/>
      <c r="C204" s="30"/>
      <c r="D204" s="24" t="s">
        <v>98</v>
      </c>
      <c r="E204" s="16">
        <v>69</v>
      </c>
      <c r="F204" s="16">
        <v>8</v>
      </c>
      <c r="G204" s="16">
        <v>51</v>
      </c>
      <c r="H204" s="16">
        <v>67</v>
      </c>
      <c r="I204" s="16">
        <v>81</v>
      </c>
      <c r="J204" s="16">
        <v>62</v>
      </c>
      <c r="K204" s="16"/>
      <c r="L204" s="16"/>
      <c r="M204" s="16"/>
      <c r="N204" s="16"/>
      <c r="O204" s="16"/>
      <c r="P204" s="16"/>
      <c r="Q204" s="17">
        <f t="shared" si="25"/>
        <v>56.333333333333336</v>
      </c>
      <c r="R204" s="17">
        <f t="shared" si="26"/>
        <v>25.609893921425492</v>
      </c>
      <c r="S204" s="18">
        <f t="shared" si="27"/>
        <v>8</v>
      </c>
      <c r="T204" s="18">
        <f t="shared" si="28"/>
        <v>81</v>
      </c>
      <c r="U204" s="18">
        <v>214</v>
      </c>
      <c r="V204" s="28"/>
    </row>
    <row r="205" spans="1:22" x14ac:dyDescent="0.45">
      <c r="A205" s="28"/>
      <c r="B205" s="28"/>
      <c r="C205" s="30"/>
      <c r="D205" s="24" t="s">
        <v>413</v>
      </c>
      <c r="E205" s="16">
        <v>100</v>
      </c>
      <c r="F205" s="16">
        <v>92</v>
      </c>
      <c r="G205" s="16">
        <v>93</v>
      </c>
      <c r="H205" s="16">
        <v>77</v>
      </c>
      <c r="I205" s="16">
        <v>87</v>
      </c>
      <c r="J205" s="16">
        <v>67</v>
      </c>
      <c r="K205" s="16"/>
      <c r="L205" s="16"/>
      <c r="M205" s="16"/>
      <c r="N205" s="16"/>
      <c r="O205" s="16"/>
      <c r="P205" s="16"/>
      <c r="Q205" s="17">
        <f t="shared" si="25"/>
        <v>86</v>
      </c>
      <c r="R205" s="17">
        <f t="shared" si="26"/>
        <v>12.033287165193059</v>
      </c>
      <c r="S205" s="18">
        <f t="shared" si="27"/>
        <v>67</v>
      </c>
      <c r="T205" s="18">
        <f t="shared" si="28"/>
        <v>100</v>
      </c>
      <c r="U205" s="18">
        <v>215</v>
      </c>
      <c r="V205" s="28"/>
    </row>
    <row r="206" spans="1:22" x14ac:dyDescent="0.45">
      <c r="A206" s="28"/>
      <c r="B206" s="28"/>
      <c r="C206" s="30"/>
      <c r="D206" s="24" t="s">
        <v>414</v>
      </c>
      <c r="E206" s="16">
        <v>0</v>
      </c>
      <c r="F206" s="16">
        <v>2</v>
      </c>
      <c r="G206" s="16">
        <v>2</v>
      </c>
      <c r="H206" s="16">
        <v>0</v>
      </c>
      <c r="I206" s="16">
        <v>34</v>
      </c>
      <c r="J206" s="16">
        <v>7</v>
      </c>
      <c r="K206" s="16"/>
      <c r="L206" s="16"/>
      <c r="M206" s="16"/>
      <c r="N206" s="16"/>
      <c r="O206" s="16"/>
      <c r="P206" s="16"/>
      <c r="Q206" s="17">
        <f t="shared" si="25"/>
        <v>7.5</v>
      </c>
      <c r="R206" s="17">
        <f t="shared" si="26"/>
        <v>13.232535660258014</v>
      </c>
      <c r="S206" s="18">
        <f t="shared" si="27"/>
        <v>0</v>
      </c>
      <c r="T206" s="18">
        <f t="shared" si="28"/>
        <v>34</v>
      </c>
      <c r="U206" s="18">
        <v>216</v>
      </c>
      <c r="V206" s="28"/>
    </row>
    <row r="207" spans="1:22" x14ac:dyDescent="0.45">
      <c r="A207" s="28"/>
      <c r="B207" s="28"/>
      <c r="C207" s="30"/>
      <c r="D207" s="24" t="s">
        <v>415</v>
      </c>
      <c r="E207" s="16">
        <v>52</v>
      </c>
      <c r="F207" s="16">
        <v>3</v>
      </c>
      <c r="G207" s="16">
        <v>66</v>
      </c>
      <c r="H207" s="16">
        <v>44</v>
      </c>
      <c r="I207" s="16">
        <v>3</v>
      </c>
      <c r="J207" s="16">
        <v>0</v>
      </c>
      <c r="K207" s="16"/>
      <c r="L207" s="16"/>
      <c r="M207" s="16"/>
      <c r="N207" s="16"/>
      <c r="O207" s="16"/>
      <c r="P207" s="16"/>
      <c r="Q207" s="17">
        <f t="shared" si="25"/>
        <v>28</v>
      </c>
      <c r="R207" s="17">
        <f t="shared" si="26"/>
        <v>29.359836511806396</v>
      </c>
      <c r="S207" s="18">
        <f t="shared" si="27"/>
        <v>0</v>
      </c>
      <c r="T207" s="18">
        <f t="shared" si="28"/>
        <v>66</v>
      </c>
      <c r="U207" s="18">
        <v>217</v>
      </c>
      <c r="V207" s="28"/>
    </row>
    <row r="208" spans="1:22" x14ac:dyDescent="0.45">
      <c r="A208" s="28"/>
      <c r="B208" s="28"/>
      <c r="C208" s="30"/>
      <c r="D208" s="24" t="s">
        <v>416</v>
      </c>
      <c r="E208" s="16">
        <v>0</v>
      </c>
      <c r="F208" s="16">
        <v>5</v>
      </c>
      <c r="G208" s="16">
        <v>57</v>
      </c>
      <c r="H208" s="16">
        <v>64</v>
      </c>
      <c r="I208" s="16">
        <v>6</v>
      </c>
      <c r="J208" s="16">
        <v>0</v>
      </c>
      <c r="K208" s="16"/>
      <c r="L208" s="16"/>
      <c r="M208" s="16"/>
      <c r="N208" s="16"/>
      <c r="O208" s="16"/>
      <c r="P208" s="16"/>
      <c r="Q208" s="17">
        <f t="shared" si="25"/>
        <v>22</v>
      </c>
      <c r="R208" s="17">
        <f t="shared" si="26"/>
        <v>30.006665926090488</v>
      </c>
      <c r="S208" s="18">
        <f t="shared" si="27"/>
        <v>0</v>
      </c>
      <c r="T208" s="18">
        <f t="shared" si="28"/>
        <v>64</v>
      </c>
      <c r="U208" s="18">
        <v>218</v>
      </c>
      <c r="V208" s="28"/>
    </row>
    <row r="209" spans="1:22" x14ac:dyDescent="0.45">
      <c r="A209" s="28"/>
      <c r="B209" s="28"/>
      <c r="C209" s="30"/>
      <c r="D209" s="24" t="s">
        <v>417</v>
      </c>
      <c r="E209" s="16">
        <v>56</v>
      </c>
      <c r="F209" s="16">
        <v>22</v>
      </c>
      <c r="G209" s="16">
        <v>79</v>
      </c>
      <c r="H209" s="16">
        <v>42</v>
      </c>
      <c r="I209" s="16">
        <v>19</v>
      </c>
      <c r="J209" s="16">
        <v>30</v>
      </c>
      <c r="K209" s="16"/>
      <c r="L209" s="16"/>
      <c r="M209" s="16"/>
      <c r="N209" s="16"/>
      <c r="O209" s="16"/>
      <c r="P209" s="16"/>
      <c r="Q209" s="17">
        <f t="shared" si="25"/>
        <v>41.333333333333336</v>
      </c>
      <c r="R209" s="17">
        <f t="shared" si="26"/>
        <v>22.957932543386107</v>
      </c>
      <c r="S209" s="18">
        <f t="shared" si="27"/>
        <v>19</v>
      </c>
      <c r="T209" s="18">
        <f t="shared" si="28"/>
        <v>79</v>
      </c>
      <c r="U209" s="18">
        <v>219</v>
      </c>
      <c r="V209" s="28"/>
    </row>
    <row r="210" spans="1:22" x14ac:dyDescent="0.45">
      <c r="A210" s="28"/>
      <c r="B210" s="28"/>
      <c r="C210" s="30"/>
      <c r="D210" s="24" t="s">
        <v>418</v>
      </c>
      <c r="E210" s="16">
        <v>5</v>
      </c>
      <c r="F210" s="16">
        <v>2</v>
      </c>
      <c r="G210" s="16">
        <v>1</v>
      </c>
      <c r="H210" s="16">
        <v>8</v>
      </c>
      <c r="I210" s="16">
        <v>1</v>
      </c>
      <c r="J210" s="16">
        <v>3</v>
      </c>
      <c r="K210" s="16"/>
      <c r="L210" s="16"/>
      <c r="M210" s="16"/>
      <c r="N210" s="16"/>
      <c r="O210" s="16"/>
      <c r="P210" s="16"/>
      <c r="Q210" s="17">
        <f t="shared" si="25"/>
        <v>3.3333333333333335</v>
      </c>
      <c r="R210" s="17">
        <f t="shared" si="26"/>
        <v>2.7325202042558927</v>
      </c>
      <c r="S210" s="18">
        <f t="shared" si="27"/>
        <v>1</v>
      </c>
      <c r="T210" s="18">
        <f t="shared" si="28"/>
        <v>8</v>
      </c>
      <c r="U210" s="18">
        <v>220</v>
      </c>
      <c r="V210" s="28"/>
    </row>
    <row r="211" spans="1:22" x14ac:dyDescent="0.45">
      <c r="A211" s="28"/>
      <c r="B211" s="28"/>
      <c r="C211" s="31"/>
      <c r="D211" s="24" t="s">
        <v>419</v>
      </c>
      <c r="E211" s="16">
        <v>3</v>
      </c>
      <c r="F211" s="16">
        <v>5</v>
      </c>
      <c r="G211" s="16">
        <v>5</v>
      </c>
      <c r="H211" s="16">
        <v>5</v>
      </c>
      <c r="I211" s="16">
        <v>1</v>
      </c>
      <c r="J211" s="16">
        <v>1</v>
      </c>
      <c r="K211" s="16"/>
      <c r="L211" s="16"/>
      <c r="M211" s="16"/>
      <c r="N211" s="16"/>
      <c r="O211" s="16"/>
      <c r="P211" s="16"/>
      <c r="Q211" s="17">
        <f t="shared" si="25"/>
        <v>3.3333333333333335</v>
      </c>
      <c r="R211" s="17">
        <f t="shared" si="26"/>
        <v>1.9663841605003498</v>
      </c>
      <c r="S211" s="18">
        <f t="shared" si="27"/>
        <v>1</v>
      </c>
      <c r="T211" s="18">
        <f t="shared" si="28"/>
        <v>5</v>
      </c>
      <c r="U211" s="18">
        <v>221</v>
      </c>
      <c r="V211" s="28"/>
    </row>
    <row r="212" spans="1:22" ht="14.45" customHeight="1" x14ac:dyDescent="0.45">
      <c r="A212" s="27" t="s">
        <v>370</v>
      </c>
      <c r="B212" s="27" t="s">
        <v>221</v>
      </c>
      <c r="C212" s="29" t="s">
        <v>40</v>
      </c>
      <c r="D212" s="24" t="s">
        <v>407</v>
      </c>
      <c r="E212" s="16">
        <v>0</v>
      </c>
      <c r="F212" s="16">
        <v>100</v>
      </c>
      <c r="G212" s="16">
        <v>46</v>
      </c>
      <c r="H212" s="16">
        <v>0</v>
      </c>
      <c r="I212" s="16">
        <v>6</v>
      </c>
      <c r="J212" s="16">
        <v>0</v>
      </c>
      <c r="K212" s="16"/>
      <c r="L212" s="16"/>
      <c r="M212" s="16"/>
      <c r="N212" s="16"/>
      <c r="O212" s="16"/>
      <c r="P212" s="16"/>
      <c r="Q212" s="17">
        <f t="shared" ref="Q212:Q243" si="29">AVERAGE(E212:P212)</f>
        <v>25.333333333333332</v>
      </c>
      <c r="R212" s="17">
        <f t="shared" ref="R212:R243" si="30">STDEV(E212:P212)</f>
        <v>40.746369981467879</v>
      </c>
      <c r="S212" s="18">
        <f t="shared" ref="S212:S243" si="31">MIN(E212:P212)</f>
        <v>0</v>
      </c>
      <c r="T212" s="18">
        <f t="shared" ref="T212:T243" si="32">MAX(E212:P212)</f>
        <v>100</v>
      </c>
      <c r="U212" s="18">
        <v>180</v>
      </c>
      <c r="V212" s="27" t="s">
        <v>251</v>
      </c>
    </row>
    <row r="213" spans="1:22" x14ac:dyDescent="0.45">
      <c r="A213" s="28"/>
      <c r="B213" s="28"/>
      <c r="C213" s="30"/>
      <c r="D213" s="24" t="s">
        <v>408</v>
      </c>
      <c r="E213" s="16">
        <v>100</v>
      </c>
      <c r="F213" s="16">
        <v>20</v>
      </c>
      <c r="G213" s="16">
        <v>6</v>
      </c>
      <c r="H213" s="16">
        <v>95</v>
      </c>
      <c r="I213" s="16">
        <v>63</v>
      </c>
      <c r="J213" s="16">
        <v>25</v>
      </c>
      <c r="K213" s="16"/>
      <c r="L213" s="16"/>
      <c r="M213" s="16"/>
      <c r="N213" s="16"/>
      <c r="O213" s="16"/>
      <c r="P213" s="16"/>
      <c r="Q213" s="17">
        <f t="shared" si="29"/>
        <v>51.5</v>
      </c>
      <c r="R213" s="17">
        <f t="shared" si="30"/>
        <v>40.35219944439212</v>
      </c>
      <c r="S213" s="18">
        <f t="shared" si="31"/>
        <v>6</v>
      </c>
      <c r="T213" s="18">
        <f t="shared" si="32"/>
        <v>100</v>
      </c>
      <c r="U213" s="18">
        <v>181</v>
      </c>
      <c r="V213" s="28"/>
    </row>
    <row r="214" spans="1:22" x14ac:dyDescent="0.45">
      <c r="A214" s="28"/>
      <c r="B214" s="28"/>
      <c r="C214" s="30"/>
      <c r="D214" s="24" t="s">
        <v>409</v>
      </c>
      <c r="E214" s="16">
        <v>0</v>
      </c>
      <c r="F214" s="16">
        <v>27</v>
      </c>
      <c r="G214" s="16">
        <v>4</v>
      </c>
      <c r="H214" s="16">
        <v>0</v>
      </c>
      <c r="I214" s="16">
        <v>5</v>
      </c>
      <c r="J214" s="16">
        <v>1</v>
      </c>
      <c r="K214" s="16"/>
      <c r="L214" s="16"/>
      <c r="M214" s="16"/>
      <c r="N214" s="16"/>
      <c r="O214" s="16"/>
      <c r="P214" s="16"/>
      <c r="Q214" s="17">
        <f t="shared" si="29"/>
        <v>6.166666666666667</v>
      </c>
      <c r="R214" s="17">
        <f t="shared" si="30"/>
        <v>10.419532938988517</v>
      </c>
      <c r="S214" s="18">
        <f t="shared" si="31"/>
        <v>0</v>
      </c>
      <c r="T214" s="18">
        <f t="shared" si="32"/>
        <v>27</v>
      </c>
      <c r="U214" s="18">
        <v>182</v>
      </c>
      <c r="V214" s="28"/>
    </row>
    <row r="215" spans="1:22" x14ac:dyDescent="0.45">
      <c r="A215" s="28"/>
      <c r="B215" s="28"/>
      <c r="C215" s="30"/>
      <c r="D215" s="24" t="s">
        <v>410</v>
      </c>
      <c r="E215" s="16">
        <v>100</v>
      </c>
      <c r="F215" s="16">
        <v>14</v>
      </c>
      <c r="G215" s="16">
        <v>5</v>
      </c>
      <c r="H215" s="16">
        <v>97</v>
      </c>
      <c r="I215" s="16">
        <v>51</v>
      </c>
      <c r="J215" s="16">
        <v>0</v>
      </c>
      <c r="K215" s="16"/>
      <c r="L215" s="16"/>
      <c r="M215" s="16"/>
      <c r="N215" s="16"/>
      <c r="O215" s="16"/>
      <c r="P215" s="16"/>
      <c r="Q215" s="17">
        <f t="shared" si="29"/>
        <v>44.5</v>
      </c>
      <c r="R215" s="17">
        <f t="shared" si="30"/>
        <v>45.496153683580772</v>
      </c>
      <c r="S215" s="18">
        <f t="shared" si="31"/>
        <v>0</v>
      </c>
      <c r="T215" s="18">
        <f t="shared" si="32"/>
        <v>100</v>
      </c>
      <c r="U215" s="18">
        <v>183</v>
      </c>
      <c r="V215" s="28"/>
    </row>
    <row r="216" spans="1:22" x14ac:dyDescent="0.45">
      <c r="A216" s="28"/>
      <c r="B216" s="28"/>
      <c r="C216" s="30"/>
      <c r="D216" s="24" t="s">
        <v>411</v>
      </c>
      <c r="E216" s="16">
        <v>100</v>
      </c>
      <c r="F216" s="16">
        <v>100</v>
      </c>
      <c r="G216" s="16">
        <v>73</v>
      </c>
      <c r="H216" s="16">
        <v>90</v>
      </c>
      <c r="I216" s="16">
        <v>43</v>
      </c>
      <c r="J216" s="16">
        <v>37</v>
      </c>
      <c r="K216" s="16"/>
      <c r="L216" s="16"/>
      <c r="M216" s="16"/>
      <c r="N216" s="16"/>
      <c r="O216" s="16"/>
      <c r="P216" s="16"/>
      <c r="Q216" s="17">
        <f t="shared" si="29"/>
        <v>73.833333333333329</v>
      </c>
      <c r="R216" s="17">
        <f t="shared" si="30"/>
        <v>28.067181309612593</v>
      </c>
      <c r="S216" s="18">
        <f t="shared" si="31"/>
        <v>37</v>
      </c>
      <c r="T216" s="18">
        <f t="shared" si="32"/>
        <v>100</v>
      </c>
      <c r="U216" s="18">
        <v>184</v>
      </c>
      <c r="V216" s="28"/>
    </row>
    <row r="217" spans="1:22" x14ac:dyDescent="0.45">
      <c r="A217" s="28"/>
      <c r="B217" s="28"/>
      <c r="C217" s="30"/>
      <c r="D217" s="24" t="s">
        <v>412</v>
      </c>
      <c r="E217" s="16">
        <v>100</v>
      </c>
      <c r="F217" s="16">
        <v>16</v>
      </c>
      <c r="G217" s="16">
        <v>68</v>
      </c>
      <c r="H217" s="16">
        <v>95</v>
      </c>
      <c r="I217" s="16">
        <v>85</v>
      </c>
      <c r="J217" s="16">
        <v>51</v>
      </c>
      <c r="K217" s="16"/>
      <c r="L217" s="16"/>
      <c r="M217" s="16"/>
      <c r="N217" s="16"/>
      <c r="O217" s="16"/>
      <c r="P217" s="16"/>
      <c r="Q217" s="17">
        <f t="shared" si="29"/>
        <v>69.166666666666671</v>
      </c>
      <c r="R217" s="17">
        <f t="shared" si="30"/>
        <v>31.707517510310808</v>
      </c>
      <c r="S217" s="18">
        <f t="shared" si="31"/>
        <v>16</v>
      </c>
      <c r="T217" s="18">
        <f t="shared" si="32"/>
        <v>100</v>
      </c>
      <c r="U217" s="18">
        <v>185</v>
      </c>
      <c r="V217" s="28"/>
    </row>
    <row r="218" spans="1:22" x14ac:dyDescent="0.45">
      <c r="A218" s="28"/>
      <c r="B218" s="28"/>
      <c r="C218" s="30"/>
      <c r="D218" s="24" t="s">
        <v>98</v>
      </c>
      <c r="E218" s="16">
        <v>0</v>
      </c>
      <c r="F218" s="16">
        <v>13</v>
      </c>
      <c r="G218" s="16">
        <v>3</v>
      </c>
      <c r="H218" s="16">
        <v>0</v>
      </c>
      <c r="I218" s="16">
        <v>3</v>
      </c>
      <c r="J218" s="16">
        <v>0</v>
      </c>
      <c r="K218" s="16"/>
      <c r="L218" s="16"/>
      <c r="M218" s="16"/>
      <c r="N218" s="16"/>
      <c r="O218" s="16"/>
      <c r="P218" s="16"/>
      <c r="Q218" s="17">
        <f t="shared" si="29"/>
        <v>3.1666666666666665</v>
      </c>
      <c r="R218" s="17">
        <f t="shared" si="30"/>
        <v>5.036533199202271</v>
      </c>
      <c r="S218" s="18">
        <f t="shared" si="31"/>
        <v>0</v>
      </c>
      <c r="T218" s="18">
        <f t="shared" si="32"/>
        <v>13</v>
      </c>
      <c r="U218" s="18">
        <v>186</v>
      </c>
      <c r="V218" s="28"/>
    </row>
    <row r="219" spans="1:22" x14ac:dyDescent="0.45">
      <c r="A219" s="28"/>
      <c r="B219" s="28"/>
      <c r="C219" s="30"/>
      <c r="D219" s="24" t="s">
        <v>413</v>
      </c>
      <c r="E219" s="16">
        <v>100</v>
      </c>
      <c r="F219" s="16">
        <v>53</v>
      </c>
      <c r="G219" s="16">
        <v>3</v>
      </c>
      <c r="H219" s="16">
        <v>97</v>
      </c>
      <c r="I219" s="16">
        <v>24</v>
      </c>
      <c r="J219" s="16">
        <v>0</v>
      </c>
      <c r="K219" s="16"/>
      <c r="L219" s="16"/>
      <c r="M219" s="16"/>
      <c r="N219" s="16"/>
      <c r="O219" s="16"/>
      <c r="P219" s="16"/>
      <c r="Q219" s="17">
        <f t="shared" si="29"/>
        <v>46.166666666666664</v>
      </c>
      <c r="R219" s="17">
        <f t="shared" si="30"/>
        <v>44.754515600849338</v>
      </c>
      <c r="S219" s="18">
        <f t="shared" si="31"/>
        <v>0</v>
      </c>
      <c r="T219" s="18">
        <f t="shared" si="32"/>
        <v>100</v>
      </c>
      <c r="U219" s="18">
        <v>187</v>
      </c>
      <c r="V219" s="28"/>
    </row>
    <row r="220" spans="1:22" x14ac:dyDescent="0.45">
      <c r="A220" s="28"/>
      <c r="B220" s="28"/>
      <c r="C220" s="30"/>
      <c r="D220" s="24" t="s">
        <v>414</v>
      </c>
      <c r="E220" s="16">
        <v>0</v>
      </c>
      <c r="F220" s="16">
        <v>95</v>
      </c>
      <c r="G220" s="16">
        <v>51</v>
      </c>
      <c r="H220" s="16">
        <v>0</v>
      </c>
      <c r="I220" s="16">
        <v>4</v>
      </c>
      <c r="J220" s="16">
        <v>24</v>
      </c>
      <c r="K220" s="16"/>
      <c r="L220" s="16"/>
      <c r="M220" s="16"/>
      <c r="N220" s="16"/>
      <c r="O220" s="16"/>
      <c r="P220" s="16"/>
      <c r="Q220" s="17">
        <f t="shared" si="29"/>
        <v>29</v>
      </c>
      <c r="R220" s="17">
        <f t="shared" si="30"/>
        <v>37.873473566600673</v>
      </c>
      <c r="S220" s="18">
        <f t="shared" si="31"/>
        <v>0</v>
      </c>
      <c r="T220" s="18">
        <f t="shared" si="32"/>
        <v>95</v>
      </c>
      <c r="U220" s="18">
        <v>188</v>
      </c>
      <c r="V220" s="28"/>
    </row>
    <row r="221" spans="1:22" x14ac:dyDescent="0.45">
      <c r="A221" s="28"/>
      <c r="B221" s="28"/>
      <c r="C221" s="30"/>
      <c r="D221" s="24" t="s">
        <v>415</v>
      </c>
      <c r="E221" s="16">
        <v>100</v>
      </c>
      <c r="F221" s="16">
        <v>79</v>
      </c>
      <c r="G221" s="16">
        <v>21</v>
      </c>
      <c r="H221" s="16">
        <v>97</v>
      </c>
      <c r="I221" s="16">
        <v>33</v>
      </c>
      <c r="J221" s="16">
        <v>43</v>
      </c>
      <c r="K221" s="16"/>
      <c r="L221" s="16"/>
      <c r="M221" s="16"/>
      <c r="N221" s="16"/>
      <c r="O221" s="16"/>
      <c r="P221" s="16"/>
      <c r="Q221" s="17">
        <f t="shared" si="29"/>
        <v>62.166666666666664</v>
      </c>
      <c r="R221" s="17">
        <f t="shared" si="30"/>
        <v>34.178453251524807</v>
      </c>
      <c r="S221" s="18">
        <f t="shared" si="31"/>
        <v>21</v>
      </c>
      <c r="T221" s="18">
        <f t="shared" si="32"/>
        <v>100</v>
      </c>
      <c r="U221" s="18">
        <v>189</v>
      </c>
      <c r="V221" s="28"/>
    </row>
    <row r="222" spans="1:22" x14ac:dyDescent="0.45">
      <c r="A222" s="28"/>
      <c r="B222" s="28"/>
      <c r="C222" s="30"/>
      <c r="D222" s="24" t="s">
        <v>416</v>
      </c>
      <c r="E222" s="16">
        <v>0</v>
      </c>
      <c r="F222" s="16">
        <v>100</v>
      </c>
      <c r="G222" s="16">
        <v>100</v>
      </c>
      <c r="H222" s="16">
        <v>0</v>
      </c>
      <c r="I222" s="16">
        <v>4</v>
      </c>
      <c r="J222" s="16">
        <v>100</v>
      </c>
      <c r="K222" s="16"/>
      <c r="L222" s="16"/>
      <c r="M222" s="16"/>
      <c r="N222" s="16"/>
      <c r="O222" s="16"/>
      <c r="P222" s="16"/>
      <c r="Q222" s="17">
        <f t="shared" si="29"/>
        <v>50.666666666666664</v>
      </c>
      <c r="R222" s="17">
        <f t="shared" si="30"/>
        <v>54.061693153902119</v>
      </c>
      <c r="S222" s="18">
        <f t="shared" si="31"/>
        <v>0</v>
      </c>
      <c r="T222" s="18">
        <f t="shared" si="32"/>
        <v>100</v>
      </c>
      <c r="U222" s="18">
        <v>190</v>
      </c>
      <c r="V222" s="28"/>
    </row>
    <row r="223" spans="1:22" x14ac:dyDescent="0.45">
      <c r="A223" s="28"/>
      <c r="B223" s="28"/>
      <c r="C223" s="30"/>
      <c r="D223" s="24" t="s">
        <v>417</v>
      </c>
      <c r="E223" s="16">
        <v>100</v>
      </c>
      <c r="F223" s="16">
        <v>26</v>
      </c>
      <c r="G223" s="16">
        <v>100</v>
      </c>
      <c r="H223" s="16">
        <v>97</v>
      </c>
      <c r="I223" s="16">
        <v>71</v>
      </c>
      <c r="J223" s="16">
        <v>48</v>
      </c>
      <c r="K223" s="16"/>
      <c r="L223" s="16"/>
      <c r="M223" s="16"/>
      <c r="N223" s="16"/>
      <c r="O223" s="16"/>
      <c r="P223" s="16"/>
      <c r="Q223" s="17">
        <f t="shared" si="29"/>
        <v>73.666666666666671</v>
      </c>
      <c r="R223" s="17">
        <f t="shared" si="30"/>
        <v>31.206836857757089</v>
      </c>
      <c r="S223" s="18">
        <f t="shared" si="31"/>
        <v>26</v>
      </c>
      <c r="T223" s="18">
        <f t="shared" si="32"/>
        <v>100</v>
      </c>
      <c r="U223" s="18">
        <v>191</v>
      </c>
      <c r="V223" s="28"/>
    </row>
    <row r="224" spans="1:22" x14ac:dyDescent="0.45">
      <c r="A224" s="28"/>
      <c r="B224" s="28"/>
      <c r="C224" s="30"/>
      <c r="D224" s="24" t="s">
        <v>418</v>
      </c>
      <c r="E224" s="16">
        <v>1</v>
      </c>
      <c r="F224" s="16">
        <v>9</v>
      </c>
      <c r="G224" s="16">
        <v>9</v>
      </c>
      <c r="H224" s="16">
        <v>1</v>
      </c>
      <c r="I224" s="16">
        <v>4</v>
      </c>
      <c r="J224" s="16">
        <v>5</v>
      </c>
      <c r="K224" s="16"/>
      <c r="L224" s="16"/>
      <c r="M224" s="16"/>
      <c r="N224" s="16"/>
      <c r="O224" s="16"/>
      <c r="P224" s="16"/>
      <c r="Q224" s="17">
        <f t="shared" si="29"/>
        <v>4.833333333333333</v>
      </c>
      <c r="R224" s="17">
        <f t="shared" si="30"/>
        <v>3.6009258068817065</v>
      </c>
      <c r="S224" s="18">
        <f t="shared" si="31"/>
        <v>1</v>
      </c>
      <c r="T224" s="18">
        <f t="shared" si="32"/>
        <v>9</v>
      </c>
      <c r="U224" s="18">
        <v>192</v>
      </c>
      <c r="V224" s="28"/>
    </row>
    <row r="225" spans="1:22" x14ac:dyDescent="0.45">
      <c r="A225" s="28"/>
      <c r="B225" s="28"/>
      <c r="C225" s="31"/>
      <c r="D225" s="24" t="s">
        <v>419</v>
      </c>
      <c r="E225" s="16">
        <v>9</v>
      </c>
      <c r="F225" s="16">
        <v>9</v>
      </c>
      <c r="G225" s="16">
        <v>8</v>
      </c>
      <c r="H225" s="16">
        <v>9</v>
      </c>
      <c r="I225" s="16">
        <v>6</v>
      </c>
      <c r="J225" s="16">
        <v>7</v>
      </c>
      <c r="K225" s="16"/>
      <c r="L225" s="16"/>
      <c r="M225" s="16"/>
      <c r="N225" s="16"/>
      <c r="O225" s="16"/>
      <c r="P225" s="16"/>
      <c r="Q225" s="17">
        <f t="shared" si="29"/>
        <v>8</v>
      </c>
      <c r="R225" s="17">
        <f t="shared" si="30"/>
        <v>1.2649110640673518</v>
      </c>
      <c r="S225" s="18">
        <f t="shared" si="31"/>
        <v>6</v>
      </c>
      <c r="T225" s="18">
        <f t="shared" si="32"/>
        <v>9</v>
      </c>
      <c r="U225" s="18">
        <v>193</v>
      </c>
      <c r="V225" s="28"/>
    </row>
    <row r="226" spans="1:22" ht="14.45" customHeight="1" x14ac:dyDescent="0.45">
      <c r="A226" s="32" t="s">
        <v>371</v>
      </c>
      <c r="B226" s="27" t="s">
        <v>246</v>
      </c>
      <c r="C226" s="29" t="s">
        <v>247</v>
      </c>
      <c r="D226" s="24" t="s">
        <v>407</v>
      </c>
      <c r="E226" s="16">
        <v>0</v>
      </c>
      <c r="F226" s="16">
        <v>100</v>
      </c>
      <c r="G226" s="16">
        <v>4</v>
      </c>
      <c r="H226" s="16">
        <v>0</v>
      </c>
      <c r="I226" s="16">
        <v>2</v>
      </c>
      <c r="J226" s="16">
        <v>1</v>
      </c>
      <c r="K226" s="16">
        <v>14</v>
      </c>
      <c r="L226" s="16">
        <v>0</v>
      </c>
      <c r="M226" s="16">
        <v>0</v>
      </c>
      <c r="N226" s="16">
        <v>3</v>
      </c>
      <c r="O226" s="16">
        <v>1</v>
      </c>
      <c r="P226" s="16">
        <v>29</v>
      </c>
      <c r="Q226" s="17">
        <f t="shared" si="29"/>
        <v>12.833333333333334</v>
      </c>
      <c r="R226" s="17">
        <f t="shared" si="30"/>
        <v>28.74917653629668</v>
      </c>
      <c r="S226" s="18">
        <f t="shared" si="31"/>
        <v>0</v>
      </c>
      <c r="T226" s="18">
        <f t="shared" si="32"/>
        <v>100</v>
      </c>
      <c r="U226" s="18">
        <v>54</v>
      </c>
      <c r="V226" s="27" t="s">
        <v>189</v>
      </c>
    </row>
    <row r="227" spans="1:22" x14ac:dyDescent="0.45">
      <c r="A227" s="28"/>
      <c r="B227" s="28"/>
      <c r="C227" s="30"/>
      <c r="D227" s="24" t="s">
        <v>408</v>
      </c>
      <c r="E227" s="16">
        <v>100</v>
      </c>
      <c r="F227" s="16">
        <v>32</v>
      </c>
      <c r="G227" s="16">
        <v>49</v>
      </c>
      <c r="H227" s="16">
        <v>96</v>
      </c>
      <c r="I227" s="16">
        <v>61</v>
      </c>
      <c r="J227" s="16">
        <v>0</v>
      </c>
      <c r="K227" s="16">
        <v>51</v>
      </c>
      <c r="L227" s="16">
        <v>49</v>
      </c>
      <c r="M227" s="16">
        <v>0</v>
      </c>
      <c r="N227" s="16">
        <v>97</v>
      </c>
      <c r="O227" s="16">
        <v>81</v>
      </c>
      <c r="P227" s="16">
        <v>0</v>
      </c>
      <c r="Q227" s="17">
        <f t="shared" si="29"/>
        <v>51.333333333333336</v>
      </c>
      <c r="R227" s="17">
        <f t="shared" si="30"/>
        <v>37.794500161058387</v>
      </c>
      <c r="S227" s="18">
        <f t="shared" si="31"/>
        <v>0</v>
      </c>
      <c r="T227" s="18">
        <f t="shared" si="32"/>
        <v>100</v>
      </c>
      <c r="U227" s="18">
        <v>55</v>
      </c>
      <c r="V227" s="28"/>
    </row>
    <row r="228" spans="1:22" x14ac:dyDescent="0.45">
      <c r="A228" s="28"/>
      <c r="B228" s="28"/>
      <c r="C228" s="30"/>
      <c r="D228" s="24" t="s">
        <v>409</v>
      </c>
      <c r="E228" s="16">
        <v>0</v>
      </c>
      <c r="F228" s="16">
        <v>38</v>
      </c>
      <c r="G228" s="16">
        <v>18</v>
      </c>
      <c r="H228" s="16">
        <v>0</v>
      </c>
      <c r="I228" s="16">
        <v>2</v>
      </c>
      <c r="J228" s="16">
        <v>48</v>
      </c>
      <c r="K228" s="16">
        <v>8</v>
      </c>
      <c r="L228" s="16">
        <v>0</v>
      </c>
      <c r="M228" s="16">
        <v>59</v>
      </c>
      <c r="N228" s="16">
        <v>3</v>
      </c>
      <c r="O228" s="16">
        <v>0</v>
      </c>
      <c r="P228" s="16">
        <v>68</v>
      </c>
      <c r="Q228" s="17">
        <f t="shared" si="29"/>
        <v>20.333333333333332</v>
      </c>
      <c r="R228" s="17">
        <f t="shared" si="30"/>
        <v>25.748197936354632</v>
      </c>
      <c r="S228" s="18">
        <f t="shared" si="31"/>
        <v>0</v>
      </c>
      <c r="T228" s="18">
        <f t="shared" si="32"/>
        <v>68</v>
      </c>
      <c r="U228" s="18">
        <v>56</v>
      </c>
      <c r="V228" s="28"/>
    </row>
    <row r="229" spans="1:22" x14ac:dyDescent="0.45">
      <c r="A229" s="28"/>
      <c r="B229" s="28"/>
      <c r="C229" s="30"/>
      <c r="D229" s="24" t="s">
        <v>410</v>
      </c>
      <c r="E229" s="16">
        <v>100</v>
      </c>
      <c r="F229" s="16">
        <v>28</v>
      </c>
      <c r="G229" s="16">
        <v>71</v>
      </c>
      <c r="H229" s="16">
        <v>95</v>
      </c>
      <c r="I229" s="16">
        <v>87</v>
      </c>
      <c r="J229" s="16">
        <v>34</v>
      </c>
      <c r="K229" s="16">
        <v>59</v>
      </c>
      <c r="L229" s="16">
        <v>78</v>
      </c>
      <c r="M229" s="16">
        <v>0</v>
      </c>
      <c r="N229" s="16">
        <v>2</v>
      </c>
      <c r="O229" s="16">
        <v>80</v>
      </c>
      <c r="P229" s="16">
        <v>3</v>
      </c>
      <c r="Q229" s="17">
        <f t="shared" si="29"/>
        <v>53.083333333333336</v>
      </c>
      <c r="R229" s="17">
        <f t="shared" si="30"/>
        <v>37.826057236521571</v>
      </c>
      <c r="S229" s="18">
        <f t="shared" si="31"/>
        <v>0</v>
      </c>
      <c r="T229" s="18">
        <f t="shared" si="32"/>
        <v>100</v>
      </c>
      <c r="U229" s="18">
        <v>57</v>
      </c>
      <c r="V229" s="28"/>
    </row>
    <row r="230" spans="1:22" x14ac:dyDescent="0.45">
      <c r="A230" s="28"/>
      <c r="B230" s="28"/>
      <c r="C230" s="30"/>
      <c r="D230" s="24" t="s">
        <v>411</v>
      </c>
      <c r="E230" s="16">
        <v>100</v>
      </c>
      <c r="F230" s="16">
        <v>37</v>
      </c>
      <c r="G230" s="16">
        <v>53</v>
      </c>
      <c r="H230" s="16">
        <v>93</v>
      </c>
      <c r="I230" s="16">
        <v>85</v>
      </c>
      <c r="J230" s="16">
        <v>0</v>
      </c>
      <c r="K230" s="16">
        <v>33</v>
      </c>
      <c r="L230" s="16">
        <v>49</v>
      </c>
      <c r="M230" s="16">
        <v>43</v>
      </c>
      <c r="N230" s="16">
        <v>98</v>
      </c>
      <c r="O230" s="16">
        <v>77</v>
      </c>
      <c r="P230" s="16">
        <v>6</v>
      </c>
      <c r="Q230" s="17">
        <f t="shared" si="29"/>
        <v>56.166666666666664</v>
      </c>
      <c r="R230" s="17">
        <f t="shared" si="30"/>
        <v>34.514379963175116</v>
      </c>
      <c r="S230" s="18">
        <f t="shared" si="31"/>
        <v>0</v>
      </c>
      <c r="T230" s="18">
        <f t="shared" si="32"/>
        <v>100</v>
      </c>
      <c r="U230" s="18">
        <v>58</v>
      </c>
      <c r="V230" s="28"/>
    </row>
    <row r="231" spans="1:22" x14ac:dyDescent="0.45">
      <c r="A231" s="28"/>
      <c r="B231" s="28"/>
      <c r="C231" s="30"/>
      <c r="D231" s="24" t="s">
        <v>412</v>
      </c>
      <c r="E231" s="16">
        <v>100</v>
      </c>
      <c r="F231" s="16">
        <v>18</v>
      </c>
      <c r="G231" s="16">
        <v>91</v>
      </c>
      <c r="H231" s="16">
        <v>100</v>
      </c>
      <c r="I231" s="16">
        <v>100</v>
      </c>
      <c r="J231" s="16">
        <v>80</v>
      </c>
      <c r="K231" s="16">
        <v>94</v>
      </c>
      <c r="L231" s="16">
        <v>100</v>
      </c>
      <c r="M231" s="16">
        <v>100</v>
      </c>
      <c r="N231" s="16">
        <v>93</v>
      </c>
      <c r="O231" s="16">
        <v>99</v>
      </c>
      <c r="P231" s="16">
        <v>80</v>
      </c>
      <c r="Q231" s="17">
        <f t="shared" si="29"/>
        <v>87.916666666666671</v>
      </c>
      <c r="R231" s="17">
        <f t="shared" si="30"/>
        <v>23.235780924073019</v>
      </c>
      <c r="S231" s="18">
        <f t="shared" si="31"/>
        <v>18</v>
      </c>
      <c r="T231" s="18">
        <f t="shared" si="32"/>
        <v>100</v>
      </c>
      <c r="U231" s="18">
        <v>59</v>
      </c>
      <c r="V231" s="28"/>
    </row>
    <row r="232" spans="1:22" x14ac:dyDescent="0.45">
      <c r="A232" s="28"/>
      <c r="B232" s="28"/>
      <c r="C232" s="30"/>
      <c r="D232" s="24" t="s">
        <v>98</v>
      </c>
      <c r="E232" s="16">
        <v>0</v>
      </c>
      <c r="F232" s="16">
        <v>63</v>
      </c>
      <c r="G232" s="16">
        <v>13</v>
      </c>
      <c r="H232" s="16">
        <v>1</v>
      </c>
      <c r="I232" s="16">
        <v>1</v>
      </c>
      <c r="J232" s="16">
        <v>16</v>
      </c>
      <c r="K232" s="16">
        <v>18</v>
      </c>
      <c r="L232" s="16">
        <v>0</v>
      </c>
      <c r="M232" s="16">
        <v>44</v>
      </c>
      <c r="N232" s="16">
        <v>0</v>
      </c>
      <c r="O232" s="16">
        <v>1</v>
      </c>
      <c r="P232" s="16">
        <v>96</v>
      </c>
      <c r="Q232" s="17">
        <f t="shared" si="29"/>
        <v>21.083333333333332</v>
      </c>
      <c r="R232" s="17">
        <f t="shared" si="30"/>
        <v>30.952921240705756</v>
      </c>
      <c r="S232" s="18">
        <f t="shared" si="31"/>
        <v>0</v>
      </c>
      <c r="T232" s="18">
        <f t="shared" si="32"/>
        <v>96</v>
      </c>
      <c r="U232" s="18">
        <v>60</v>
      </c>
      <c r="V232" s="28"/>
    </row>
    <row r="233" spans="1:22" x14ac:dyDescent="0.45">
      <c r="A233" s="28"/>
      <c r="B233" s="28"/>
      <c r="C233" s="30"/>
      <c r="D233" s="24" t="s">
        <v>413</v>
      </c>
      <c r="E233" s="16">
        <v>100</v>
      </c>
      <c r="F233" s="16">
        <v>32</v>
      </c>
      <c r="G233" s="16">
        <v>11</v>
      </c>
      <c r="H233" s="16">
        <v>96</v>
      </c>
      <c r="I233" s="16">
        <v>89</v>
      </c>
      <c r="J233" s="16">
        <v>0</v>
      </c>
      <c r="K233" s="16">
        <v>82</v>
      </c>
      <c r="L233" s="16">
        <v>50</v>
      </c>
      <c r="M233" s="16">
        <v>0</v>
      </c>
      <c r="N233" s="16">
        <v>0</v>
      </c>
      <c r="O233" s="16">
        <v>99</v>
      </c>
      <c r="P233" s="16">
        <v>0</v>
      </c>
      <c r="Q233" s="17">
        <f t="shared" si="29"/>
        <v>46.583333333333336</v>
      </c>
      <c r="R233" s="17">
        <f t="shared" si="30"/>
        <v>43.969944969331728</v>
      </c>
      <c r="S233" s="18">
        <f t="shared" si="31"/>
        <v>0</v>
      </c>
      <c r="T233" s="18">
        <f t="shared" si="32"/>
        <v>100</v>
      </c>
      <c r="U233" s="18">
        <v>61</v>
      </c>
      <c r="V233" s="28"/>
    </row>
    <row r="234" spans="1:22" x14ac:dyDescent="0.45">
      <c r="A234" s="28"/>
      <c r="B234" s="28"/>
      <c r="C234" s="30"/>
      <c r="D234" s="24" t="s">
        <v>414</v>
      </c>
      <c r="E234" s="16">
        <v>0</v>
      </c>
      <c r="F234" s="16">
        <v>32</v>
      </c>
      <c r="G234" s="16">
        <v>8</v>
      </c>
      <c r="H234" s="16">
        <v>1</v>
      </c>
      <c r="I234" s="16">
        <v>2</v>
      </c>
      <c r="J234" s="16">
        <v>0</v>
      </c>
      <c r="K234" s="16">
        <v>8</v>
      </c>
      <c r="L234" s="16">
        <v>0</v>
      </c>
      <c r="M234" s="16">
        <v>52</v>
      </c>
      <c r="N234" s="16">
        <v>1</v>
      </c>
      <c r="O234" s="16">
        <v>1</v>
      </c>
      <c r="P234" s="16">
        <v>51</v>
      </c>
      <c r="Q234" s="17">
        <f t="shared" si="29"/>
        <v>13</v>
      </c>
      <c r="R234" s="17">
        <f t="shared" si="30"/>
        <v>20.081651507600846</v>
      </c>
      <c r="S234" s="18">
        <f t="shared" si="31"/>
        <v>0</v>
      </c>
      <c r="T234" s="18">
        <f t="shared" si="32"/>
        <v>52</v>
      </c>
      <c r="U234" s="18">
        <v>62</v>
      </c>
      <c r="V234" s="28"/>
    </row>
    <row r="235" spans="1:22" x14ac:dyDescent="0.45">
      <c r="A235" s="28"/>
      <c r="B235" s="28"/>
      <c r="C235" s="30"/>
      <c r="D235" s="24" t="s">
        <v>415</v>
      </c>
      <c r="E235" s="16">
        <v>100</v>
      </c>
      <c r="F235" s="16">
        <v>51</v>
      </c>
      <c r="G235" s="16">
        <v>11</v>
      </c>
      <c r="H235" s="16">
        <v>94</v>
      </c>
      <c r="I235" s="16">
        <v>62</v>
      </c>
      <c r="J235" s="16">
        <v>32</v>
      </c>
      <c r="K235" s="16">
        <v>59</v>
      </c>
      <c r="L235" s="16">
        <v>83</v>
      </c>
      <c r="M235" s="16">
        <v>0</v>
      </c>
      <c r="N235" s="16">
        <v>95</v>
      </c>
      <c r="O235" s="16">
        <v>99</v>
      </c>
      <c r="P235" s="16">
        <v>10</v>
      </c>
      <c r="Q235" s="17">
        <f t="shared" si="29"/>
        <v>58</v>
      </c>
      <c r="R235" s="17">
        <f t="shared" si="30"/>
        <v>37.360650179275275</v>
      </c>
      <c r="S235" s="18">
        <f t="shared" si="31"/>
        <v>0</v>
      </c>
      <c r="T235" s="18">
        <f t="shared" si="32"/>
        <v>100</v>
      </c>
      <c r="U235" s="18">
        <v>63</v>
      </c>
      <c r="V235" s="28"/>
    </row>
    <row r="236" spans="1:22" x14ac:dyDescent="0.45">
      <c r="A236" s="28"/>
      <c r="B236" s="28"/>
      <c r="C236" s="30"/>
      <c r="D236" s="24" t="s">
        <v>416</v>
      </c>
      <c r="E236" s="16">
        <v>0</v>
      </c>
      <c r="F236" s="16">
        <v>30</v>
      </c>
      <c r="G236" s="16">
        <v>9</v>
      </c>
      <c r="H236" s="16">
        <v>1</v>
      </c>
      <c r="I236" s="16">
        <v>2</v>
      </c>
      <c r="J236" s="16">
        <v>0</v>
      </c>
      <c r="K236" s="16">
        <v>61</v>
      </c>
      <c r="L236" s="16">
        <v>0</v>
      </c>
      <c r="M236" s="16">
        <v>0</v>
      </c>
      <c r="N236" s="16">
        <v>0</v>
      </c>
      <c r="O236" s="16">
        <v>1</v>
      </c>
      <c r="P236" s="16">
        <v>36</v>
      </c>
      <c r="Q236" s="17">
        <f t="shared" si="29"/>
        <v>11.666666666666666</v>
      </c>
      <c r="R236" s="17">
        <f t="shared" si="30"/>
        <v>19.933221850301404</v>
      </c>
      <c r="S236" s="18">
        <f t="shared" si="31"/>
        <v>0</v>
      </c>
      <c r="T236" s="18">
        <f t="shared" si="32"/>
        <v>61</v>
      </c>
      <c r="U236" s="18">
        <v>64</v>
      </c>
      <c r="V236" s="28"/>
    </row>
    <row r="237" spans="1:22" x14ac:dyDescent="0.45">
      <c r="A237" s="28"/>
      <c r="B237" s="28"/>
      <c r="C237" s="30"/>
      <c r="D237" s="24" t="s">
        <v>417</v>
      </c>
      <c r="E237" s="16">
        <v>100</v>
      </c>
      <c r="F237" s="16">
        <v>32</v>
      </c>
      <c r="G237" s="16">
        <v>68</v>
      </c>
      <c r="H237" s="16">
        <v>95</v>
      </c>
      <c r="I237" s="16">
        <v>90</v>
      </c>
      <c r="J237" s="16">
        <v>37</v>
      </c>
      <c r="K237" s="16">
        <v>13</v>
      </c>
      <c r="L237" s="16">
        <v>100</v>
      </c>
      <c r="M237" s="16">
        <v>17</v>
      </c>
      <c r="N237" s="16">
        <v>2</v>
      </c>
      <c r="O237" s="16">
        <v>76</v>
      </c>
      <c r="P237" s="16">
        <v>65</v>
      </c>
      <c r="Q237" s="17">
        <f t="shared" si="29"/>
        <v>57.916666666666664</v>
      </c>
      <c r="R237" s="17">
        <f t="shared" si="30"/>
        <v>36.122162256163541</v>
      </c>
      <c r="S237" s="18">
        <f t="shared" si="31"/>
        <v>2</v>
      </c>
      <c r="T237" s="18">
        <f t="shared" si="32"/>
        <v>100</v>
      </c>
      <c r="U237" s="18">
        <v>65</v>
      </c>
      <c r="V237" s="28"/>
    </row>
    <row r="238" spans="1:22" x14ac:dyDescent="0.45">
      <c r="A238" s="28"/>
      <c r="B238" s="28"/>
      <c r="C238" s="30"/>
      <c r="D238" s="24" t="s">
        <v>418</v>
      </c>
      <c r="E238" s="16">
        <v>1</v>
      </c>
      <c r="F238" s="16">
        <v>8</v>
      </c>
      <c r="G238" s="16">
        <v>2</v>
      </c>
      <c r="H238" s="16">
        <v>1</v>
      </c>
      <c r="I238" s="16">
        <v>1</v>
      </c>
      <c r="J238" s="16">
        <v>5</v>
      </c>
      <c r="K238" s="16">
        <v>1</v>
      </c>
      <c r="L238" s="16">
        <v>3</v>
      </c>
      <c r="M238" s="16">
        <v>5</v>
      </c>
      <c r="N238" s="16">
        <v>5</v>
      </c>
      <c r="O238" s="16">
        <v>2</v>
      </c>
      <c r="P238" s="16">
        <v>6</v>
      </c>
      <c r="Q238" s="17">
        <f t="shared" si="29"/>
        <v>3.3333333333333335</v>
      </c>
      <c r="R238" s="17">
        <f t="shared" si="30"/>
        <v>2.3868325657594203</v>
      </c>
      <c r="S238" s="18">
        <f t="shared" si="31"/>
        <v>1</v>
      </c>
      <c r="T238" s="18">
        <f t="shared" si="32"/>
        <v>8</v>
      </c>
      <c r="U238" s="18">
        <v>66</v>
      </c>
      <c r="V238" s="28"/>
    </row>
    <row r="239" spans="1:22" x14ac:dyDescent="0.45">
      <c r="A239" s="28"/>
      <c r="B239" s="28"/>
      <c r="C239" s="31"/>
      <c r="D239" s="24" t="s">
        <v>419</v>
      </c>
      <c r="E239" s="16">
        <v>9</v>
      </c>
      <c r="F239" s="16">
        <v>8</v>
      </c>
      <c r="G239" s="16">
        <v>6</v>
      </c>
      <c r="H239" s="16">
        <v>9</v>
      </c>
      <c r="I239" s="16">
        <v>1</v>
      </c>
      <c r="J239" s="16">
        <v>5</v>
      </c>
      <c r="K239" s="16">
        <v>8</v>
      </c>
      <c r="L239" s="16">
        <v>9</v>
      </c>
      <c r="M239" s="16">
        <v>5</v>
      </c>
      <c r="N239" s="16">
        <v>5</v>
      </c>
      <c r="O239" s="16">
        <v>6</v>
      </c>
      <c r="P239" s="16">
        <v>5</v>
      </c>
      <c r="Q239" s="17">
        <f t="shared" si="29"/>
        <v>6.333333333333333</v>
      </c>
      <c r="R239" s="17">
        <f t="shared" si="30"/>
        <v>2.3868325657594207</v>
      </c>
      <c r="S239" s="18">
        <f t="shared" si="31"/>
        <v>1</v>
      </c>
      <c r="T239" s="18">
        <f t="shared" si="32"/>
        <v>9</v>
      </c>
      <c r="U239" s="18">
        <v>67</v>
      </c>
      <c r="V239" s="28"/>
    </row>
    <row r="240" spans="1:22" ht="14.45" customHeight="1" x14ac:dyDescent="0.45">
      <c r="A240" s="32" t="s">
        <v>372</v>
      </c>
      <c r="B240" s="27" t="s">
        <v>48</v>
      </c>
      <c r="C240" s="29" t="s">
        <v>8</v>
      </c>
      <c r="D240" s="24" t="s">
        <v>407</v>
      </c>
      <c r="E240" s="16">
        <v>91</v>
      </c>
      <c r="F240" s="16">
        <v>76</v>
      </c>
      <c r="G240" s="16">
        <v>100</v>
      </c>
      <c r="H240" s="16">
        <v>93</v>
      </c>
      <c r="I240" s="16">
        <v>79</v>
      </c>
      <c r="J240" s="16">
        <v>69</v>
      </c>
      <c r="K240" s="16">
        <v>93</v>
      </c>
      <c r="L240" s="16">
        <v>90</v>
      </c>
      <c r="M240" s="16">
        <v>52</v>
      </c>
      <c r="N240" s="16">
        <v>94</v>
      </c>
      <c r="O240" s="16">
        <v>100</v>
      </c>
      <c r="P240" s="16">
        <v>45</v>
      </c>
      <c r="Q240" s="17">
        <f t="shared" si="29"/>
        <v>81.833333333333329</v>
      </c>
      <c r="R240" s="17">
        <f t="shared" si="30"/>
        <v>18.244966096948176</v>
      </c>
      <c r="S240" s="18">
        <f t="shared" si="31"/>
        <v>45</v>
      </c>
      <c r="T240" s="18">
        <f t="shared" si="32"/>
        <v>100</v>
      </c>
      <c r="U240" s="18">
        <v>110</v>
      </c>
      <c r="V240" s="27" t="s">
        <v>189</v>
      </c>
    </row>
    <row r="241" spans="1:22" x14ac:dyDescent="0.45">
      <c r="A241" s="28"/>
      <c r="B241" s="28"/>
      <c r="C241" s="30"/>
      <c r="D241" s="24" t="s">
        <v>408</v>
      </c>
      <c r="E241" s="16">
        <v>0</v>
      </c>
      <c r="F241" s="16">
        <v>35</v>
      </c>
      <c r="G241" s="16">
        <v>4</v>
      </c>
      <c r="H241" s="16">
        <v>0</v>
      </c>
      <c r="I241" s="16">
        <v>2</v>
      </c>
      <c r="J241" s="16">
        <v>0</v>
      </c>
      <c r="K241" s="16">
        <v>3</v>
      </c>
      <c r="L241" s="16">
        <v>0</v>
      </c>
      <c r="M241" s="16">
        <v>0</v>
      </c>
      <c r="N241" s="16">
        <v>0</v>
      </c>
      <c r="O241" s="16">
        <v>0</v>
      </c>
      <c r="P241" s="16">
        <v>0</v>
      </c>
      <c r="Q241" s="17">
        <f t="shared" si="29"/>
        <v>3.6666666666666665</v>
      </c>
      <c r="R241" s="17">
        <f t="shared" si="30"/>
        <v>9.966610925150702</v>
      </c>
      <c r="S241" s="18">
        <f t="shared" si="31"/>
        <v>0</v>
      </c>
      <c r="T241" s="18">
        <f t="shared" si="32"/>
        <v>35</v>
      </c>
      <c r="U241" s="18">
        <v>111</v>
      </c>
      <c r="V241" s="28"/>
    </row>
    <row r="242" spans="1:22" x14ac:dyDescent="0.45">
      <c r="A242" s="28"/>
      <c r="B242" s="28"/>
      <c r="C242" s="30"/>
      <c r="D242" s="24" t="s">
        <v>409</v>
      </c>
      <c r="E242" s="16">
        <v>100</v>
      </c>
      <c r="F242" s="16">
        <v>30</v>
      </c>
      <c r="G242" s="16">
        <v>99</v>
      </c>
      <c r="H242" s="16">
        <v>97</v>
      </c>
      <c r="I242" s="16">
        <v>100</v>
      </c>
      <c r="J242" s="16">
        <v>61</v>
      </c>
      <c r="K242" s="16">
        <v>100</v>
      </c>
      <c r="L242" s="16">
        <v>100</v>
      </c>
      <c r="M242" s="16">
        <v>66</v>
      </c>
      <c r="N242" s="16">
        <v>91</v>
      </c>
      <c r="O242" s="16">
        <v>98</v>
      </c>
      <c r="P242" s="16">
        <v>92</v>
      </c>
      <c r="Q242" s="17">
        <f t="shared" si="29"/>
        <v>86.166666666666671</v>
      </c>
      <c r="R242" s="17">
        <f t="shared" si="30"/>
        <v>22.23769663241119</v>
      </c>
      <c r="S242" s="18">
        <f t="shared" si="31"/>
        <v>30</v>
      </c>
      <c r="T242" s="18">
        <f t="shared" si="32"/>
        <v>100</v>
      </c>
      <c r="U242" s="18">
        <v>112</v>
      </c>
      <c r="V242" s="28"/>
    </row>
    <row r="243" spans="1:22" x14ac:dyDescent="0.45">
      <c r="A243" s="28"/>
      <c r="B243" s="28"/>
      <c r="C243" s="30"/>
      <c r="D243" s="24" t="s">
        <v>410</v>
      </c>
      <c r="E243" s="16">
        <v>0</v>
      </c>
      <c r="F243" s="16">
        <v>8</v>
      </c>
      <c r="G243" s="16">
        <v>5</v>
      </c>
      <c r="H243" s="16">
        <v>0</v>
      </c>
      <c r="I243" s="16">
        <v>2</v>
      </c>
      <c r="J243" s="16">
        <v>47</v>
      </c>
      <c r="K243" s="16">
        <v>3</v>
      </c>
      <c r="L243" s="16">
        <v>0</v>
      </c>
      <c r="M243" s="16">
        <v>0</v>
      </c>
      <c r="N243" s="16">
        <v>3</v>
      </c>
      <c r="O243" s="16">
        <v>0</v>
      </c>
      <c r="P243" s="16">
        <v>0</v>
      </c>
      <c r="Q243" s="17">
        <f t="shared" si="29"/>
        <v>5.666666666666667</v>
      </c>
      <c r="R243" s="17">
        <f t="shared" si="30"/>
        <v>13.261930020882627</v>
      </c>
      <c r="S243" s="18">
        <f t="shared" si="31"/>
        <v>0</v>
      </c>
      <c r="T243" s="18">
        <f t="shared" si="32"/>
        <v>47</v>
      </c>
      <c r="U243" s="18">
        <v>113</v>
      </c>
      <c r="V243" s="28"/>
    </row>
    <row r="244" spans="1:22" x14ac:dyDescent="0.45">
      <c r="A244" s="28"/>
      <c r="B244" s="28"/>
      <c r="C244" s="30"/>
      <c r="D244" s="24" t="s">
        <v>411</v>
      </c>
      <c r="E244" s="16">
        <v>93</v>
      </c>
      <c r="F244" s="16">
        <v>86</v>
      </c>
      <c r="G244" s="16">
        <v>31</v>
      </c>
      <c r="H244" s="16">
        <v>95</v>
      </c>
      <c r="I244" s="16">
        <v>100</v>
      </c>
      <c r="J244" s="16">
        <v>38</v>
      </c>
      <c r="K244" s="16">
        <v>32</v>
      </c>
      <c r="L244" s="16">
        <v>0</v>
      </c>
      <c r="M244" s="16">
        <v>0</v>
      </c>
      <c r="N244" s="16">
        <v>91</v>
      </c>
      <c r="O244" s="16">
        <v>0</v>
      </c>
      <c r="P244" s="16">
        <v>0</v>
      </c>
      <c r="Q244" s="17">
        <f t="shared" ref="Q244:Q275" si="33">AVERAGE(E244:P244)</f>
        <v>47.166666666666664</v>
      </c>
      <c r="R244" s="17">
        <f t="shared" ref="R244:R275" si="34">STDEV(E244:P244)</f>
        <v>42.729239155265553</v>
      </c>
      <c r="S244" s="18">
        <f t="shared" ref="S244:S275" si="35">MIN(E244:P244)</f>
        <v>0</v>
      </c>
      <c r="T244" s="18">
        <f t="shared" ref="T244:T275" si="36">MAX(E244:P244)</f>
        <v>100</v>
      </c>
      <c r="U244" s="18">
        <v>114</v>
      </c>
      <c r="V244" s="28"/>
    </row>
    <row r="245" spans="1:22" x14ac:dyDescent="0.45">
      <c r="A245" s="28"/>
      <c r="B245" s="28"/>
      <c r="C245" s="30"/>
      <c r="D245" s="24" t="s">
        <v>412</v>
      </c>
      <c r="E245" s="16">
        <v>0</v>
      </c>
      <c r="F245" s="16">
        <v>30</v>
      </c>
      <c r="G245" s="16">
        <v>2</v>
      </c>
      <c r="H245" s="16">
        <v>0</v>
      </c>
      <c r="I245" s="16">
        <v>2</v>
      </c>
      <c r="J245" s="16">
        <v>0</v>
      </c>
      <c r="K245" s="16">
        <v>4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7">
        <f t="shared" si="33"/>
        <v>3.1666666666666665</v>
      </c>
      <c r="R245" s="17">
        <f t="shared" si="34"/>
        <v>8.5475497109175134</v>
      </c>
      <c r="S245" s="18">
        <f t="shared" si="35"/>
        <v>0</v>
      </c>
      <c r="T245" s="18">
        <f t="shared" si="36"/>
        <v>30</v>
      </c>
      <c r="U245" s="18">
        <v>115</v>
      </c>
      <c r="V245" s="28"/>
    </row>
    <row r="246" spans="1:22" x14ac:dyDescent="0.45">
      <c r="A246" s="28"/>
      <c r="B246" s="28"/>
      <c r="C246" s="30"/>
      <c r="D246" s="24" t="s">
        <v>98</v>
      </c>
      <c r="E246" s="16">
        <v>100</v>
      </c>
      <c r="F246" s="16">
        <v>77</v>
      </c>
      <c r="G246" s="16">
        <v>99</v>
      </c>
      <c r="H246" s="16">
        <v>98</v>
      </c>
      <c r="I246" s="16">
        <v>100</v>
      </c>
      <c r="J246" s="16">
        <v>61</v>
      </c>
      <c r="K246" s="16">
        <v>98</v>
      </c>
      <c r="L246" s="16">
        <v>100</v>
      </c>
      <c r="M246" s="16">
        <v>78</v>
      </c>
      <c r="N246" s="16">
        <v>85</v>
      </c>
      <c r="O246" s="16">
        <v>99</v>
      </c>
      <c r="P246" s="16">
        <v>66</v>
      </c>
      <c r="Q246" s="17">
        <f t="shared" si="33"/>
        <v>88.416666666666671</v>
      </c>
      <c r="R246" s="17">
        <f t="shared" si="34"/>
        <v>14.506790468500265</v>
      </c>
      <c r="S246" s="18">
        <f t="shared" si="35"/>
        <v>61</v>
      </c>
      <c r="T246" s="18">
        <f t="shared" si="36"/>
        <v>100</v>
      </c>
      <c r="U246" s="18">
        <v>116</v>
      </c>
      <c r="V246" s="28"/>
    </row>
    <row r="247" spans="1:22" x14ac:dyDescent="0.45">
      <c r="A247" s="28"/>
      <c r="B247" s="28"/>
      <c r="C247" s="30"/>
      <c r="D247" s="24" t="s">
        <v>413</v>
      </c>
      <c r="E247" s="16">
        <v>0</v>
      </c>
      <c r="F247" s="16">
        <v>17</v>
      </c>
      <c r="G247" s="16">
        <v>4</v>
      </c>
      <c r="H247" s="16">
        <v>0</v>
      </c>
      <c r="I247" s="16">
        <v>2</v>
      </c>
      <c r="J247" s="16">
        <v>23</v>
      </c>
      <c r="K247" s="16">
        <v>5</v>
      </c>
      <c r="L247" s="16">
        <v>1</v>
      </c>
      <c r="M247" s="16">
        <v>0</v>
      </c>
      <c r="N247" s="16">
        <v>3</v>
      </c>
      <c r="O247" s="16">
        <v>0</v>
      </c>
      <c r="P247" s="16">
        <v>0</v>
      </c>
      <c r="Q247" s="17">
        <f t="shared" si="33"/>
        <v>4.583333333333333</v>
      </c>
      <c r="R247" s="17">
        <f t="shared" si="34"/>
        <v>7.5131198377884072</v>
      </c>
      <c r="S247" s="18">
        <f t="shared" si="35"/>
        <v>0</v>
      </c>
      <c r="T247" s="18">
        <f t="shared" si="36"/>
        <v>23</v>
      </c>
      <c r="U247" s="18">
        <v>117</v>
      </c>
      <c r="V247" s="28"/>
    </row>
    <row r="248" spans="1:22" x14ac:dyDescent="0.45">
      <c r="A248" s="28"/>
      <c r="B248" s="28"/>
      <c r="C248" s="30"/>
      <c r="D248" s="24" t="s">
        <v>414</v>
      </c>
      <c r="E248" s="16">
        <v>94</v>
      </c>
      <c r="F248" s="16">
        <v>86</v>
      </c>
      <c r="G248" s="16">
        <v>99</v>
      </c>
      <c r="H248" s="16">
        <v>95</v>
      </c>
      <c r="I248" s="16">
        <v>100</v>
      </c>
      <c r="J248" s="16">
        <v>66</v>
      </c>
      <c r="K248" s="16">
        <v>84</v>
      </c>
      <c r="L248" s="16">
        <v>97</v>
      </c>
      <c r="M248" s="16">
        <v>69</v>
      </c>
      <c r="N248" s="16">
        <v>98</v>
      </c>
      <c r="O248" s="16">
        <v>99</v>
      </c>
      <c r="P248" s="16">
        <v>62</v>
      </c>
      <c r="Q248" s="17">
        <f t="shared" si="33"/>
        <v>87.416666666666671</v>
      </c>
      <c r="R248" s="17">
        <f t="shared" si="34"/>
        <v>14.106467461502355</v>
      </c>
      <c r="S248" s="18">
        <f t="shared" si="35"/>
        <v>62</v>
      </c>
      <c r="T248" s="18">
        <f t="shared" si="36"/>
        <v>100</v>
      </c>
      <c r="U248" s="18">
        <v>118</v>
      </c>
      <c r="V248" s="28"/>
    </row>
    <row r="249" spans="1:22" x14ac:dyDescent="0.45">
      <c r="A249" s="28"/>
      <c r="B249" s="28"/>
      <c r="C249" s="30"/>
      <c r="D249" s="24" t="s">
        <v>415</v>
      </c>
      <c r="E249" s="16">
        <v>0</v>
      </c>
      <c r="F249" s="16">
        <v>49</v>
      </c>
      <c r="G249" s="16">
        <v>2</v>
      </c>
      <c r="H249" s="16">
        <v>0</v>
      </c>
      <c r="I249" s="16">
        <v>2</v>
      </c>
      <c r="J249" s="16">
        <v>0</v>
      </c>
      <c r="K249" s="16">
        <v>5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7">
        <f t="shared" si="33"/>
        <v>4.833333333333333</v>
      </c>
      <c r="R249" s="17">
        <f t="shared" si="34"/>
        <v>13.992422191596377</v>
      </c>
      <c r="S249" s="18">
        <f t="shared" si="35"/>
        <v>0</v>
      </c>
      <c r="T249" s="18">
        <f t="shared" si="36"/>
        <v>49</v>
      </c>
      <c r="U249" s="18">
        <v>119</v>
      </c>
      <c r="V249" s="28"/>
    </row>
    <row r="250" spans="1:22" x14ac:dyDescent="0.45">
      <c r="A250" s="28"/>
      <c r="B250" s="28"/>
      <c r="C250" s="30"/>
      <c r="D250" s="24" t="s">
        <v>416</v>
      </c>
      <c r="E250" s="16">
        <v>100</v>
      </c>
      <c r="F250" s="16">
        <v>79</v>
      </c>
      <c r="G250" s="16">
        <v>99</v>
      </c>
      <c r="H250" s="16">
        <v>97</v>
      </c>
      <c r="I250" s="16">
        <v>100</v>
      </c>
      <c r="J250" s="16">
        <v>83</v>
      </c>
      <c r="K250" s="16">
        <v>72</v>
      </c>
      <c r="L250" s="16">
        <v>82</v>
      </c>
      <c r="M250" s="16">
        <v>13</v>
      </c>
      <c r="N250" s="16">
        <v>98</v>
      </c>
      <c r="O250" s="16">
        <v>99</v>
      </c>
      <c r="P250" s="16">
        <v>77</v>
      </c>
      <c r="Q250" s="17">
        <f t="shared" si="33"/>
        <v>83.25</v>
      </c>
      <c r="R250" s="17">
        <f t="shared" si="34"/>
        <v>24.465653104263982</v>
      </c>
      <c r="S250" s="18">
        <f t="shared" si="35"/>
        <v>13</v>
      </c>
      <c r="T250" s="18">
        <f t="shared" si="36"/>
        <v>100</v>
      </c>
      <c r="U250" s="18">
        <v>120</v>
      </c>
      <c r="V250" s="28"/>
    </row>
    <row r="251" spans="1:22" x14ac:dyDescent="0.45">
      <c r="A251" s="28"/>
      <c r="B251" s="28"/>
      <c r="C251" s="30"/>
      <c r="D251" s="24" t="s">
        <v>417</v>
      </c>
      <c r="E251" s="16">
        <v>0</v>
      </c>
      <c r="F251" s="16">
        <v>34</v>
      </c>
      <c r="G251" s="16">
        <v>13</v>
      </c>
      <c r="H251" s="16">
        <v>0</v>
      </c>
      <c r="I251" s="16">
        <v>2</v>
      </c>
      <c r="J251" s="16">
        <v>0</v>
      </c>
      <c r="K251" s="16">
        <v>85</v>
      </c>
      <c r="L251" s="16">
        <v>0</v>
      </c>
      <c r="M251" s="16">
        <v>0</v>
      </c>
      <c r="N251" s="16">
        <v>91</v>
      </c>
      <c r="O251" s="16">
        <v>0</v>
      </c>
      <c r="P251" s="16">
        <v>0</v>
      </c>
      <c r="Q251" s="17">
        <f t="shared" si="33"/>
        <v>18.75</v>
      </c>
      <c r="R251" s="17">
        <f t="shared" si="34"/>
        <v>33.866381828914321</v>
      </c>
      <c r="S251" s="18">
        <f t="shared" si="35"/>
        <v>0</v>
      </c>
      <c r="T251" s="18">
        <f t="shared" si="36"/>
        <v>91</v>
      </c>
      <c r="U251" s="18">
        <v>121</v>
      </c>
      <c r="V251" s="28"/>
    </row>
    <row r="252" spans="1:22" x14ac:dyDescent="0.45">
      <c r="A252" s="28"/>
      <c r="B252" s="28"/>
      <c r="C252" s="30"/>
      <c r="D252" s="24" t="s">
        <v>418</v>
      </c>
      <c r="E252" s="16">
        <v>9</v>
      </c>
      <c r="F252" s="16">
        <v>4</v>
      </c>
      <c r="G252" s="16">
        <v>8</v>
      </c>
      <c r="H252" s="16">
        <v>9</v>
      </c>
      <c r="I252" s="16">
        <v>9</v>
      </c>
      <c r="J252" s="16">
        <v>7</v>
      </c>
      <c r="K252" s="16">
        <v>8</v>
      </c>
      <c r="L252" s="16">
        <v>9</v>
      </c>
      <c r="M252" s="16">
        <v>6</v>
      </c>
      <c r="N252" s="16">
        <v>9</v>
      </c>
      <c r="O252" s="16">
        <v>9</v>
      </c>
      <c r="P252" s="16">
        <v>7</v>
      </c>
      <c r="Q252" s="17">
        <f t="shared" si="33"/>
        <v>7.833333333333333</v>
      </c>
      <c r="R252" s="17">
        <f t="shared" si="34"/>
        <v>1.5859229221975171</v>
      </c>
      <c r="S252" s="18">
        <f t="shared" si="35"/>
        <v>4</v>
      </c>
      <c r="T252" s="18">
        <f t="shared" si="36"/>
        <v>9</v>
      </c>
      <c r="U252" s="18">
        <v>122</v>
      </c>
      <c r="V252" s="28"/>
    </row>
    <row r="253" spans="1:22" x14ac:dyDescent="0.45">
      <c r="A253" s="28"/>
      <c r="B253" s="28"/>
      <c r="C253" s="31"/>
      <c r="D253" s="24" t="s">
        <v>419</v>
      </c>
      <c r="E253" s="16">
        <v>1</v>
      </c>
      <c r="F253" s="16">
        <v>6</v>
      </c>
      <c r="G253" s="16">
        <v>5</v>
      </c>
      <c r="H253" s="16">
        <v>6</v>
      </c>
      <c r="I253" s="16">
        <v>1</v>
      </c>
      <c r="J253" s="16">
        <v>5</v>
      </c>
      <c r="K253" s="16">
        <v>7</v>
      </c>
      <c r="L253" s="16">
        <v>1</v>
      </c>
      <c r="M253" s="16">
        <v>1</v>
      </c>
      <c r="N253" s="16">
        <v>1</v>
      </c>
      <c r="O253" s="16">
        <v>6</v>
      </c>
      <c r="P253" s="16">
        <v>6</v>
      </c>
      <c r="Q253" s="17">
        <f t="shared" si="33"/>
        <v>3.8333333333333335</v>
      </c>
      <c r="R253" s="17">
        <f t="shared" si="34"/>
        <v>2.5524794837866014</v>
      </c>
      <c r="S253" s="18">
        <f t="shared" si="35"/>
        <v>1</v>
      </c>
      <c r="T253" s="18">
        <f t="shared" si="36"/>
        <v>7</v>
      </c>
      <c r="U253" s="18">
        <v>123</v>
      </c>
      <c r="V253" s="28"/>
    </row>
    <row r="254" spans="1:22" ht="14.45" customHeight="1" x14ac:dyDescent="0.45">
      <c r="A254" s="27" t="s">
        <v>375</v>
      </c>
      <c r="B254" s="27" t="s">
        <v>53</v>
      </c>
      <c r="C254" s="29" t="s">
        <v>54</v>
      </c>
      <c r="D254" s="24" t="s">
        <v>407</v>
      </c>
      <c r="E254" s="16">
        <v>100</v>
      </c>
      <c r="F254" s="16">
        <v>98</v>
      </c>
      <c r="G254" s="16">
        <v>82</v>
      </c>
      <c r="H254" s="16">
        <v>95</v>
      </c>
      <c r="I254" s="16">
        <v>100</v>
      </c>
      <c r="J254" s="16">
        <v>83</v>
      </c>
      <c r="K254" s="16"/>
      <c r="L254" s="16"/>
      <c r="M254" s="16"/>
      <c r="N254" s="16"/>
      <c r="O254" s="16"/>
      <c r="P254" s="16"/>
      <c r="Q254" s="17">
        <f t="shared" si="33"/>
        <v>93</v>
      </c>
      <c r="R254" s="17">
        <f t="shared" si="34"/>
        <v>8.3426614458456836</v>
      </c>
      <c r="S254" s="18">
        <f t="shared" si="35"/>
        <v>82</v>
      </c>
      <c r="T254" s="18">
        <f t="shared" si="36"/>
        <v>100</v>
      </c>
      <c r="U254" s="18">
        <v>278</v>
      </c>
      <c r="V254" s="27" t="s">
        <v>251</v>
      </c>
    </row>
    <row r="255" spans="1:22" x14ac:dyDescent="0.45">
      <c r="A255" s="28"/>
      <c r="B255" s="28"/>
      <c r="C255" s="30"/>
      <c r="D255" s="24" t="s">
        <v>408</v>
      </c>
      <c r="E255" s="16">
        <v>0</v>
      </c>
      <c r="F255" s="16">
        <v>7</v>
      </c>
      <c r="G255" s="16">
        <v>2</v>
      </c>
      <c r="H255" s="16">
        <v>0</v>
      </c>
      <c r="I255" s="16">
        <v>3</v>
      </c>
      <c r="J255" s="16">
        <v>0</v>
      </c>
      <c r="K255" s="16"/>
      <c r="L255" s="16"/>
      <c r="M255" s="16"/>
      <c r="N255" s="16"/>
      <c r="O255" s="16"/>
      <c r="P255" s="16"/>
      <c r="Q255" s="17">
        <f t="shared" si="33"/>
        <v>2</v>
      </c>
      <c r="R255" s="17">
        <f t="shared" si="34"/>
        <v>2.7568097504180442</v>
      </c>
      <c r="S255" s="18">
        <f t="shared" si="35"/>
        <v>0</v>
      </c>
      <c r="T255" s="18">
        <f t="shared" si="36"/>
        <v>7</v>
      </c>
      <c r="U255" s="18">
        <v>279</v>
      </c>
      <c r="V255" s="28"/>
    </row>
    <row r="256" spans="1:22" x14ac:dyDescent="0.45">
      <c r="A256" s="28"/>
      <c r="B256" s="28"/>
      <c r="C256" s="30"/>
      <c r="D256" s="24" t="s">
        <v>409</v>
      </c>
      <c r="E256" s="16">
        <v>100</v>
      </c>
      <c r="F256" s="16">
        <v>97</v>
      </c>
      <c r="G256" s="16">
        <v>88</v>
      </c>
      <c r="H256" s="16">
        <v>94</v>
      </c>
      <c r="I256" s="16">
        <v>100</v>
      </c>
      <c r="J256" s="16">
        <v>53</v>
      </c>
      <c r="K256" s="16"/>
      <c r="L256" s="16"/>
      <c r="M256" s="16"/>
      <c r="N256" s="16"/>
      <c r="O256" s="16"/>
      <c r="P256" s="16"/>
      <c r="Q256" s="17">
        <f t="shared" si="33"/>
        <v>88.666666666666671</v>
      </c>
      <c r="R256" s="17">
        <f t="shared" si="34"/>
        <v>18.040694739024524</v>
      </c>
      <c r="S256" s="18">
        <f t="shared" si="35"/>
        <v>53</v>
      </c>
      <c r="T256" s="18">
        <f t="shared" si="36"/>
        <v>100</v>
      </c>
      <c r="U256" s="18">
        <v>280</v>
      </c>
      <c r="V256" s="28"/>
    </row>
    <row r="257" spans="1:22" x14ac:dyDescent="0.45">
      <c r="A257" s="28"/>
      <c r="B257" s="28"/>
      <c r="C257" s="30"/>
      <c r="D257" s="24" t="s">
        <v>410</v>
      </c>
      <c r="E257" s="16">
        <v>0</v>
      </c>
      <c r="F257" s="16">
        <v>3</v>
      </c>
      <c r="G257" s="16">
        <v>14</v>
      </c>
      <c r="H257" s="16">
        <v>0</v>
      </c>
      <c r="I257" s="16">
        <v>2</v>
      </c>
      <c r="J257" s="16">
        <v>0</v>
      </c>
      <c r="K257" s="16"/>
      <c r="L257" s="16"/>
      <c r="M257" s="16"/>
      <c r="N257" s="16"/>
      <c r="O257" s="16"/>
      <c r="P257" s="16"/>
      <c r="Q257" s="17">
        <f t="shared" si="33"/>
        <v>3.1666666666666665</v>
      </c>
      <c r="R257" s="17">
        <f t="shared" si="34"/>
        <v>5.4558836742242471</v>
      </c>
      <c r="S257" s="18">
        <f t="shared" si="35"/>
        <v>0</v>
      </c>
      <c r="T257" s="18">
        <f t="shared" si="36"/>
        <v>14</v>
      </c>
      <c r="U257" s="18">
        <v>281</v>
      </c>
      <c r="V257" s="28"/>
    </row>
    <row r="258" spans="1:22" x14ac:dyDescent="0.45">
      <c r="A258" s="28"/>
      <c r="B258" s="28"/>
      <c r="C258" s="30"/>
      <c r="D258" s="24" t="s">
        <v>411</v>
      </c>
      <c r="E258" s="16">
        <v>0</v>
      </c>
      <c r="F258" s="16">
        <v>70</v>
      </c>
      <c r="G258" s="16">
        <v>50</v>
      </c>
      <c r="H258" s="16">
        <v>93</v>
      </c>
      <c r="I258" s="16">
        <v>100</v>
      </c>
      <c r="J258" s="16">
        <v>75</v>
      </c>
      <c r="K258" s="16"/>
      <c r="L258" s="16"/>
      <c r="M258" s="16"/>
      <c r="N258" s="16"/>
      <c r="O258" s="16"/>
      <c r="P258" s="16"/>
      <c r="Q258" s="17">
        <f t="shared" si="33"/>
        <v>64.666666666666671</v>
      </c>
      <c r="R258" s="17">
        <f t="shared" si="34"/>
        <v>36.285901761795401</v>
      </c>
      <c r="S258" s="18">
        <f t="shared" si="35"/>
        <v>0</v>
      </c>
      <c r="T258" s="18">
        <f t="shared" si="36"/>
        <v>100</v>
      </c>
      <c r="U258" s="18">
        <v>282</v>
      </c>
      <c r="V258" s="28"/>
    </row>
    <row r="259" spans="1:22" x14ac:dyDescent="0.45">
      <c r="A259" s="28"/>
      <c r="B259" s="28"/>
      <c r="C259" s="30"/>
      <c r="D259" s="24" t="s">
        <v>412</v>
      </c>
      <c r="E259" s="16">
        <v>0</v>
      </c>
      <c r="F259" s="16">
        <v>5</v>
      </c>
      <c r="G259" s="16">
        <v>4</v>
      </c>
      <c r="H259" s="16">
        <v>0</v>
      </c>
      <c r="I259" s="16">
        <v>2</v>
      </c>
      <c r="J259" s="16">
        <v>1</v>
      </c>
      <c r="K259" s="16"/>
      <c r="L259" s="16"/>
      <c r="M259" s="16"/>
      <c r="N259" s="16"/>
      <c r="O259" s="16"/>
      <c r="P259" s="16"/>
      <c r="Q259" s="17">
        <f t="shared" si="33"/>
        <v>2</v>
      </c>
      <c r="R259" s="17">
        <f t="shared" si="34"/>
        <v>2.0976176963403033</v>
      </c>
      <c r="S259" s="18">
        <f t="shared" si="35"/>
        <v>0</v>
      </c>
      <c r="T259" s="18">
        <f t="shared" si="36"/>
        <v>5</v>
      </c>
      <c r="U259" s="18">
        <v>283</v>
      </c>
      <c r="V259" s="28"/>
    </row>
    <row r="260" spans="1:22" x14ac:dyDescent="0.45">
      <c r="A260" s="28"/>
      <c r="B260" s="28"/>
      <c r="C260" s="30"/>
      <c r="D260" s="24" t="s">
        <v>98</v>
      </c>
      <c r="E260" s="16">
        <v>100</v>
      </c>
      <c r="F260" s="16">
        <v>85</v>
      </c>
      <c r="G260" s="16">
        <v>83</v>
      </c>
      <c r="H260" s="16">
        <v>98</v>
      </c>
      <c r="I260" s="16">
        <v>100</v>
      </c>
      <c r="J260" s="16">
        <v>36</v>
      </c>
      <c r="K260" s="16"/>
      <c r="L260" s="16"/>
      <c r="M260" s="16"/>
      <c r="N260" s="16"/>
      <c r="O260" s="16"/>
      <c r="P260" s="16"/>
      <c r="Q260" s="17">
        <f t="shared" si="33"/>
        <v>83.666666666666671</v>
      </c>
      <c r="R260" s="17">
        <f t="shared" si="34"/>
        <v>24.549270186029304</v>
      </c>
      <c r="S260" s="18">
        <f t="shared" si="35"/>
        <v>36</v>
      </c>
      <c r="T260" s="18">
        <f t="shared" si="36"/>
        <v>100</v>
      </c>
      <c r="U260" s="18">
        <v>284</v>
      </c>
      <c r="V260" s="28"/>
    </row>
    <row r="261" spans="1:22" x14ac:dyDescent="0.45">
      <c r="A261" s="28"/>
      <c r="B261" s="28"/>
      <c r="C261" s="30"/>
      <c r="D261" s="24" t="s">
        <v>413</v>
      </c>
      <c r="E261" s="16">
        <v>0</v>
      </c>
      <c r="F261" s="16">
        <v>21</v>
      </c>
      <c r="G261" s="16">
        <v>5</v>
      </c>
      <c r="H261" s="16">
        <v>0</v>
      </c>
      <c r="I261" s="16">
        <v>2</v>
      </c>
      <c r="J261" s="16">
        <v>1</v>
      </c>
      <c r="K261" s="16"/>
      <c r="L261" s="16"/>
      <c r="M261" s="16"/>
      <c r="N261" s="16"/>
      <c r="O261" s="16"/>
      <c r="P261" s="16"/>
      <c r="Q261" s="17">
        <f t="shared" si="33"/>
        <v>4.833333333333333</v>
      </c>
      <c r="R261" s="17">
        <f t="shared" si="34"/>
        <v>8.1342895612749526</v>
      </c>
      <c r="S261" s="18">
        <f t="shared" si="35"/>
        <v>0</v>
      </c>
      <c r="T261" s="18">
        <f t="shared" si="36"/>
        <v>21</v>
      </c>
      <c r="U261" s="18">
        <v>285</v>
      </c>
      <c r="V261" s="28"/>
    </row>
    <row r="262" spans="1:22" x14ac:dyDescent="0.45">
      <c r="A262" s="28"/>
      <c r="B262" s="28"/>
      <c r="C262" s="30"/>
      <c r="D262" s="24" t="s">
        <v>414</v>
      </c>
      <c r="E262" s="16">
        <v>100</v>
      </c>
      <c r="F262" s="16">
        <v>83</v>
      </c>
      <c r="G262" s="16">
        <v>100</v>
      </c>
      <c r="H262" s="16">
        <v>94</v>
      </c>
      <c r="I262" s="16">
        <v>100</v>
      </c>
      <c r="J262" s="16">
        <v>97</v>
      </c>
      <c r="K262" s="16"/>
      <c r="L262" s="16"/>
      <c r="M262" s="16"/>
      <c r="N262" s="16"/>
      <c r="O262" s="16"/>
      <c r="P262" s="16"/>
      <c r="Q262" s="17">
        <f t="shared" si="33"/>
        <v>95.666666666666671</v>
      </c>
      <c r="R262" s="17">
        <f t="shared" si="34"/>
        <v>6.6533199732664796</v>
      </c>
      <c r="S262" s="18">
        <f t="shared" si="35"/>
        <v>83</v>
      </c>
      <c r="T262" s="18">
        <f t="shared" si="36"/>
        <v>100</v>
      </c>
      <c r="U262" s="18">
        <v>286</v>
      </c>
      <c r="V262" s="28"/>
    </row>
    <row r="263" spans="1:22" x14ac:dyDescent="0.45">
      <c r="A263" s="28"/>
      <c r="B263" s="28"/>
      <c r="C263" s="30"/>
      <c r="D263" s="24" t="s">
        <v>415</v>
      </c>
      <c r="E263" s="16">
        <v>0</v>
      </c>
      <c r="F263" s="16">
        <v>57</v>
      </c>
      <c r="G263" s="16">
        <v>6</v>
      </c>
      <c r="H263" s="16">
        <v>0</v>
      </c>
      <c r="I263" s="16">
        <v>2</v>
      </c>
      <c r="J263" s="16">
        <v>1</v>
      </c>
      <c r="K263" s="16"/>
      <c r="L263" s="16"/>
      <c r="M263" s="16"/>
      <c r="N263" s="16"/>
      <c r="O263" s="16"/>
      <c r="P263" s="16"/>
      <c r="Q263" s="17">
        <f t="shared" si="33"/>
        <v>11</v>
      </c>
      <c r="R263" s="17">
        <f t="shared" si="34"/>
        <v>22.645087767549057</v>
      </c>
      <c r="S263" s="18">
        <f t="shared" si="35"/>
        <v>0</v>
      </c>
      <c r="T263" s="18">
        <f t="shared" si="36"/>
        <v>57</v>
      </c>
      <c r="U263" s="18">
        <v>287</v>
      </c>
      <c r="V263" s="28"/>
    </row>
    <row r="264" spans="1:22" x14ac:dyDescent="0.45">
      <c r="A264" s="28"/>
      <c r="B264" s="28"/>
      <c r="C264" s="30"/>
      <c r="D264" s="24" t="s">
        <v>416</v>
      </c>
      <c r="E264" s="16">
        <v>100</v>
      </c>
      <c r="F264" s="16">
        <v>79</v>
      </c>
      <c r="G264" s="16">
        <v>80</v>
      </c>
      <c r="H264" s="16">
        <v>94</v>
      </c>
      <c r="I264" s="16">
        <v>100</v>
      </c>
      <c r="J264" s="16">
        <v>98</v>
      </c>
      <c r="K264" s="16"/>
      <c r="L264" s="16"/>
      <c r="M264" s="16"/>
      <c r="N264" s="16"/>
      <c r="O264" s="16"/>
      <c r="P264" s="16"/>
      <c r="Q264" s="17">
        <f t="shared" si="33"/>
        <v>91.833333333333329</v>
      </c>
      <c r="R264" s="17">
        <f t="shared" si="34"/>
        <v>9.8064604555704324</v>
      </c>
      <c r="S264" s="18">
        <f t="shared" si="35"/>
        <v>79</v>
      </c>
      <c r="T264" s="18">
        <f t="shared" si="36"/>
        <v>100</v>
      </c>
      <c r="U264" s="18">
        <v>288</v>
      </c>
      <c r="V264" s="28"/>
    </row>
    <row r="265" spans="1:22" x14ac:dyDescent="0.45">
      <c r="A265" s="28"/>
      <c r="B265" s="28"/>
      <c r="C265" s="30"/>
      <c r="D265" s="24" t="s">
        <v>417</v>
      </c>
      <c r="E265" s="16">
        <v>0</v>
      </c>
      <c r="F265" s="16">
        <v>3</v>
      </c>
      <c r="G265" s="16">
        <v>8</v>
      </c>
      <c r="H265" s="16">
        <v>0</v>
      </c>
      <c r="I265" s="16">
        <v>1</v>
      </c>
      <c r="J265" s="16">
        <v>25</v>
      </c>
      <c r="K265" s="16"/>
      <c r="L265" s="16"/>
      <c r="M265" s="16"/>
      <c r="N265" s="16"/>
      <c r="O265" s="16"/>
      <c r="P265" s="16"/>
      <c r="Q265" s="17">
        <f t="shared" si="33"/>
        <v>6.166666666666667</v>
      </c>
      <c r="R265" s="17">
        <f t="shared" si="34"/>
        <v>9.7039510853397584</v>
      </c>
      <c r="S265" s="18">
        <f t="shared" si="35"/>
        <v>0</v>
      </c>
      <c r="T265" s="18">
        <f t="shared" si="36"/>
        <v>25</v>
      </c>
      <c r="U265" s="18">
        <v>289</v>
      </c>
      <c r="V265" s="28"/>
    </row>
    <row r="266" spans="1:22" x14ac:dyDescent="0.45">
      <c r="A266" s="28"/>
      <c r="B266" s="28"/>
      <c r="C266" s="30"/>
      <c r="D266" s="24" t="s">
        <v>418</v>
      </c>
      <c r="E266" s="16">
        <v>9</v>
      </c>
      <c r="F266" s="16">
        <v>9</v>
      </c>
      <c r="G266" s="16">
        <v>8</v>
      </c>
      <c r="H266" s="16">
        <v>9</v>
      </c>
      <c r="I266" s="16">
        <v>9</v>
      </c>
      <c r="J266" s="16">
        <v>7</v>
      </c>
      <c r="K266" s="16"/>
      <c r="L266" s="16"/>
      <c r="M266" s="16"/>
      <c r="N266" s="16"/>
      <c r="O266" s="16"/>
      <c r="P266" s="16"/>
      <c r="Q266" s="17">
        <f t="shared" si="33"/>
        <v>8.5</v>
      </c>
      <c r="R266" s="17">
        <f t="shared" si="34"/>
        <v>0.83666002653407556</v>
      </c>
      <c r="S266" s="18">
        <f t="shared" si="35"/>
        <v>7</v>
      </c>
      <c r="T266" s="18">
        <f t="shared" si="36"/>
        <v>9</v>
      </c>
      <c r="U266" s="18">
        <v>290</v>
      </c>
      <c r="V266" s="28"/>
    </row>
    <row r="267" spans="1:22" x14ac:dyDescent="0.45">
      <c r="A267" s="28"/>
      <c r="B267" s="28"/>
      <c r="C267" s="31"/>
      <c r="D267" s="24" t="s">
        <v>419</v>
      </c>
      <c r="E267" s="16">
        <v>1</v>
      </c>
      <c r="F267" s="16">
        <v>9</v>
      </c>
      <c r="G267" s="16">
        <v>8</v>
      </c>
      <c r="H267" s="16">
        <v>6</v>
      </c>
      <c r="I267" s="16">
        <v>1</v>
      </c>
      <c r="J267" s="16">
        <v>7</v>
      </c>
      <c r="K267" s="16"/>
      <c r="L267" s="16"/>
      <c r="M267" s="16"/>
      <c r="N267" s="16"/>
      <c r="O267" s="16"/>
      <c r="P267" s="16"/>
      <c r="Q267" s="17">
        <f t="shared" si="33"/>
        <v>5.333333333333333</v>
      </c>
      <c r="R267" s="17">
        <f t="shared" si="34"/>
        <v>3.502380143083653</v>
      </c>
      <c r="S267" s="18">
        <f t="shared" si="35"/>
        <v>1</v>
      </c>
      <c r="T267" s="18">
        <f t="shared" si="36"/>
        <v>9</v>
      </c>
      <c r="U267" s="18">
        <v>291</v>
      </c>
      <c r="V267" s="28"/>
    </row>
    <row r="268" spans="1:22" ht="14.45" customHeight="1" x14ac:dyDescent="0.45">
      <c r="A268" s="32" t="s">
        <v>380</v>
      </c>
      <c r="B268" s="27" t="s">
        <v>184</v>
      </c>
      <c r="C268" s="29" t="s">
        <v>2</v>
      </c>
      <c r="D268" s="24" t="s">
        <v>407</v>
      </c>
      <c r="E268" s="16">
        <v>7</v>
      </c>
      <c r="F268" s="16">
        <v>5</v>
      </c>
      <c r="G268" s="16">
        <v>39</v>
      </c>
      <c r="H268" s="16">
        <v>51</v>
      </c>
      <c r="I268" s="16">
        <v>63</v>
      </c>
      <c r="J268" s="16">
        <v>23</v>
      </c>
      <c r="K268" s="16">
        <v>22</v>
      </c>
      <c r="L268" s="16">
        <v>0</v>
      </c>
      <c r="M268" s="16">
        <v>0</v>
      </c>
      <c r="N268" s="16">
        <v>89</v>
      </c>
      <c r="O268" s="16">
        <v>31</v>
      </c>
      <c r="P268" s="16">
        <v>85</v>
      </c>
      <c r="Q268" s="17">
        <f t="shared" si="33"/>
        <v>34.583333333333336</v>
      </c>
      <c r="R268" s="17">
        <f t="shared" si="34"/>
        <v>31.526203627324289</v>
      </c>
      <c r="S268" s="18">
        <f t="shared" si="35"/>
        <v>0</v>
      </c>
      <c r="T268" s="18">
        <f t="shared" si="36"/>
        <v>89</v>
      </c>
      <c r="U268" s="18">
        <v>40</v>
      </c>
      <c r="V268" s="27" t="s">
        <v>189</v>
      </c>
    </row>
    <row r="269" spans="1:22" x14ac:dyDescent="0.45">
      <c r="A269" s="28"/>
      <c r="B269" s="28"/>
      <c r="C269" s="30"/>
      <c r="D269" s="24" t="s">
        <v>408</v>
      </c>
      <c r="E269" s="16">
        <v>92</v>
      </c>
      <c r="F269" s="16">
        <v>52</v>
      </c>
      <c r="G269" s="16">
        <v>3</v>
      </c>
      <c r="H269" s="16">
        <v>5</v>
      </c>
      <c r="I269" s="16">
        <v>3</v>
      </c>
      <c r="J269" s="16">
        <v>2</v>
      </c>
      <c r="K269" s="16">
        <v>29</v>
      </c>
      <c r="L269" s="16">
        <v>0</v>
      </c>
      <c r="M269" s="16">
        <v>0</v>
      </c>
      <c r="N269" s="16">
        <v>2</v>
      </c>
      <c r="O269" s="16">
        <v>71</v>
      </c>
      <c r="P269" s="16">
        <v>0</v>
      </c>
      <c r="Q269" s="17">
        <f t="shared" si="33"/>
        <v>21.583333333333332</v>
      </c>
      <c r="R269" s="17">
        <f t="shared" si="34"/>
        <v>32.348832586307807</v>
      </c>
      <c r="S269" s="18">
        <f t="shared" si="35"/>
        <v>0</v>
      </c>
      <c r="T269" s="18">
        <f t="shared" si="36"/>
        <v>92</v>
      </c>
      <c r="U269" s="18">
        <v>41</v>
      </c>
      <c r="V269" s="28"/>
    </row>
    <row r="270" spans="1:22" x14ac:dyDescent="0.45">
      <c r="A270" s="28"/>
      <c r="B270" s="28"/>
      <c r="C270" s="30"/>
      <c r="D270" s="24" t="s">
        <v>409</v>
      </c>
      <c r="E270" s="16">
        <v>5</v>
      </c>
      <c r="F270" s="16">
        <v>81</v>
      </c>
      <c r="G270" s="16">
        <v>3</v>
      </c>
      <c r="H270" s="16">
        <v>0</v>
      </c>
      <c r="I270" s="16">
        <v>40</v>
      </c>
      <c r="J270" s="16">
        <v>3</v>
      </c>
      <c r="K270" s="16">
        <v>7</v>
      </c>
      <c r="L270" s="16">
        <v>0</v>
      </c>
      <c r="M270" s="16">
        <v>65</v>
      </c>
      <c r="N270" s="16">
        <v>3</v>
      </c>
      <c r="O270" s="16">
        <v>7</v>
      </c>
      <c r="P270" s="16">
        <v>1</v>
      </c>
      <c r="Q270" s="17">
        <f t="shared" si="33"/>
        <v>17.916666666666668</v>
      </c>
      <c r="R270" s="17">
        <f t="shared" si="34"/>
        <v>28.09871667510598</v>
      </c>
      <c r="S270" s="18">
        <f t="shared" si="35"/>
        <v>0</v>
      </c>
      <c r="T270" s="18">
        <f t="shared" si="36"/>
        <v>81</v>
      </c>
      <c r="U270" s="18">
        <v>42</v>
      </c>
      <c r="V270" s="28"/>
    </row>
    <row r="271" spans="1:22" x14ac:dyDescent="0.45">
      <c r="A271" s="28"/>
      <c r="B271" s="28"/>
      <c r="C271" s="30"/>
      <c r="D271" s="24" t="s">
        <v>410</v>
      </c>
      <c r="E271" s="16">
        <v>0</v>
      </c>
      <c r="F271" s="16">
        <v>55</v>
      </c>
      <c r="G271" s="16">
        <v>3</v>
      </c>
      <c r="H271" s="16">
        <v>57</v>
      </c>
      <c r="I271" s="16">
        <v>5</v>
      </c>
      <c r="J271" s="16">
        <v>2</v>
      </c>
      <c r="K271" s="16">
        <v>20</v>
      </c>
      <c r="L271" s="16">
        <v>0</v>
      </c>
      <c r="M271" s="16">
        <v>0</v>
      </c>
      <c r="N271" s="16">
        <v>3</v>
      </c>
      <c r="O271" s="16">
        <v>0</v>
      </c>
      <c r="P271" s="16">
        <v>0</v>
      </c>
      <c r="Q271" s="17">
        <f t="shared" si="33"/>
        <v>12.083333333333334</v>
      </c>
      <c r="R271" s="17">
        <f t="shared" si="34"/>
        <v>21.253698430383757</v>
      </c>
      <c r="S271" s="18">
        <f t="shared" si="35"/>
        <v>0</v>
      </c>
      <c r="T271" s="18">
        <f t="shared" si="36"/>
        <v>57</v>
      </c>
      <c r="U271" s="18">
        <v>43</v>
      </c>
      <c r="V271" s="28"/>
    </row>
    <row r="272" spans="1:22" x14ac:dyDescent="0.45">
      <c r="A272" s="28"/>
      <c r="B272" s="28"/>
      <c r="C272" s="30"/>
      <c r="D272" s="24" t="s">
        <v>411</v>
      </c>
      <c r="E272" s="16">
        <v>41</v>
      </c>
      <c r="F272" s="16">
        <v>28</v>
      </c>
      <c r="G272" s="16">
        <v>46</v>
      </c>
      <c r="H272" s="16">
        <v>58</v>
      </c>
      <c r="I272" s="16">
        <v>22</v>
      </c>
      <c r="J272" s="16">
        <v>19</v>
      </c>
      <c r="K272" s="16">
        <v>57</v>
      </c>
      <c r="L272" s="16">
        <v>0</v>
      </c>
      <c r="M272" s="16">
        <v>0</v>
      </c>
      <c r="N272" s="16">
        <v>4</v>
      </c>
      <c r="O272" s="16">
        <v>75</v>
      </c>
      <c r="P272" s="16">
        <v>30</v>
      </c>
      <c r="Q272" s="17">
        <f t="shared" si="33"/>
        <v>31.666666666666668</v>
      </c>
      <c r="R272" s="17">
        <f t="shared" si="34"/>
        <v>24.395727395417321</v>
      </c>
      <c r="S272" s="18">
        <f t="shared" si="35"/>
        <v>0</v>
      </c>
      <c r="T272" s="18">
        <f t="shared" si="36"/>
        <v>75</v>
      </c>
      <c r="U272" s="18">
        <v>44</v>
      </c>
      <c r="V272" s="28"/>
    </row>
    <row r="273" spans="1:22" x14ac:dyDescent="0.45">
      <c r="A273" s="28"/>
      <c r="B273" s="28"/>
      <c r="C273" s="30"/>
      <c r="D273" s="24" t="s">
        <v>412</v>
      </c>
      <c r="E273" s="16">
        <v>0</v>
      </c>
      <c r="F273" s="16">
        <v>65</v>
      </c>
      <c r="G273" s="16">
        <v>3</v>
      </c>
      <c r="H273" s="16">
        <v>47</v>
      </c>
      <c r="I273" s="16">
        <v>2</v>
      </c>
      <c r="J273" s="16">
        <v>2</v>
      </c>
      <c r="K273" s="16">
        <v>8</v>
      </c>
      <c r="L273" s="16">
        <v>0</v>
      </c>
      <c r="M273" s="16">
        <v>0</v>
      </c>
      <c r="N273" s="16">
        <v>0</v>
      </c>
      <c r="O273" s="16">
        <v>0</v>
      </c>
      <c r="P273" s="16">
        <v>0</v>
      </c>
      <c r="Q273" s="17">
        <f t="shared" si="33"/>
        <v>10.583333333333334</v>
      </c>
      <c r="R273" s="17">
        <f t="shared" si="34"/>
        <v>21.681405243510703</v>
      </c>
      <c r="S273" s="18">
        <f t="shared" si="35"/>
        <v>0</v>
      </c>
      <c r="T273" s="18">
        <f t="shared" si="36"/>
        <v>65</v>
      </c>
      <c r="U273" s="18">
        <v>45</v>
      </c>
      <c r="V273" s="28"/>
    </row>
    <row r="274" spans="1:22" x14ac:dyDescent="0.45">
      <c r="A274" s="28"/>
      <c r="B274" s="28"/>
      <c r="C274" s="30"/>
      <c r="D274" s="24" t="s">
        <v>98</v>
      </c>
      <c r="E274" s="16">
        <v>0</v>
      </c>
      <c r="F274" s="16">
        <v>16</v>
      </c>
      <c r="G274" s="16">
        <v>22</v>
      </c>
      <c r="H274" s="16">
        <v>0</v>
      </c>
      <c r="I274" s="16">
        <v>34</v>
      </c>
      <c r="J274" s="16">
        <v>3</v>
      </c>
      <c r="K274" s="16">
        <v>5</v>
      </c>
      <c r="L274" s="16">
        <v>0</v>
      </c>
      <c r="M274" s="16">
        <v>49</v>
      </c>
      <c r="N274" s="16">
        <v>10</v>
      </c>
      <c r="O274" s="16">
        <v>0</v>
      </c>
      <c r="P274" s="16">
        <v>22</v>
      </c>
      <c r="Q274" s="17">
        <f t="shared" si="33"/>
        <v>13.416666666666666</v>
      </c>
      <c r="R274" s="17">
        <f t="shared" si="34"/>
        <v>15.825516411699484</v>
      </c>
      <c r="S274" s="18">
        <f t="shared" si="35"/>
        <v>0</v>
      </c>
      <c r="T274" s="18">
        <f t="shared" si="36"/>
        <v>49</v>
      </c>
      <c r="U274" s="18">
        <v>46</v>
      </c>
      <c r="V274" s="28"/>
    </row>
    <row r="275" spans="1:22" x14ac:dyDescent="0.45">
      <c r="A275" s="28"/>
      <c r="B275" s="28"/>
      <c r="C275" s="30"/>
      <c r="D275" s="24" t="s">
        <v>413</v>
      </c>
      <c r="E275" s="16">
        <v>49</v>
      </c>
      <c r="F275" s="16">
        <v>9</v>
      </c>
      <c r="G275" s="16">
        <v>7</v>
      </c>
      <c r="H275" s="16">
        <v>15</v>
      </c>
      <c r="I275" s="16">
        <v>4</v>
      </c>
      <c r="J275" s="16">
        <v>1</v>
      </c>
      <c r="K275" s="16">
        <v>12</v>
      </c>
      <c r="L275" s="16">
        <v>0</v>
      </c>
      <c r="M275" s="16">
        <v>0</v>
      </c>
      <c r="N275" s="16">
        <v>6</v>
      </c>
      <c r="O275" s="16">
        <v>0</v>
      </c>
      <c r="P275" s="16">
        <v>0</v>
      </c>
      <c r="Q275" s="17">
        <f t="shared" si="33"/>
        <v>8.5833333333333339</v>
      </c>
      <c r="R275" s="17">
        <f t="shared" si="34"/>
        <v>13.714347718113805</v>
      </c>
      <c r="S275" s="18">
        <f t="shared" si="35"/>
        <v>0</v>
      </c>
      <c r="T275" s="18">
        <f t="shared" si="36"/>
        <v>49</v>
      </c>
      <c r="U275" s="18">
        <v>47</v>
      </c>
      <c r="V275" s="28"/>
    </row>
    <row r="276" spans="1:22" x14ac:dyDescent="0.45">
      <c r="A276" s="28"/>
      <c r="B276" s="28"/>
      <c r="C276" s="30"/>
      <c r="D276" s="24" t="s">
        <v>414</v>
      </c>
      <c r="E276" s="16">
        <v>0</v>
      </c>
      <c r="F276" s="16">
        <v>52</v>
      </c>
      <c r="G276" s="16">
        <v>100</v>
      </c>
      <c r="H276" s="16">
        <v>40</v>
      </c>
      <c r="I276" s="16">
        <v>63</v>
      </c>
      <c r="J276" s="16">
        <v>0</v>
      </c>
      <c r="K276" s="16">
        <v>8</v>
      </c>
      <c r="L276" s="16">
        <v>0</v>
      </c>
      <c r="M276" s="16">
        <v>63</v>
      </c>
      <c r="N276" s="16">
        <v>5</v>
      </c>
      <c r="O276" s="16">
        <v>86</v>
      </c>
      <c r="P276" s="16">
        <v>81</v>
      </c>
      <c r="Q276" s="17">
        <f t="shared" ref="Q276:Q281" si="37">AVERAGE(E276:P276)</f>
        <v>41.5</v>
      </c>
      <c r="R276" s="17">
        <f t="shared" ref="R276:R281" si="38">STDEV(E276:P276)</f>
        <v>37.684093581920067</v>
      </c>
      <c r="S276" s="18">
        <f t="shared" ref="S276:S281" si="39">MIN(E276:P276)</f>
        <v>0</v>
      </c>
      <c r="T276" s="18">
        <f t="shared" ref="T276:T281" si="40">MAX(E276:P276)</f>
        <v>100</v>
      </c>
      <c r="U276" s="18">
        <v>48</v>
      </c>
      <c r="V276" s="28"/>
    </row>
    <row r="277" spans="1:22" x14ac:dyDescent="0.45">
      <c r="A277" s="28"/>
      <c r="B277" s="28"/>
      <c r="C277" s="30"/>
      <c r="D277" s="24" t="s">
        <v>415</v>
      </c>
      <c r="E277" s="16">
        <v>100</v>
      </c>
      <c r="F277" s="16">
        <v>18</v>
      </c>
      <c r="G277" s="16">
        <v>29</v>
      </c>
      <c r="H277" s="16">
        <v>96</v>
      </c>
      <c r="I277" s="16">
        <v>19</v>
      </c>
      <c r="J277" s="16">
        <v>56</v>
      </c>
      <c r="K277" s="16">
        <v>79</v>
      </c>
      <c r="L277" s="16">
        <v>87</v>
      </c>
      <c r="M277" s="16">
        <v>0</v>
      </c>
      <c r="N277" s="16">
        <v>45</v>
      </c>
      <c r="O277" s="16">
        <v>47</v>
      </c>
      <c r="P277" s="16">
        <v>69</v>
      </c>
      <c r="Q277" s="17">
        <f t="shared" si="37"/>
        <v>53.75</v>
      </c>
      <c r="R277" s="17">
        <f t="shared" si="38"/>
        <v>33.048518052320375</v>
      </c>
      <c r="S277" s="18">
        <f t="shared" si="39"/>
        <v>0</v>
      </c>
      <c r="T277" s="18">
        <f t="shared" si="40"/>
        <v>100</v>
      </c>
      <c r="U277" s="18">
        <v>49</v>
      </c>
      <c r="V277" s="28"/>
    </row>
    <row r="278" spans="1:22" x14ac:dyDescent="0.45">
      <c r="A278" s="28"/>
      <c r="B278" s="28"/>
      <c r="C278" s="30"/>
      <c r="D278" s="24" t="s">
        <v>416</v>
      </c>
      <c r="E278" s="16">
        <v>52</v>
      </c>
      <c r="F278" s="16">
        <v>67</v>
      </c>
      <c r="G278" s="16">
        <v>89</v>
      </c>
      <c r="H278" s="16">
        <v>95</v>
      </c>
      <c r="I278" s="16">
        <v>64</v>
      </c>
      <c r="J278" s="16">
        <v>71</v>
      </c>
      <c r="K278" s="16">
        <v>67</v>
      </c>
      <c r="L278" s="16">
        <v>0</v>
      </c>
      <c r="M278" s="16">
        <v>0</v>
      </c>
      <c r="N278" s="16">
        <v>0</v>
      </c>
      <c r="O278" s="16">
        <v>62</v>
      </c>
      <c r="P278" s="16">
        <v>99</v>
      </c>
      <c r="Q278" s="17">
        <f t="shared" si="37"/>
        <v>55.5</v>
      </c>
      <c r="R278" s="17">
        <f t="shared" si="38"/>
        <v>36.240359219572262</v>
      </c>
      <c r="S278" s="18">
        <f t="shared" si="39"/>
        <v>0</v>
      </c>
      <c r="T278" s="18">
        <f t="shared" si="40"/>
        <v>99</v>
      </c>
      <c r="U278" s="18">
        <v>50</v>
      </c>
      <c r="V278" s="28"/>
    </row>
    <row r="279" spans="1:22" x14ac:dyDescent="0.45">
      <c r="A279" s="28"/>
      <c r="B279" s="28"/>
      <c r="C279" s="30"/>
      <c r="D279" s="24" t="s">
        <v>417</v>
      </c>
      <c r="E279" s="16">
        <v>100</v>
      </c>
      <c r="F279" s="16">
        <v>12</v>
      </c>
      <c r="G279" s="16">
        <v>100</v>
      </c>
      <c r="H279" s="16">
        <v>37</v>
      </c>
      <c r="I279" s="16">
        <v>45</v>
      </c>
      <c r="J279" s="16">
        <v>95</v>
      </c>
      <c r="K279" s="16">
        <v>57</v>
      </c>
      <c r="L279" s="16">
        <v>100</v>
      </c>
      <c r="M279" s="16">
        <v>16</v>
      </c>
      <c r="N279" s="16">
        <v>54</v>
      </c>
      <c r="O279" s="16">
        <v>98</v>
      </c>
      <c r="P279" s="16">
        <v>60</v>
      </c>
      <c r="Q279" s="17">
        <f t="shared" si="37"/>
        <v>64.5</v>
      </c>
      <c r="R279" s="17">
        <f t="shared" si="38"/>
        <v>33.391615714128001</v>
      </c>
      <c r="S279" s="18">
        <f t="shared" si="39"/>
        <v>12</v>
      </c>
      <c r="T279" s="18">
        <f t="shared" si="40"/>
        <v>100</v>
      </c>
      <c r="U279" s="18">
        <v>51</v>
      </c>
      <c r="V279" s="28"/>
    </row>
    <row r="280" spans="1:22" x14ac:dyDescent="0.45">
      <c r="A280" s="28"/>
      <c r="B280" s="28"/>
      <c r="C280" s="30"/>
      <c r="D280" s="24" t="s">
        <v>418</v>
      </c>
      <c r="E280" s="16">
        <v>6</v>
      </c>
      <c r="F280" s="16">
        <v>6</v>
      </c>
      <c r="G280" s="16">
        <v>8</v>
      </c>
      <c r="H280" s="16">
        <v>6</v>
      </c>
      <c r="I280" s="16">
        <v>8</v>
      </c>
      <c r="J280" s="16">
        <v>6</v>
      </c>
      <c r="K280" s="16">
        <v>6</v>
      </c>
      <c r="L280" s="16">
        <v>4</v>
      </c>
      <c r="M280" s="16">
        <v>6</v>
      </c>
      <c r="N280" s="16">
        <v>5</v>
      </c>
      <c r="O280" s="16">
        <v>9</v>
      </c>
      <c r="P280" s="16">
        <v>7</v>
      </c>
      <c r="Q280" s="17">
        <f t="shared" si="37"/>
        <v>6.416666666666667</v>
      </c>
      <c r="R280" s="17">
        <f t="shared" si="38"/>
        <v>1.3789543689024497</v>
      </c>
      <c r="S280" s="18">
        <f t="shared" si="39"/>
        <v>4</v>
      </c>
      <c r="T280" s="18">
        <f t="shared" si="40"/>
        <v>9</v>
      </c>
      <c r="U280" s="18">
        <v>52</v>
      </c>
      <c r="V280" s="28"/>
    </row>
    <row r="281" spans="1:22" x14ac:dyDescent="0.45">
      <c r="A281" s="28"/>
      <c r="B281" s="28"/>
      <c r="C281" s="31"/>
      <c r="D281" s="24" t="s">
        <v>419</v>
      </c>
      <c r="E281" s="16">
        <v>8</v>
      </c>
      <c r="F281" s="16">
        <v>7</v>
      </c>
      <c r="G281" s="16">
        <v>8</v>
      </c>
      <c r="H281" s="16">
        <v>8</v>
      </c>
      <c r="I281" s="16">
        <v>5</v>
      </c>
      <c r="J281" s="16">
        <v>9</v>
      </c>
      <c r="K281" s="16">
        <v>5</v>
      </c>
      <c r="L281" s="16">
        <v>7</v>
      </c>
      <c r="M281" s="16">
        <v>7</v>
      </c>
      <c r="N281" s="16">
        <v>7</v>
      </c>
      <c r="O281" s="16">
        <v>9</v>
      </c>
      <c r="P281" s="16">
        <v>6</v>
      </c>
      <c r="Q281" s="17">
        <f t="shared" si="37"/>
        <v>7.166666666666667</v>
      </c>
      <c r="R281" s="17">
        <f t="shared" si="38"/>
        <v>1.3371158468430417</v>
      </c>
      <c r="S281" s="18">
        <f t="shared" si="39"/>
        <v>5</v>
      </c>
      <c r="T281" s="18">
        <f t="shared" si="40"/>
        <v>9</v>
      </c>
      <c r="U281" s="18">
        <v>53</v>
      </c>
      <c r="V281" s="28"/>
    </row>
    <row r="282" spans="1:22" ht="14.45" customHeight="1" x14ac:dyDescent="0.45">
      <c r="A282" s="27" t="s">
        <v>388</v>
      </c>
      <c r="B282" s="27" t="s">
        <v>235</v>
      </c>
      <c r="C282" s="29" t="s">
        <v>234</v>
      </c>
      <c r="D282" s="24" t="s">
        <v>407</v>
      </c>
      <c r="E282" s="16"/>
      <c r="F282" s="16"/>
      <c r="G282" s="16"/>
      <c r="H282" s="16"/>
      <c r="I282" s="16"/>
      <c r="J282" s="16"/>
      <c r="K282" s="16">
        <v>100</v>
      </c>
      <c r="L282" s="16">
        <v>18</v>
      </c>
      <c r="M282" s="16">
        <v>0</v>
      </c>
      <c r="N282" s="16">
        <v>45</v>
      </c>
      <c r="O282" s="16">
        <v>53</v>
      </c>
      <c r="P282" s="16">
        <v>80</v>
      </c>
      <c r="Q282" s="17">
        <f t="shared" ref="Q282:Q295" si="41">AVERAGE(E282:P282)</f>
        <v>49.333333333333336</v>
      </c>
      <c r="R282" s="17">
        <f t="shared" ref="R282:R295" si="42">STDEV(E282:P282)</f>
        <v>37.297006135434877</v>
      </c>
      <c r="S282" s="18">
        <f t="shared" ref="S282:S295" si="43">MIN(E282:P282)</f>
        <v>0</v>
      </c>
      <c r="T282" s="18">
        <f t="shared" ref="T282:T295" si="44">MAX(E282:P282)</f>
        <v>100</v>
      </c>
      <c r="U282" s="18">
        <v>292</v>
      </c>
      <c r="V282" s="27" t="s">
        <v>251</v>
      </c>
    </row>
    <row r="283" spans="1:22" x14ac:dyDescent="0.45">
      <c r="A283" s="28"/>
      <c r="B283" s="28"/>
      <c r="C283" s="30"/>
      <c r="D283" s="24" t="s">
        <v>408</v>
      </c>
      <c r="E283" s="16"/>
      <c r="F283" s="16"/>
      <c r="G283" s="16"/>
      <c r="H283" s="16"/>
      <c r="I283" s="16"/>
      <c r="J283" s="16"/>
      <c r="K283" s="16">
        <v>7</v>
      </c>
      <c r="L283" s="16">
        <v>0</v>
      </c>
      <c r="M283" s="16">
        <v>0</v>
      </c>
      <c r="N283" s="16">
        <v>2</v>
      </c>
      <c r="O283" s="16">
        <v>0</v>
      </c>
      <c r="P283" s="16">
        <v>1</v>
      </c>
      <c r="Q283" s="17">
        <f t="shared" si="41"/>
        <v>1.6666666666666667</v>
      </c>
      <c r="R283" s="17">
        <f t="shared" si="42"/>
        <v>2.7325202042558927</v>
      </c>
      <c r="S283" s="18">
        <f t="shared" si="43"/>
        <v>0</v>
      </c>
      <c r="T283" s="18">
        <f t="shared" si="44"/>
        <v>7</v>
      </c>
      <c r="U283" s="18">
        <v>293</v>
      </c>
      <c r="V283" s="28"/>
    </row>
    <row r="284" spans="1:22" x14ac:dyDescent="0.45">
      <c r="A284" s="28"/>
      <c r="B284" s="28"/>
      <c r="C284" s="30"/>
      <c r="D284" s="24" t="s">
        <v>409</v>
      </c>
      <c r="E284" s="16"/>
      <c r="F284" s="16"/>
      <c r="G284" s="16"/>
      <c r="H284" s="16"/>
      <c r="I284" s="16"/>
      <c r="J284" s="16"/>
      <c r="K284" s="16">
        <v>92</v>
      </c>
      <c r="L284" s="16">
        <v>96</v>
      </c>
      <c r="M284" s="16">
        <v>75</v>
      </c>
      <c r="N284" s="16">
        <v>55</v>
      </c>
      <c r="O284" s="16">
        <v>81</v>
      </c>
      <c r="P284" s="16">
        <v>85</v>
      </c>
      <c r="Q284" s="17">
        <f t="shared" si="41"/>
        <v>80.666666666666671</v>
      </c>
      <c r="R284" s="17">
        <f t="shared" si="42"/>
        <v>14.651507317223956</v>
      </c>
      <c r="S284" s="18">
        <f t="shared" si="43"/>
        <v>55</v>
      </c>
      <c r="T284" s="18">
        <f t="shared" si="44"/>
        <v>96</v>
      </c>
      <c r="U284" s="18">
        <v>294</v>
      </c>
      <c r="V284" s="28"/>
    </row>
    <row r="285" spans="1:22" x14ac:dyDescent="0.45">
      <c r="A285" s="28"/>
      <c r="B285" s="28"/>
      <c r="C285" s="30"/>
      <c r="D285" s="24" t="s">
        <v>410</v>
      </c>
      <c r="E285" s="16"/>
      <c r="F285" s="16"/>
      <c r="G285" s="16"/>
      <c r="H285" s="16"/>
      <c r="I285" s="16"/>
      <c r="J285" s="16"/>
      <c r="K285" s="16">
        <v>3</v>
      </c>
      <c r="L285" s="16">
        <v>0</v>
      </c>
      <c r="M285" s="16">
        <v>0</v>
      </c>
      <c r="N285" s="16">
        <v>2</v>
      </c>
      <c r="O285" s="16">
        <v>1</v>
      </c>
      <c r="P285" s="16">
        <v>0</v>
      </c>
      <c r="Q285" s="17">
        <f t="shared" si="41"/>
        <v>1</v>
      </c>
      <c r="R285" s="17">
        <f t="shared" si="42"/>
        <v>1.2649110640673518</v>
      </c>
      <c r="S285" s="18">
        <f t="shared" si="43"/>
        <v>0</v>
      </c>
      <c r="T285" s="18">
        <f t="shared" si="44"/>
        <v>3</v>
      </c>
      <c r="U285" s="18">
        <v>295</v>
      </c>
      <c r="V285" s="28"/>
    </row>
    <row r="286" spans="1:22" x14ac:dyDescent="0.45">
      <c r="A286" s="28"/>
      <c r="B286" s="28"/>
      <c r="C286" s="30"/>
      <c r="D286" s="24" t="s">
        <v>411</v>
      </c>
      <c r="E286" s="16"/>
      <c r="F286" s="16"/>
      <c r="G286" s="16"/>
      <c r="H286" s="16"/>
      <c r="I286" s="16"/>
      <c r="J286" s="16"/>
      <c r="K286" s="16">
        <v>4</v>
      </c>
      <c r="L286" s="16">
        <v>0</v>
      </c>
      <c r="M286" s="16">
        <v>0</v>
      </c>
      <c r="N286" s="16">
        <v>83</v>
      </c>
      <c r="O286" s="16">
        <v>32</v>
      </c>
      <c r="P286" s="16">
        <v>0</v>
      </c>
      <c r="Q286" s="17">
        <f t="shared" si="41"/>
        <v>19.833333333333332</v>
      </c>
      <c r="R286" s="17">
        <f t="shared" si="42"/>
        <v>33.373142894649085</v>
      </c>
      <c r="S286" s="18">
        <f t="shared" si="43"/>
        <v>0</v>
      </c>
      <c r="T286" s="18">
        <f t="shared" si="44"/>
        <v>83</v>
      </c>
      <c r="U286" s="18">
        <v>296</v>
      </c>
      <c r="V286" s="28"/>
    </row>
    <row r="287" spans="1:22" x14ac:dyDescent="0.45">
      <c r="A287" s="28"/>
      <c r="B287" s="28"/>
      <c r="C287" s="30"/>
      <c r="D287" s="24" t="s">
        <v>412</v>
      </c>
      <c r="E287" s="16"/>
      <c r="F287" s="16"/>
      <c r="G287" s="16"/>
      <c r="H287" s="16"/>
      <c r="I287" s="16"/>
      <c r="J287" s="16"/>
      <c r="K287" s="16">
        <v>4</v>
      </c>
      <c r="L287" s="16">
        <v>0</v>
      </c>
      <c r="M287" s="16">
        <v>0</v>
      </c>
      <c r="N287" s="16">
        <v>5</v>
      </c>
      <c r="O287" s="16">
        <v>0</v>
      </c>
      <c r="P287" s="16">
        <v>0</v>
      </c>
      <c r="Q287" s="17">
        <f t="shared" si="41"/>
        <v>1.5</v>
      </c>
      <c r="R287" s="17">
        <f t="shared" si="42"/>
        <v>2.3452078799117149</v>
      </c>
      <c r="S287" s="18">
        <f t="shared" si="43"/>
        <v>0</v>
      </c>
      <c r="T287" s="18">
        <f t="shared" si="44"/>
        <v>5</v>
      </c>
      <c r="U287" s="18">
        <v>297</v>
      </c>
      <c r="V287" s="28"/>
    </row>
    <row r="288" spans="1:22" x14ac:dyDescent="0.45">
      <c r="A288" s="28"/>
      <c r="B288" s="28"/>
      <c r="C288" s="30"/>
      <c r="D288" s="24" t="s">
        <v>98</v>
      </c>
      <c r="E288" s="16"/>
      <c r="F288" s="16"/>
      <c r="G288" s="16"/>
      <c r="H288" s="16"/>
      <c r="I288" s="16"/>
      <c r="J288" s="16"/>
      <c r="K288" s="16">
        <v>100</v>
      </c>
      <c r="L288" s="16">
        <v>90</v>
      </c>
      <c r="M288" s="16">
        <v>63</v>
      </c>
      <c r="N288" s="16">
        <v>65</v>
      </c>
      <c r="O288" s="16">
        <v>99</v>
      </c>
      <c r="P288" s="16">
        <v>86</v>
      </c>
      <c r="Q288" s="17">
        <f t="shared" si="41"/>
        <v>83.833333333333329</v>
      </c>
      <c r="R288" s="17">
        <f t="shared" si="42"/>
        <v>16.265505423031502</v>
      </c>
      <c r="S288" s="18">
        <f t="shared" si="43"/>
        <v>63</v>
      </c>
      <c r="T288" s="18">
        <f t="shared" si="44"/>
        <v>100</v>
      </c>
      <c r="U288" s="18">
        <v>298</v>
      </c>
      <c r="V288" s="28"/>
    </row>
    <row r="289" spans="1:22" x14ac:dyDescent="0.45">
      <c r="A289" s="28"/>
      <c r="B289" s="28"/>
      <c r="C289" s="30"/>
      <c r="D289" s="24" t="s">
        <v>413</v>
      </c>
      <c r="E289" s="16"/>
      <c r="F289" s="16"/>
      <c r="G289" s="16"/>
      <c r="H289" s="16"/>
      <c r="I289" s="16"/>
      <c r="J289" s="16"/>
      <c r="K289" s="16">
        <v>13</v>
      </c>
      <c r="L289" s="16">
        <v>0</v>
      </c>
      <c r="M289" s="16">
        <v>0</v>
      </c>
      <c r="N289" s="16">
        <v>1</v>
      </c>
      <c r="O289" s="16">
        <v>0</v>
      </c>
      <c r="P289" s="16">
        <v>1</v>
      </c>
      <c r="Q289" s="17">
        <f t="shared" si="41"/>
        <v>2.5</v>
      </c>
      <c r="R289" s="17">
        <f t="shared" si="42"/>
        <v>5.1672042731055257</v>
      </c>
      <c r="S289" s="18">
        <f t="shared" si="43"/>
        <v>0</v>
      </c>
      <c r="T289" s="18">
        <f t="shared" si="44"/>
        <v>13</v>
      </c>
      <c r="U289" s="18">
        <v>299</v>
      </c>
      <c r="V289" s="28"/>
    </row>
    <row r="290" spans="1:22" x14ac:dyDescent="0.45">
      <c r="A290" s="28"/>
      <c r="B290" s="28"/>
      <c r="C290" s="30"/>
      <c r="D290" s="24" t="s">
        <v>414</v>
      </c>
      <c r="E290" s="16"/>
      <c r="F290" s="16"/>
      <c r="G290" s="16"/>
      <c r="H290" s="16"/>
      <c r="I290" s="16"/>
      <c r="J290" s="16"/>
      <c r="K290" s="16">
        <v>100</v>
      </c>
      <c r="L290" s="16">
        <v>49</v>
      </c>
      <c r="M290" s="16">
        <v>70</v>
      </c>
      <c r="N290" s="16">
        <v>38</v>
      </c>
      <c r="O290" s="16">
        <v>85</v>
      </c>
      <c r="P290" s="16">
        <v>59</v>
      </c>
      <c r="Q290" s="17">
        <f t="shared" si="41"/>
        <v>66.833333333333329</v>
      </c>
      <c r="R290" s="17">
        <f t="shared" si="42"/>
        <v>23.025348350604087</v>
      </c>
      <c r="S290" s="18">
        <f t="shared" si="43"/>
        <v>38</v>
      </c>
      <c r="T290" s="18">
        <f t="shared" si="44"/>
        <v>100</v>
      </c>
      <c r="U290" s="18">
        <v>300</v>
      </c>
      <c r="V290" s="28"/>
    </row>
    <row r="291" spans="1:22" x14ac:dyDescent="0.45">
      <c r="A291" s="28"/>
      <c r="B291" s="28"/>
      <c r="C291" s="30"/>
      <c r="D291" s="24" t="s">
        <v>415</v>
      </c>
      <c r="E291" s="16"/>
      <c r="F291" s="16"/>
      <c r="G291" s="16"/>
      <c r="H291" s="16"/>
      <c r="I291" s="16"/>
      <c r="J291" s="16"/>
      <c r="K291" s="16">
        <v>2</v>
      </c>
      <c r="L291" s="16">
        <v>0</v>
      </c>
      <c r="M291" s="16">
        <v>0</v>
      </c>
      <c r="N291" s="16">
        <v>1</v>
      </c>
      <c r="O291" s="16">
        <v>0</v>
      </c>
      <c r="P291" s="16">
        <v>0</v>
      </c>
      <c r="Q291" s="17">
        <f t="shared" si="41"/>
        <v>0.5</v>
      </c>
      <c r="R291" s="17">
        <f t="shared" si="42"/>
        <v>0.83666002653407556</v>
      </c>
      <c r="S291" s="18">
        <f t="shared" si="43"/>
        <v>0</v>
      </c>
      <c r="T291" s="18">
        <f t="shared" si="44"/>
        <v>2</v>
      </c>
      <c r="U291" s="18">
        <v>301</v>
      </c>
      <c r="V291" s="28"/>
    </row>
    <row r="292" spans="1:22" x14ac:dyDescent="0.45">
      <c r="A292" s="28"/>
      <c r="B292" s="28"/>
      <c r="C292" s="30"/>
      <c r="D292" s="24" t="s">
        <v>416</v>
      </c>
      <c r="E292" s="16"/>
      <c r="F292" s="16"/>
      <c r="G292" s="16"/>
      <c r="H292" s="16"/>
      <c r="I292" s="16"/>
      <c r="J292" s="16"/>
      <c r="K292" s="16">
        <v>100</v>
      </c>
      <c r="L292" s="16">
        <v>0</v>
      </c>
      <c r="M292" s="16">
        <v>0</v>
      </c>
      <c r="N292" s="16">
        <v>2</v>
      </c>
      <c r="O292" s="16">
        <v>70</v>
      </c>
      <c r="P292" s="16">
        <v>0</v>
      </c>
      <c r="Q292" s="17">
        <f t="shared" si="41"/>
        <v>28.666666666666668</v>
      </c>
      <c r="R292" s="17">
        <f t="shared" si="42"/>
        <v>44.661691265184601</v>
      </c>
      <c r="S292" s="18">
        <f t="shared" si="43"/>
        <v>0</v>
      </c>
      <c r="T292" s="18">
        <f t="shared" si="44"/>
        <v>100</v>
      </c>
      <c r="U292" s="18">
        <v>302</v>
      </c>
      <c r="V292" s="28"/>
    </row>
    <row r="293" spans="1:22" x14ac:dyDescent="0.45">
      <c r="A293" s="28"/>
      <c r="B293" s="28"/>
      <c r="C293" s="30"/>
      <c r="D293" s="24" t="s">
        <v>417</v>
      </c>
      <c r="E293" s="16"/>
      <c r="F293" s="16"/>
      <c r="G293" s="16"/>
      <c r="H293" s="16"/>
      <c r="I293" s="16"/>
      <c r="J293" s="16"/>
      <c r="K293" s="16">
        <v>85</v>
      </c>
      <c r="L293" s="16">
        <v>0</v>
      </c>
      <c r="M293" s="16">
        <v>0</v>
      </c>
      <c r="N293" s="16">
        <v>4</v>
      </c>
      <c r="O293" s="16">
        <v>7</v>
      </c>
      <c r="P293" s="16">
        <v>0</v>
      </c>
      <c r="Q293" s="17">
        <f t="shared" si="41"/>
        <v>16</v>
      </c>
      <c r="R293" s="17">
        <f t="shared" si="42"/>
        <v>33.923443221465597</v>
      </c>
      <c r="S293" s="18">
        <f t="shared" si="43"/>
        <v>0</v>
      </c>
      <c r="T293" s="18">
        <f t="shared" si="44"/>
        <v>85</v>
      </c>
      <c r="U293" s="18">
        <v>303</v>
      </c>
      <c r="V293" s="28"/>
    </row>
    <row r="294" spans="1:22" x14ac:dyDescent="0.45">
      <c r="A294" s="28"/>
      <c r="B294" s="28"/>
      <c r="C294" s="30"/>
      <c r="D294" s="24" t="s">
        <v>418</v>
      </c>
      <c r="E294" s="16"/>
      <c r="F294" s="16"/>
      <c r="G294" s="16"/>
      <c r="H294" s="16"/>
      <c r="I294" s="16"/>
      <c r="J294" s="16"/>
      <c r="K294" s="16">
        <v>9</v>
      </c>
      <c r="L294" s="16">
        <v>5</v>
      </c>
      <c r="M294" s="16">
        <v>5</v>
      </c>
      <c r="N294" s="16">
        <v>5</v>
      </c>
      <c r="O294" s="16">
        <v>7</v>
      </c>
      <c r="P294" s="16">
        <v>8</v>
      </c>
      <c r="Q294" s="17">
        <f t="shared" si="41"/>
        <v>6.5</v>
      </c>
      <c r="R294" s="17">
        <f t="shared" si="42"/>
        <v>1.7606816861659009</v>
      </c>
      <c r="S294" s="18">
        <f t="shared" si="43"/>
        <v>5</v>
      </c>
      <c r="T294" s="18">
        <f t="shared" si="44"/>
        <v>9</v>
      </c>
      <c r="U294" s="18">
        <v>304</v>
      </c>
      <c r="V294" s="28"/>
    </row>
    <row r="295" spans="1:22" x14ac:dyDescent="0.45">
      <c r="A295" s="28"/>
      <c r="B295" s="28"/>
      <c r="C295" s="31"/>
      <c r="D295" s="24" t="s">
        <v>419</v>
      </c>
      <c r="E295" s="16"/>
      <c r="F295" s="16"/>
      <c r="G295" s="16"/>
      <c r="H295" s="16"/>
      <c r="I295" s="16"/>
      <c r="J295" s="16"/>
      <c r="K295" s="16">
        <v>8</v>
      </c>
      <c r="L295" s="16">
        <v>5</v>
      </c>
      <c r="M295" s="16">
        <v>3</v>
      </c>
      <c r="N295" s="16">
        <v>5</v>
      </c>
      <c r="O295" s="16">
        <v>3</v>
      </c>
      <c r="P295" s="16">
        <v>5</v>
      </c>
      <c r="Q295" s="17">
        <f t="shared" si="41"/>
        <v>4.833333333333333</v>
      </c>
      <c r="R295" s="17">
        <f t="shared" si="42"/>
        <v>1.8348478592697184</v>
      </c>
      <c r="S295" s="18">
        <f t="shared" si="43"/>
        <v>3</v>
      </c>
      <c r="T295" s="18">
        <f t="shared" si="44"/>
        <v>8</v>
      </c>
      <c r="U295" s="18">
        <v>305</v>
      </c>
      <c r="V295" s="28"/>
    </row>
    <row r="296" spans="1:22" x14ac:dyDescent="0.45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2"/>
      <c r="L296" s="22"/>
      <c r="M296" s="22"/>
      <c r="N296" s="22"/>
      <c r="O296" s="22"/>
      <c r="P296" s="22"/>
      <c r="Q296" s="22"/>
      <c r="R296" s="23"/>
      <c r="S296" s="22"/>
      <c r="T296" s="22"/>
      <c r="U296" s="22"/>
      <c r="V296" s="20"/>
    </row>
    <row r="297" spans="1:22" x14ac:dyDescent="0.45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2"/>
      <c r="L297" s="22"/>
      <c r="M297" s="22"/>
      <c r="N297" s="22"/>
      <c r="O297" s="22"/>
      <c r="P297" s="22"/>
      <c r="Q297" s="22"/>
      <c r="R297" s="23"/>
      <c r="S297" s="22"/>
      <c r="T297" s="22"/>
      <c r="U297" s="22"/>
      <c r="V297" s="20"/>
    </row>
    <row r="298" spans="1:22" x14ac:dyDescent="0.45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2"/>
      <c r="L298" s="22"/>
      <c r="M298" s="22"/>
      <c r="N298" s="22"/>
      <c r="O298" s="22"/>
      <c r="P298" s="22"/>
      <c r="Q298" s="22"/>
      <c r="R298" s="23"/>
      <c r="S298" s="22"/>
      <c r="T298" s="22"/>
      <c r="U298" s="22"/>
      <c r="V298" s="20"/>
    </row>
    <row r="299" spans="1:22" x14ac:dyDescent="0.45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2"/>
      <c r="L299" s="22"/>
      <c r="M299" s="22"/>
      <c r="N299" s="22"/>
      <c r="O299" s="22"/>
      <c r="P299" s="22"/>
      <c r="Q299" s="22"/>
      <c r="R299" s="23"/>
      <c r="S299" s="22"/>
      <c r="T299" s="22"/>
      <c r="U299" s="22"/>
      <c r="V299" s="20"/>
    </row>
    <row r="300" spans="1:22" x14ac:dyDescent="0.45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2"/>
      <c r="L300" s="22"/>
      <c r="M300" s="22"/>
      <c r="N300" s="22"/>
      <c r="O300" s="22"/>
      <c r="P300" s="22"/>
      <c r="Q300" s="22"/>
      <c r="R300" s="23"/>
      <c r="S300" s="22"/>
      <c r="T300" s="22"/>
      <c r="U300" s="22"/>
      <c r="V300" s="20"/>
    </row>
    <row r="301" spans="1:22" x14ac:dyDescent="0.45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2"/>
      <c r="L301" s="22"/>
      <c r="M301" s="22"/>
      <c r="N301" s="22"/>
      <c r="O301" s="22"/>
      <c r="P301" s="22"/>
      <c r="Q301" s="22"/>
      <c r="R301" s="23"/>
      <c r="S301" s="22"/>
      <c r="T301" s="22"/>
      <c r="U301" s="22"/>
      <c r="V301" s="20"/>
    </row>
    <row r="302" spans="1:22" x14ac:dyDescent="0.45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2"/>
      <c r="L302" s="22"/>
      <c r="M302" s="22"/>
      <c r="N302" s="22"/>
      <c r="O302" s="22"/>
      <c r="P302" s="22"/>
      <c r="Q302" s="22"/>
      <c r="R302" s="23"/>
      <c r="S302" s="22"/>
      <c r="T302" s="22"/>
      <c r="U302" s="22"/>
      <c r="V302" s="20"/>
    </row>
    <row r="303" spans="1:22" x14ac:dyDescent="0.45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2"/>
      <c r="L303" s="22"/>
      <c r="M303" s="22"/>
      <c r="N303" s="22"/>
      <c r="O303" s="22"/>
      <c r="P303" s="22"/>
      <c r="Q303" s="22"/>
      <c r="R303" s="23"/>
      <c r="S303" s="22"/>
      <c r="T303" s="22"/>
      <c r="U303" s="22"/>
      <c r="V303" s="20"/>
    </row>
    <row r="304" spans="1:22" x14ac:dyDescent="0.45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2"/>
      <c r="L304" s="22"/>
      <c r="M304" s="22"/>
      <c r="N304" s="22"/>
      <c r="O304" s="22"/>
      <c r="P304" s="22"/>
      <c r="Q304" s="22"/>
      <c r="R304" s="23"/>
      <c r="S304" s="22"/>
      <c r="T304" s="22"/>
      <c r="U304" s="22"/>
      <c r="V304" s="20"/>
    </row>
    <row r="305" spans="1:22" x14ac:dyDescent="0.4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2"/>
      <c r="L305" s="22"/>
      <c r="M305" s="22"/>
      <c r="N305" s="22"/>
      <c r="O305" s="22"/>
      <c r="P305" s="22"/>
      <c r="Q305" s="22"/>
      <c r="R305" s="23"/>
      <c r="S305" s="22"/>
      <c r="T305" s="22"/>
      <c r="U305" s="22"/>
      <c r="V305" s="20"/>
    </row>
    <row r="306" spans="1:22" x14ac:dyDescent="0.45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2"/>
      <c r="L306" s="22"/>
      <c r="M306" s="22"/>
      <c r="N306" s="22"/>
      <c r="O306" s="22"/>
      <c r="P306" s="22"/>
      <c r="Q306" s="22"/>
      <c r="R306" s="23"/>
      <c r="S306" s="22"/>
      <c r="T306" s="22"/>
      <c r="U306" s="22"/>
      <c r="V306" s="20"/>
    </row>
    <row r="307" spans="1:22" x14ac:dyDescent="0.45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2"/>
      <c r="L307" s="22"/>
      <c r="M307" s="22"/>
      <c r="N307" s="22"/>
      <c r="O307" s="22"/>
      <c r="P307" s="22"/>
      <c r="Q307" s="22"/>
      <c r="R307" s="23"/>
      <c r="S307" s="22"/>
      <c r="T307" s="22"/>
      <c r="U307" s="22"/>
      <c r="V307" s="20"/>
    </row>
    <row r="308" spans="1:22" x14ac:dyDescent="0.45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2"/>
      <c r="L308" s="22"/>
      <c r="M308" s="22"/>
      <c r="N308" s="22"/>
      <c r="O308" s="22"/>
      <c r="P308" s="22"/>
      <c r="Q308" s="22"/>
      <c r="R308" s="23"/>
      <c r="S308" s="22"/>
      <c r="T308" s="22"/>
      <c r="U308" s="22"/>
      <c r="V308" s="20"/>
    </row>
    <row r="309" spans="1:22" x14ac:dyDescent="0.45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2"/>
      <c r="L309" s="22"/>
      <c r="M309" s="22"/>
      <c r="N309" s="22"/>
      <c r="O309" s="22"/>
      <c r="P309" s="22"/>
      <c r="Q309" s="22"/>
      <c r="R309" s="23"/>
      <c r="S309" s="22"/>
      <c r="T309" s="22"/>
      <c r="U309" s="22"/>
      <c r="V309" s="20"/>
    </row>
    <row r="310" spans="1:22" x14ac:dyDescent="0.45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2"/>
      <c r="L310" s="22"/>
      <c r="M310" s="22"/>
      <c r="N310" s="22"/>
      <c r="O310" s="22"/>
      <c r="P310" s="22"/>
      <c r="Q310" s="22"/>
      <c r="R310" s="23"/>
      <c r="S310" s="22"/>
      <c r="T310" s="22"/>
      <c r="U310" s="22"/>
      <c r="V310" s="20"/>
    </row>
    <row r="311" spans="1:22" x14ac:dyDescent="0.45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2"/>
      <c r="L311" s="22"/>
      <c r="M311" s="22"/>
      <c r="N311" s="22"/>
      <c r="O311" s="22"/>
      <c r="P311" s="22"/>
      <c r="Q311" s="22"/>
      <c r="R311" s="23"/>
      <c r="S311" s="22"/>
      <c r="T311" s="22"/>
      <c r="U311" s="22"/>
      <c r="V311" s="20"/>
    </row>
    <row r="312" spans="1:22" x14ac:dyDescent="0.45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2"/>
      <c r="L312" s="22"/>
      <c r="M312" s="22"/>
      <c r="N312" s="22"/>
      <c r="O312" s="22"/>
      <c r="P312" s="22"/>
      <c r="Q312" s="22"/>
      <c r="R312" s="23"/>
      <c r="S312" s="22"/>
      <c r="T312" s="22"/>
      <c r="U312" s="22"/>
      <c r="V312" s="20"/>
    </row>
    <row r="313" spans="1:22" x14ac:dyDescent="0.45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2"/>
      <c r="L313" s="22"/>
      <c r="M313" s="22"/>
      <c r="N313" s="22"/>
      <c r="O313" s="22"/>
      <c r="P313" s="22"/>
      <c r="Q313" s="22"/>
      <c r="R313" s="23"/>
      <c r="S313" s="22"/>
      <c r="T313" s="22"/>
      <c r="U313" s="22"/>
      <c r="V313" s="20"/>
    </row>
    <row r="314" spans="1:22" x14ac:dyDescent="0.45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2"/>
      <c r="L314" s="22"/>
      <c r="M314" s="22"/>
      <c r="N314" s="22"/>
      <c r="O314" s="22"/>
      <c r="P314" s="22"/>
      <c r="Q314" s="22"/>
      <c r="R314" s="23"/>
      <c r="S314" s="22"/>
      <c r="T314" s="22"/>
      <c r="U314" s="22"/>
      <c r="V314" s="20"/>
    </row>
    <row r="315" spans="1:22" x14ac:dyDescent="0.4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2"/>
      <c r="L315" s="22"/>
      <c r="M315" s="22"/>
      <c r="N315" s="22"/>
      <c r="O315" s="22"/>
      <c r="P315" s="22"/>
      <c r="Q315" s="22"/>
      <c r="R315" s="23"/>
      <c r="S315" s="22"/>
      <c r="T315" s="22"/>
      <c r="U315" s="22"/>
      <c r="V315" s="20"/>
    </row>
    <row r="316" spans="1:22" x14ac:dyDescent="0.45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2"/>
      <c r="L316" s="22"/>
      <c r="M316" s="22"/>
      <c r="N316" s="22"/>
      <c r="O316" s="22"/>
      <c r="P316" s="22"/>
      <c r="Q316" s="22"/>
      <c r="R316" s="23"/>
      <c r="S316" s="22"/>
      <c r="T316" s="22"/>
      <c r="U316" s="22"/>
      <c r="V316" s="20"/>
    </row>
    <row r="317" spans="1:22" x14ac:dyDescent="0.45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2"/>
      <c r="L317" s="22"/>
      <c r="M317" s="22"/>
      <c r="N317" s="22"/>
      <c r="O317" s="22"/>
      <c r="P317" s="22"/>
      <c r="Q317" s="22"/>
      <c r="R317" s="23"/>
      <c r="S317" s="22"/>
      <c r="T317" s="22"/>
      <c r="U317" s="22"/>
      <c r="V317" s="20"/>
    </row>
    <row r="318" spans="1:22" x14ac:dyDescent="0.45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2"/>
      <c r="L318" s="22"/>
      <c r="M318" s="22"/>
      <c r="N318" s="22"/>
      <c r="O318" s="22"/>
      <c r="P318" s="22"/>
      <c r="Q318" s="22"/>
      <c r="R318" s="23"/>
      <c r="S318" s="22"/>
      <c r="T318" s="22"/>
      <c r="U318" s="22"/>
      <c r="V318" s="20"/>
    </row>
    <row r="319" spans="1:22" x14ac:dyDescent="0.45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2"/>
      <c r="L319" s="22"/>
      <c r="M319" s="22"/>
      <c r="N319" s="22"/>
      <c r="O319" s="22"/>
      <c r="P319" s="22"/>
      <c r="Q319" s="22"/>
      <c r="R319" s="23"/>
      <c r="S319" s="22"/>
      <c r="T319" s="22"/>
      <c r="U319" s="22"/>
      <c r="V319" s="20"/>
    </row>
    <row r="320" spans="1:22" x14ac:dyDescent="0.45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2"/>
      <c r="L320" s="22"/>
      <c r="M320" s="22"/>
      <c r="N320" s="22"/>
      <c r="O320" s="22"/>
      <c r="P320" s="22"/>
      <c r="Q320" s="22"/>
      <c r="R320" s="23"/>
      <c r="S320" s="22"/>
      <c r="T320" s="22"/>
      <c r="U320" s="22"/>
      <c r="V320" s="20"/>
    </row>
    <row r="321" spans="1:22" x14ac:dyDescent="0.45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2"/>
      <c r="L321" s="22"/>
      <c r="M321" s="22"/>
      <c r="N321" s="22"/>
      <c r="O321" s="22"/>
      <c r="P321" s="22"/>
      <c r="Q321" s="22"/>
      <c r="R321" s="23"/>
      <c r="S321" s="22"/>
      <c r="T321" s="22"/>
      <c r="U321" s="22"/>
      <c r="V321" s="20"/>
    </row>
    <row r="322" spans="1:22" x14ac:dyDescent="0.45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2"/>
      <c r="L322" s="22"/>
      <c r="M322" s="22"/>
      <c r="N322" s="22"/>
      <c r="O322" s="22"/>
      <c r="P322" s="22"/>
      <c r="Q322" s="22"/>
      <c r="R322" s="23"/>
      <c r="S322" s="22"/>
      <c r="T322" s="22"/>
      <c r="U322" s="22"/>
      <c r="V322" s="20"/>
    </row>
    <row r="323" spans="1:22" x14ac:dyDescent="0.45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2"/>
      <c r="L323" s="22"/>
      <c r="M323" s="22"/>
      <c r="N323" s="22"/>
      <c r="O323" s="22"/>
      <c r="P323" s="22"/>
      <c r="Q323" s="22"/>
      <c r="R323" s="23"/>
      <c r="S323" s="22"/>
      <c r="T323" s="22"/>
      <c r="U323" s="22"/>
      <c r="V323" s="20"/>
    </row>
    <row r="324" spans="1:22" x14ac:dyDescent="0.45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2"/>
      <c r="L324" s="22"/>
      <c r="M324" s="22"/>
      <c r="N324" s="22"/>
      <c r="O324" s="22"/>
      <c r="P324" s="22"/>
      <c r="Q324" s="22"/>
      <c r="R324" s="23"/>
      <c r="S324" s="22"/>
      <c r="T324" s="22"/>
      <c r="U324" s="22"/>
      <c r="V324" s="20"/>
    </row>
    <row r="325" spans="1:22" x14ac:dyDescent="0.4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2"/>
      <c r="L325" s="22"/>
      <c r="M325" s="22"/>
      <c r="N325" s="22"/>
      <c r="O325" s="22"/>
      <c r="P325" s="22"/>
      <c r="Q325" s="22"/>
      <c r="R325" s="23"/>
      <c r="S325" s="22"/>
      <c r="T325" s="22"/>
      <c r="U325" s="22"/>
      <c r="V325" s="20"/>
    </row>
    <row r="326" spans="1:22" x14ac:dyDescent="0.45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2"/>
      <c r="L326" s="22"/>
      <c r="M326" s="22"/>
      <c r="N326" s="22"/>
      <c r="O326" s="22"/>
      <c r="P326" s="22"/>
      <c r="Q326" s="22"/>
      <c r="R326" s="23"/>
      <c r="S326" s="22"/>
      <c r="T326" s="22"/>
      <c r="U326" s="22"/>
      <c r="V326" s="20"/>
    </row>
    <row r="327" spans="1:22" x14ac:dyDescent="0.45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2"/>
      <c r="L327" s="22"/>
      <c r="M327" s="22"/>
      <c r="N327" s="22"/>
      <c r="O327" s="22"/>
      <c r="P327" s="22"/>
      <c r="Q327" s="22"/>
      <c r="R327" s="23"/>
      <c r="S327" s="22"/>
      <c r="T327" s="22"/>
      <c r="U327" s="22"/>
      <c r="V327" s="20"/>
    </row>
    <row r="328" spans="1:22" x14ac:dyDescent="0.45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2"/>
      <c r="L328" s="22"/>
      <c r="M328" s="22"/>
      <c r="N328" s="22"/>
      <c r="O328" s="22"/>
      <c r="P328" s="22"/>
      <c r="Q328" s="22"/>
      <c r="R328" s="23"/>
      <c r="S328" s="22"/>
      <c r="T328" s="22"/>
      <c r="U328" s="22"/>
      <c r="V328" s="20"/>
    </row>
    <row r="329" spans="1:22" x14ac:dyDescent="0.45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2"/>
      <c r="L329" s="22"/>
      <c r="M329" s="22"/>
      <c r="N329" s="22"/>
      <c r="O329" s="22"/>
      <c r="P329" s="22"/>
      <c r="Q329" s="22"/>
      <c r="R329" s="23"/>
      <c r="S329" s="22"/>
      <c r="T329" s="22"/>
      <c r="U329" s="22"/>
      <c r="V329" s="20"/>
    </row>
    <row r="330" spans="1:22" x14ac:dyDescent="0.45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2"/>
      <c r="L330" s="22"/>
      <c r="M330" s="22"/>
      <c r="N330" s="22"/>
      <c r="O330" s="22"/>
      <c r="P330" s="22"/>
      <c r="Q330" s="22"/>
      <c r="R330" s="23"/>
      <c r="S330" s="22"/>
      <c r="T330" s="22"/>
      <c r="U330" s="22"/>
      <c r="V330" s="20"/>
    </row>
    <row r="331" spans="1:22" x14ac:dyDescent="0.45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2"/>
      <c r="L331" s="22"/>
      <c r="M331" s="22"/>
      <c r="N331" s="22"/>
      <c r="O331" s="22"/>
      <c r="P331" s="22"/>
      <c r="Q331" s="22"/>
      <c r="R331" s="23"/>
      <c r="S331" s="22"/>
      <c r="T331" s="22"/>
      <c r="U331" s="22"/>
      <c r="V331" s="20"/>
    </row>
    <row r="332" spans="1:22" x14ac:dyDescent="0.45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2"/>
      <c r="L332" s="22"/>
      <c r="M332" s="22"/>
      <c r="N332" s="22"/>
      <c r="O332" s="22"/>
      <c r="P332" s="22"/>
      <c r="Q332" s="22"/>
      <c r="R332" s="23"/>
      <c r="S332" s="22"/>
      <c r="T332" s="22"/>
      <c r="U332" s="22"/>
      <c r="V332" s="20"/>
    </row>
    <row r="333" spans="1:22" x14ac:dyDescent="0.45">
      <c r="K333" s="12"/>
      <c r="L333" s="12"/>
      <c r="M333" s="12"/>
      <c r="N333" s="12"/>
      <c r="O333" s="12"/>
      <c r="P333" s="12"/>
      <c r="Q333" s="12"/>
    </row>
    <row r="334" spans="1:22" x14ac:dyDescent="0.45">
      <c r="K334" s="12"/>
      <c r="L334" s="12"/>
      <c r="M334" s="12"/>
      <c r="N334" s="12"/>
      <c r="O334" s="12"/>
      <c r="P334" s="12"/>
      <c r="Q334" s="12"/>
    </row>
    <row r="335" spans="1:22" x14ac:dyDescent="0.45">
      <c r="K335" s="12"/>
      <c r="L335" s="12"/>
      <c r="M335" s="12"/>
      <c r="N335" s="12"/>
      <c r="O335" s="12"/>
      <c r="P335" s="12"/>
      <c r="Q335" s="12"/>
    </row>
    <row r="336" spans="1:22" x14ac:dyDescent="0.45">
      <c r="K336" s="12"/>
      <c r="L336" s="12"/>
      <c r="M336" s="12"/>
      <c r="N336" s="12"/>
      <c r="O336" s="12"/>
      <c r="P336" s="12"/>
      <c r="Q336" s="12"/>
    </row>
    <row r="337" spans="11:17" x14ac:dyDescent="0.45">
      <c r="K337" s="12"/>
      <c r="L337" s="12"/>
      <c r="M337" s="12"/>
      <c r="N337" s="12"/>
      <c r="O337" s="12"/>
      <c r="P337" s="12"/>
      <c r="Q337" s="12"/>
    </row>
    <row r="338" spans="11:17" x14ac:dyDescent="0.45">
      <c r="K338" s="12"/>
      <c r="L338" s="12"/>
      <c r="M338" s="12"/>
      <c r="N338" s="12"/>
      <c r="O338" s="12"/>
      <c r="P338" s="12"/>
      <c r="Q338" s="12"/>
    </row>
    <row r="339" spans="11:17" x14ac:dyDescent="0.45">
      <c r="K339" s="12"/>
      <c r="L339" s="12"/>
      <c r="M339" s="12"/>
      <c r="N339" s="12"/>
      <c r="O339" s="12"/>
      <c r="P339" s="12"/>
      <c r="Q339" s="12"/>
    </row>
    <row r="340" spans="11:17" x14ac:dyDescent="0.45">
      <c r="K340" s="12"/>
      <c r="L340" s="12"/>
      <c r="M340" s="12"/>
      <c r="N340" s="12"/>
      <c r="O340" s="12"/>
      <c r="P340" s="12"/>
      <c r="Q340" s="12"/>
    </row>
    <row r="341" spans="11:17" x14ac:dyDescent="0.45">
      <c r="K341" s="12"/>
      <c r="L341" s="12"/>
      <c r="M341" s="12"/>
      <c r="N341" s="12"/>
      <c r="O341" s="12"/>
      <c r="P341" s="12"/>
      <c r="Q341" s="12"/>
    </row>
    <row r="342" spans="11:17" x14ac:dyDescent="0.45">
      <c r="K342" s="12"/>
      <c r="L342" s="12"/>
      <c r="M342" s="12"/>
      <c r="N342" s="12"/>
      <c r="O342" s="12"/>
      <c r="P342" s="12"/>
      <c r="Q342" s="12"/>
    </row>
    <row r="343" spans="11:17" x14ac:dyDescent="0.45">
      <c r="K343" s="12"/>
      <c r="L343" s="12"/>
      <c r="M343" s="12"/>
      <c r="N343" s="12"/>
      <c r="O343" s="12"/>
      <c r="P343" s="12"/>
      <c r="Q343" s="12"/>
    </row>
    <row r="344" spans="11:17" x14ac:dyDescent="0.45">
      <c r="K344" s="12"/>
      <c r="L344" s="12"/>
      <c r="M344" s="12"/>
      <c r="N344" s="12"/>
      <c r="O344" s="12"/>
      <c r="P344" s="12"/>
      <c r="Q344" s="12"/>
    </row>
    <row r="345" spans="11:17" x14ac:dyDescent="0.45">
      <c r="K345" s="12"/>
      <c r="L345" s="12"/>
      <c r="M345" s="12"/>
      <c r="N345" s="12"/>
      <c r="O345" s="12"/>
      <c r="P345" s="12"/>
      <c r="Q345" s="12"/>
    </row>
    <row r="346" spans="11:17" x14ac:dyDescent="0.45">
      <c r="K346" s="12"/>
      <c r="L346" s="12"/>
      <c r="M346" s="12"/>
      <c r="N346" s="12"/>
      <c r="O346" s="12"/>
      <c r="P346" s="12"/>
      <c r="Q346" s="12"/>
    </row>
    <row r="347" spans="11:17" x14ac:dyDescent="0.45">
      <c r="K347" s="12"/>
      <c r="L347" s="12"/>
      <c r="M347" s="12"/>
      <c r="N347" s="12"/>
      <c r="O347" s="12"/>
      <c r="P347" s="12"/>
      <c r="Q347" s="12"/>
    </row>
    <row r="348" spans="11:17" x14ac:dyDescent="0.45">
      <c r="K348" s="12"/>
      <c r="L348" s="12"/>
      <c r="M348" s="12"/>
      <c r="N348" s="12"/>
      <c r="O348" s="12"/>
      <c r="P348" s="12"/>
      <c r="Q348" s="12"/>
    </row>
    <row r="349" spans="11:17" x14ac:dyDescent="0.45">
      <c r="K349" s="12"/>
      <c r="L349" s="12"/>
      <c r="M349" s="12"/>
      <c r="N349" s="12"/>
      <c r="O349" s="12"/>
      <c r="P349" s="12"/>
      <c r="Q349" s="12"/>
    </row>
    <row r="350" spans="11:17" x14ac:dyDescent="0.45">
      <c r="K350" s="12"/>
      <c r="L350" s="12"/>
      <c r="M350" s="12"/>
      <c r="N350" s="12"/>
      <c r="O350" s="12"/>
      <c r="P350" s="12"/>
      <c r="Q350" s="12"/>
    </row>
    <row r="351" spans="11:17" x14ac:dyDescent="0.45">
      <c r="K351" s="12"/>
      <c r="L351" s="12"/>
      <c r="M351" s="12"/>
      <c r="N351" s="12"/>
      <c r="O351" s="12"/>
      <c r="P351" s="12"/>
      <c r="Q351" s="12"/>
    </row>
    <row r="352" spans="11:17" x14ac:dyDescent="0.45">
      <c r="K352" s="12"/>
      <c r="L352" s="12"/>
      <c r="M352" s="12"/>
      <c r="N352" s="12"/>
      <c r="O352" s="12"/>
      <c r="P352" s="12"/>
      <c r="Q352" s="12"/>
    </row>
    <row r="353" spans="11:17" x14ac:dyDescent="0.45">
      <c r="K353" s="12"/>
      <c r="L353" s="12"/>
      <c r="M353" s="12"/>
      <c r="N353" s="12"/>
      <c r="O353" s="12"/>
      <c r="P353" s="12"/>
      <c r="Q353" s="12"/>
    </row>
  </sheetData>
  <mergeCells count="84">
    <mergeCell ref="A268:A281"/>
    <mergeCell ref="B268:B281"/>
    <mergeCell ref="C268:C281"/>
    <mergeCell ref="A226:A239"/>
    <mergeCell ref="B226:B239"/>
    <mergeCell ref="C226:C239"/>
    <mergeCell ref="A240:A253"/>
    <mergeCell ref="B240:B253"/>
    <mergeCell ref="C240:C253"/>
    <mergeCell ref="B44:B57"/>
    <mergeCell ref="C44:C57"/>
    <mergeCell ref="A86:A99"/>
    <mergeCell ref="B86:B99"/>
    <mergeCell ref="A114:A127"/>
    <mergeCell ref="B114:B127"/>
    <mergeCell ref="C114:C127"/>
    <mergeCell ref="B212:B225"/>
    <mergeCell ref="C212:C225"/>
    <mergeCell ref="A142:A155"/>
    <mergeCell ref="B142:B155"/>
    <mergeCell ref="C142:C155"/>
    <mergeCell ref="A198:A211"/>
    <mergeCell ref="B198:B211"/>
    <mergeCell ref="C198:C211"/>
    <mergeCell ref="A170:A183"/>
    <mergeCell ref="B170:B183"/>
    <mergeCell ref="C170:C183"/>
    <mergeCell ref="A156:A169"/>
    <mergeCell ref="B156:B169"/>
    <mergeCell ref="C156:C169"/>
    <mergeCell ref="A2:A15"/>
    <mergeCell ref="B2:B15"/>
    <mergeCell ref="C2:C15"/>
    <mergeCell ref="A16:A29"/>
    <mergeCell ref="B16:B29"/>
    <mergeCell ref="C16:C29"/>
    <mergeCell ref="A30:A43"/>
    <mergeCell ref="A184:A197"/>
    <mergeCell ref="B184:B197"/>
    <mergeCell ref="C184:C197"/>
    <mergeCell ref="A72:A85"/>
    <mergeCell ref="B72:B85"/>
    <mergeCell ref="C72:C85"/>
    <mergeCell ref="B30:B43"/>
    <mergeCell ref="C30:C43"/>
    <mergeCell ref="A128:A141"/>
    <mergeCell ref="B128:B141"/>
    <mergeCell ref="C128:C141"/>
    <mergeCell ref="A100:A113"/>
    <mergeCell ref="B100:B113"/>
    <mergeCell ref="C100:C113"/>
    <mergeCell ref="A44:A57"/>
    <mergeCell ref="A282:A295"/>
    <mergeCell ref="B282:B295"/>
    <mergeCell ref="C282:C295"/>
    <mergeCell ref="V282:V295"/>
    <mergeCell ref="V2:V15"/>
    <mergeCell ref="V184:V197"/>
    <mergeCell ref="V72:V85"/>
    <mergeCell ref="V128:V141"/>
    <mergeCell ref="V240:V253"/>
    <mergeCell ref="V86:V99"/>
    <mergeCell ref="V30:V43"/>
    <mergeCell ref="V16:V29"/>
    <mergeCell ref="V44:V57"/>
    <mergeCell ref="V156:V169"/>
    <mergeCell ref="V170:V183"/>
    <mergeCell ref="V226:V239"/>
    <mergeCell ref="V142:V155"/>
    <mergeCell ref="V198:V211"/>
    <mergeCell ref="V268:V281"/>
    <mergeCell ref="A58:A71"/>
    <mergeCell ref="B58:B71"/>
    <mergeCell ref="C58:C71"/>
    <mergeCell ref="A254:A267"/>
    <mergeCell ref="B254:B267"/>
    <mergeCell ref="C254:C267"/>
    <mergeCell ref="V254:V267"/>
    <mergeCell ref="V114:V127"/>
    <mergeCell ref="V100:V113"/>
    <mergeCell ref="V58:V71"/>
    <mergeCell ref="V212:V225"/>
    <mergeCell ref="C86:C99"/>
    <mergeCell ref="A212:A225"/>
  </mergeCells>
  <phoneticPr fontId="25" type="noConversion"/>
  <hyperlinks>
    <hyperlink ref="C30" r:id="rId1" xr:uid="{E02A337E-49F4-4581-A209-45F75D89B458}"/>
    <hyperlink ref="C86" r:id="rId2" xr:uid="{42A1A426-43D2-4448-9F1C-7DDC17B0100E}"/>
    <hyperlink ref="C100" r:id="rId3" xr:uid="{9A4E102F-F747-4190-8DF8-3ADFCDD7CF7F}"/>
    <hyperlink ref="C114" r:id="rId4" xr:uid="{E30C61CD-7D4A-4F8C-8220-6B958484865C}"/>
    <hyperlink ref="C128" r:id="rId5" xr:uid="{6100B574-9DEC-45C4-828F-C8C7F9352EB2}"/>
    <hyperlink ref="C156" r:id="rId6" xr:uid="{B0D1BAD4-BDD8-4493-835B-4CACA9A634A8}"/>
    <hyperlink ref="C170" r:id="rId7" xr:uid="{BFEA1D08-BA08-4AA0-AB39-F2D61FD1BBAA}"/>
    <hyperlink ref="C226" r:id="rId8" xr:uid="{E11318A6-BA7C-4221-BEA8-66694E927E1B}"/>
    <hyperlink ref="C268" r:id="rId9" xr:uid="{DC27D953-B113-430B-8B4B-7C9819235D50}"/>
    <hyperlink ref="C240" r:id="rId10" xr:uid="{F600C295-CB1C-4036-B0BE-058481C217C2}"/>
    <hyperlink ref="C16" r:id="rId11" xr:uid="{A2CE5167-02F0-4276-9B23-030237CD914A}"/>
    <hyperlink ref="C44" r:id="rId12" xr:uid="{3E9E2DA0-C6D6-443F-AC99-6AE82AD0FAC5}"/>
    <hyperlink ref="C2" r:id="rId13" xr:uid="{4D7190B8-892A-4F22-B40C-2F97396F48A3}"/>
    <hyperlink ref="C58" r:id="rId14" xr:uid="{AC48A70C-5F60-4D58-A5BE-905BC377E6AA}"/>
    <hyperlink ref="C72" r:id="rId15" xr:uid="{9AA7EC38-F6DD-4DC9-A588-4C69175320C0}"/>
    <hyperlink ref="C142" r:id="rId16" xr:uid="{3616A2AF-2ABC-423E-9173-11FE23C1BE39}"/>
    <hyperlink ref="C184" r:id="rId17" xr:uid="{6C60BA3E-92FC-4D17-ADB8-117640780D31}"/>
    <hyperlink ref="C198" r:id="rId18" xr:uid="{FDAD7B42-848A-46C1-951F-1F7A60274446}"/>
    <hyperlink ref="C212" r:id="rId19" xr:uid="{BD6CC041-7F68-4DD0-9D94-269266885159}"/>
    <hyperlink ref="C254" r:id="rId20" xr:uid="{4DF1ED34-6BD6-459E-8074-349212A34D87}"/>
    <hyperlink ref="C282" r:id="rId21" xr:uid="{6453810C-ACA3-4CFD-92C9-5049E8A6214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List of 360VEs</vt:lpstr>
      <vt:lpstr>Volunteers Demographics</vt:lpstr>
      <vt:lpstr>Volunteers' Ratings of 360VEs</vt:lpstr>
    </vt:vector>
  </TitlesOfParts>
  <Company>University of Kent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Luma Tabbaa</dc:creator>
  <cp:lastModifiedBy>Luma Tabbaa</cp:lastModifiedBy>
  <dcterms:created xsi:type="dcterms:W3CDTF">2017-04-06T19:17:05Z</dcterms:created>
  <dcterms:modified xsi:type="dcterms:W3CDTF">2021-10-20T19:07:38Z</dcterms:modified>
</cp:coreProperties>
</file>