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OneDrive\Documents\Grad School\BALL STATE\Thesis\Etho\"/>
    </mc:Choice>
  </mc:AlternateContent>
  <xr:revisionPtr revIDLastSave="0" documentId="13_ncr:1_{B7073E2A-1851-404E-AB21-38880691F45F}" xr6:coauthVersionLast="44" xr6:coauthVersionMax="45" xr10:uidLastSave="{00000000-0000-0000-0000-000000000000}"/>
  <bookViews>
    <workbookView xWindow="14175" yWindow="3885" windowWidth="18000" windowHeight="9360" activeTab="1" xr2:uid="{00000000-000D-0000-FFFF-FFFF00000000}"/>
  </bookViews>
  <sheets>
    <sheet name="RAW" sheetId="1" r:id="rId1"/>
    <sheet name="DataIncludingQuest" sheetId="5" r:id="rId2"/>
    <sheet name="Survival=1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6" i="5" l="1"/>
  <c r="M336" i="5"/>
  <c r="N336" i="5"/>
  <c r="O336" i="5"/>
  <c r="P336" i="5"/>
  <c r="K336" i="5"/>
  <c r="J336" i="5"/>
  <c r="I336" i="5"/>
  <c r="P337" i="5"/>
  <c r="O337" i="5"/>
  <c r="N337" i="5"/>
  <c r="M337" i="5"/>
  <c r="L337" i="5"/>
  <c r="K337" i="5"/>
  <c r="J337" i="5"/>
  <c r="I337" i="5"/>
  <c r="H336" i="5"/>
  <c r="H330" i="5"/>
  <c r="H299" i="6"/>
  <c r="I299" i="6"/>
  <c r="J299" i="6"/>
  <c r="G299" i="6"/>
  <c r="F299" i="6"/>
  <c r="E299" i="6"/>
  <c r="D299" i="6"/>
  <c r="C299" i="6"/>
  <c r="F298" i="6"/>
  <c r="G298" i="6"/>
  <c r="H298" i="6"/>
  <c r="I298" i="6"/>
  <c r="J298" i="6"/>
  <c r="E298" i="6"/>
  <c r="D298" i="6"/>
  <c r="C298" i="6"/>
  <c r="I297" i="6"/>
  <c r="J297" i="6"/>
  <c r="H297" i="6"/>
  <c r="G297" i="6"/>
  <c r="F297" i="6"/>
  <c r="E297" i="6"/>
  <c r="D297" i="6"/>
  <c r="C297" i="6"/>
  <c r="D291" i="6"/>
  <c r="E291" i="6"/>
  <c r="F291" i="6"/>
  <c r="G291" i="6"/>
  <c r="H291" i="6"/>
  <c r="D292" i="6"/>
  <c r="E292" i="6"/>
  <c r="F292" i="6"/>
  <c r="G292" i="6"/>
  <c r="H292" i="6"/>
  <c r="I292" i="6"/>
  <c r="J292" i="6"/>
  <c r="D293" i="6"/>
  <c r="E293" i="6"/>
  <c r="F293" i="6"/>
  <c r="G293" i="6"/>
  <c r="H293" i="6"/>
  <c r="I293" i="6"/>
  <c r="J293" i="6"/>
  <c r="C293" i="6"/>
  <c r="C292" i="6"/>
  <c r="C291" i="6"/>
  <c r="I2" i="6" l="1"/>
  <c r="J2" i="6"/>
</calcChain>
</file>

<file path=xl/sharedStrings.xml><?xml version="1.0" encoding="utf-8"?>
<sst xmlns="http://schemas.openxmlformats.org/spreadsheetml/2006/main" count="4762" uniqueCount="636">
  <si>
    <t>clutch number</t>
  </si>
  <si>
    <t>date laid</t>
  </si>
  <si>
    <t>date exposed</t>
  </si>
  <si>
    <t>treatment</t>
  </si>
  <si>
    <t>name</t>
  </si>
  <si>
    <t>date embryo tested</t>
  </si>
  <si>
    <t>date hatched</t>
  </si>
  <si>
    <t>date died</t>
  </si>
  <si>
    <t>14 day test</t>
  </si>
  <si>
    <t>21 day test</t>
  </si>
  <si>
    <t>49 day test</t>
  </si>
  <si>
    <t>77 day test</t>
  </si>
  <si>
    <t>105 day test</t>
  </si>
  <si>
    <t>133 day test</t>
  </si>
  <si>
    <t>161 day test</t>
  </si>
  <si>
    <t>189 day test</t>
  </si>
  <si>
    <t>notes</t>
  </si>
  <si>
    <t>2-7C</t>
  </si>
  <si>
    <t>7/15?/2018</t>
  </si>
  <si>
    <t>A_A</t>
  </si>
  <si>
    <t>?</t>
  </si>
  <si>
    <t>N/A</t>
  </si>
  <si>
    <t>8/9 E</t>
  </si>
  <si>
    <t>9/5 E</t>
  </si>
  <si>
    <t>10/3 E&amp;S</t>
  </si>
  <si>
    <t>10/31 E&amp;S</t>
  </si>
  <si>
    <t>11/28 E&amp;S</t>
  </si>
  <si>
    <t>12/27 E&amp;S</t>
  </si>
  <si>
    <t>1 HATCHED 7/19</t>
  </si>
  <si>
    <t>A_B</t>
  </si>
  <si>
    <t>A_1</t>
  </si>
  <si>
    <t>B_C</t>
  </si>
  <si>
    <t>2 HATCHED 7/19</t>
  </si>
  <si>
    <t>B_2</t>
  </si>
  <si>
    <t>B_3</t>
  </si>
  <si>
    <t>C_D</t>
  </si>
  <si>
    <t>C_E</t>
  </si>
  <si>
    <t>C_F</t>
  </si>
  <si>
    <t>2-4F</t>
  </si>
  <si>
    <t>8/10 E</t>
  </si>
  <si>
    <t>A</t>
  </si>
  <si>
    <t>Amy</t>
  </si>
  <si>
    <t>10/12</t>
  </si>
  <si>
    <t>Becky</t>
  </si>
  <si>
    <t>10/13 E</t>
  </si>
  <si>
    <t>10/20 E</t>
  </si>
  <si>
    <t>11/17 E</t>
  </si>
  <si>
    <t>12/16 E&amp;S</t>
  </si>
  <si>
    <t>1/11 E&amp;S</t>
  </si>
  <si>
    <t>2/8 E&amp;S</t>
  </si>
  <si>
    <t>3/11 E&amp;S</t>
  </si>
  <si>
    <t>4/5 E&amp;S</t>
  </si>
  <si>
    <t>Carli</t>
  </si>
  <si>
    <t>Dahlkemper</t>
  </si>
  <si>
    <t>10/14</t>
  </si>
  <si>
    <t>Emily</t>
  </si>
  <si>
    <t>Franch</t>
  </si>
  <si>
    <t>3-16B</t>
  </si>
  <si>
    <t xml:space="preserve">Ariel </t>
  </si>
  <si>
    <t>Bo</t>
  </si>
  <si>
    <t>Cate</t>
  </si>
  <si>
    <t>Daryl</t>
  </si>
  <si>
    <t>10/13</t>
  </si>
  <si>
    <t>Ellen</t>
  </si>
  <si>
    <t>Fidge</t>
  </si>
  <si>
    <t>Alex</t>
  </si>
  <si>
    <t>10/14 E</t>
  </si>
  <si>
    <t>10/21 E</t>
  </si>
  <si>
    <t>11/18 E</t>
  </si>
  <si>
    <t>1/14 E&amp;S</t>
  </si>
  <si>
    <t>2/10 E, 2/11 S</t>
  </si>
  <si>
    <t>4/7 E&amp;S</t>
  </si>
  <si>
    <t>Bailey</t>
  </si>
  <si>
    <t>Charlie</t>
  </si>
  <si>
    <t>Dirty Dan</t>
  </si>
  <si>
    <t>10/17</t>
  </si>
  <si>
    <t>Elizabeth</t>
  </si>
  <si>
    <t>Fish</t>
  </si>
  <si>
    <t>10/19</t>
  </si>
  <si>
    <t>Ally</t>
  </si>
  <si>
    <t>Bob</t>
  </si>
  <si>
    <t>Christy</t>
  </si>
  <si>
    <t>Duce</t>
  </si>
  <si>
    <t>ET</t>
  </si>
  <si>
    <t>Freddy</t>
  </si>
  <si>
    <t>Azeemah</t>
  </si>
  <si>
    <t>Billy</t>
  </si>
  <si>
    <t>Cara</t>
  </si>
  <si>
    <t>Demi</t>
  </si>
  <si>
    <t>Eric</t>
  </si>
  <si>
    <t>Farmer</t>
  </si>
  <si>
    <t>Adam</t>
  </si>
  <si>
    <t>Brady</t>
  </si>
  <si>
    <t>Cydney</t>
  </si>
  <si>
    <t>11/8</t>
  </si>
  <si>
    <t>10/15 E</t>
  </si>
  <si>
    <t>10/ 22 E</t>
  </si>
  <si>
    <t>David</t>
  </si>
  <si>
    <t>Eeyore</t>
  </si>
  <si>
    <t>11/19 E</t>
  </si>
  <si>
    <t>12/17 E&amp;S</t>
  </si>
  <si>
    <t>1/15 E&amp;S</t>
  </si>
  <si>
    <t>2/10 E, 2/12 S</t>
  </si>
  <si>
    <t>3/12 E&amp;S</t>
  </si>
  <si>
    <t>4/10 E&amp;S</t>
  </si>
  <si>
    <t>Eeyore II</t>
  </si>
  <si>
    <t>Frank</t>
  </si>
  <si>
    <t>Ashley</t>
  </si>
  <si>
    <t>Brian</t>
  </si>
  <si>
    <t>Clarissa</t>
  </si>
  <si>
    <t>Delilah</t>
  </si>
  <si>
    <t>Eliza</t>
  </si>
  <si>
    <t>Fern</t>
  </si>
  <si>
    <t>Abigail</t>
  </si>
  <si>
    <t>4/8 E&amp;S</t>
  </si>
  <si>
    <t>Barney</t>
  </si>
  <si>
    <t>Carrie</t>
  </si>
  <si>
    <t>Dallas</t>
  </si>
  <si>
    <t>Eli</t>
  </si>
  <si>
    <t>Filmore</t>
  </si>
  <si>
    <t>3-7B</t>
  </si>
  <si>
    <t>Ginny</t>
  </si>
  <si>
    <t>Hermione</t>
  </si>
  <si>
    <t>11/20</t>
  </si>
  <si>
    <t>10/16 E</t>
  </si>
  <si>
    <t>10/23 E</t>
  </si>
  <si>
    <t>Igor</t>
  </si>
  <si>
    <t>Lupin 2</t>
  </si>
  <si>
    <t>11/20 E</t>
  </si>
  <si>
    <t>12/18 E&amp;S</t>
  </si>
  <si>
    <t>2/13 E&amp;S</t>
  </si>
  <si>
    <t>3/13 E&amp;S</t>
  </si>
  <si>
    <t>4/11 E&amp;S</t>
  </si>
  <si>
    <t>Lupin</t>
  </si>
  <si>
    <t>Katie</t>
  </si>
  <si>
    <t>10/16E</t>
  </si>
  <si>
    <t>James</t>
  </si>
  <si>
    <t>3-18C</t>
  </si>
  <si>
    <t>Minerva</t>
  </si>
  <si>
    <t>Neville</t>
  </si>
  <si>
    <t>Olivander</t>
  </si>
  <si>
    <t>Peter</t>
  </si>
  <si>
    <t>went missing</t>
  </si>
  <si>
    <t>Rubeus</t>
  </si>
  <si>
    <t>11/9</t>
  </si>
  <si>
    <t>Quirell</t>
  </si>
  <si>
    <t>Albus</t>
  </si>
  <si>
    <t>Bartemius</t>
  </si>
  <si>
    <t>Cornelius</t>
  </si>
  <si>
    <t>10/16</t>
  </si>
  <si>
    <t>Draco</t>
  </si>
  <si>
    <t>Errol</t>
  </si>
  <si>
    <t>Finnigan</t>
  </si>
  <si>
    <t>3-13C</t>
  </si>
  <si>
    <t>Marvolo</t>
  </si>
  <si>
    <t>Norbert</t>
  </si>
  <si>
    <t>10/17 E</t>
  </si>
  <si>
    <t>10/24 E</t>
  </si>
  <si>
    <t>11/21 E</t>
  </si>
  <si>
    <t>12/19 E&amp;S</t>
  </si>
  <si>
    <t>1/16 E&amp;S</t>
  </si>
  <si>
    <t>Oliver</t>
  </si>
  <si>
    <t>Percy</t>
  </si>
  <si>
    <t>Quirinus</t>
  </si>
  <si>
    <t>Ron</t>
  </si>
  <si>
    <t>3-18E</t>
  </si>
  <si>
    <t>10/8</t>
  </si>
  <si>
    <t>Acorn</t>
  </si>
  <si>
    <t>10/29 E</t>
  </si>
  <si>
    <t>11/26 E</t>
  </si>
  <si>
    <t>12/26 E&amp;S</t>
  </si>
  <si>
    <t>1/23 E&amp;S</t>
  </si>
  <si>
    <t>2/18 E&amp;S</t>
  </si>
  <si>
    <t>3/19 E&amp;S</t>
  </si>
  <si>
    <t>4/16 E, 4/18 S</t>
  </si>
  <si>
    <t>Blueberry</t>
  </si>
  <si>
    <t>Cantaloupe</t>
  </si>
  <si>
    <t>Dragonfruit</t>
  </si>
  <si>
    <t>10/21</t>
  </si>
  <si>
    <t>English Muffin</t>
  </si>
  <si>
    <t>French Fry</t>
  </si>
  <si>
    <t>3-9A</t>
  </si>
  <si>
    <t>Aloysius</t>
  </si>
  <si>
    <t>1/22 E&amp;S</t>
  </si>
  <si>
    <t>3/18 E&amp;S</t>
  </si>
  <si>
    <t>4/16 E&amp;S</t>
  </si>
  <si>
    <t>Bevie</t>
  </si>
  <si>
    <t>Comet</t>
  </si>
  <si>
    <t>Dog</t>
  </si>
  <si>
    <t>Eve</t>
  </si>
  <si>
    <t>Fountain</t>
  </si>
  <si>
    <t xml:space="preserve">10/8 </t>
  </si>
  <si>
    <t>Gabby</t>
  </si>
  <si>
    <t>Heath</t>
  </si>
  <si>
    <t>Idiot</t>
  </si>
  <si>
    <t>Juan</t>
  </si>
  <si>
    <t>10/22</t>
  </si>
  <si>
    <t>Kelley</t>
  </si>
  <si>
    <t>Lauren</t>
  </si>
  <si>
    <t>3-9</t>
  </si>
  <si>
    <t>Garrett</t>
  </si>
  <si>
    <t>Hamlet</t>
  </si>
  <si>
    <t>Izzy</t>
  </si>
  <si>
    <t>Jerry</t>
  </si>
  <si>
    <t>Krieger</t>
  </si>
  <si>
    <t>Lil Wayne</t>
  </si>
  <si>
    <t>3-3B</t>
  </si>
  <si>
    <t>10/9</t>
  </si>
  <si>
    <t>Gunner</t>
  </si>
  <si>
    <t>Hi</t>
  </si>
  <si>
    <t>Igloo</t>
  </si>
  <si>
    <t>Jess</t>
  </si>
  <si>
    <t>Kite</t>
  </si>
  <si>
    <t>Lamp</t>
  </si>
  <si>
    <t>Mandy</t>
  </si>
  <si>
    <t>Nancy</t>
  </si>
  <si>
    <t>Otis</t>
  </si>
  <si>
    <t>10/30 E</t>
  </si>
  <si>
    <t>11/27 E</t>
  </si>
  <si>
    <t>2/19 E&amp;S</t>
  </si>
  <si>
    <t>4/18 E&amp;S</t>
  </si>
  <si>
    <t>Philip</t>
  </si>
  <si>
    <t>QTip</t>
  </si>
  <si>
    <t>Roy</t>
  </si>
  <si>
    <t>3-7F</t>
  </si>
  <si>
    <t>10/10</t>
  </si>
  <si>
    <t>Gillett</t>
  </si>
  <si>
    <t>Hat Trick</t>
  </si>
  <si>
    <t>10/20</t>
  </si>
  <si>
    <t>I Love Lucy</t>
  </si>
  <si>
    <t>10/31 E</t>
  </si>
  <si>
    <t>11/28 E</t>
  </si>
  <si>
    <t>1/24 E&amp;S</t>
  </si>
  <si>
    <t>3/20 E&amp;S</t>
  </si>
  <si>
    <t>Jr</t>
  </si>
  <si>
    <t>Kamall</t>
  </si>
  <si>
    <t>Lucy</t>
  </si>
  <si>
    <t>3-18F</t>
  </si>
  <si>
    <t>10/11</t>
  </si>
  <si>
    <t>Apple</t>
  </si>
  <si>
    <t>10/15</t>
  </si>
  <si>
    <t>Banana</t>
  </si>
  <si>
    <t>10/25 E</t>
  </si>
  <si>
    <t>11/1 E</t>
  </si>
  <si>
    <t>11/29 E</t>
  </si>
  <si>
    <t>2/20 E&amp;S</t>
  </si>
  <si>
    <t>4/19 E&amp;S</t>
  </si>
  <si>
    <t>Citrus</t>
  </si>
  <si>
    <t>Dongle</t>
  </si>
  <si>
    <t>Esmeralda</t>
  </si>
  <si>
    <t>Fly</t>
  </si>
  <si>
    <t>Marlin</t>
  </si>
  <si>
    <t>Nemo</t>
  </si>
  <si>
    <t xml:space="preserve">Octopus </t>
  </si>
  <si>
    <t>Pecan</t>
  </si>
  <si>
    <t>Quishy</t>
  </si>
  <si>
    <t>Ringo</t>
  </si>
  <si>
    <t>Squash</t>
  </si>
  <si>
    <t>Tobin</t>
  </si>
  <si>
    <t>Ugly</t>
  </si>
  <si>
    <t>3/21 E&amp;S</t>
  </si>
  <si>
    <t>Van</t>
  </si>
  <si>
    <t>Willy</t>
  </si>
  <si>
    <t>Xylophone</t>
  </si>
  <si>
    <t>11/29</t>
  </si>
  <si>
    <t>3-6E</t>
  </si>
  <si>
    <t>Autum</t>
  </si>
  <si>
    <t>10/27 E</t>
  </si>
  <si>
    <t>11/3 E</t>
  </si>
  <si>
    <t>12/1 E</t>
  </si>
  <si>
    <t>12/28 E&amp;S</t>
  </si>
  <si>
    <t>1/25 E&amp;S</t>
  </si>
  <si>
    <t>2/22 E&amp;S</t>
  </si>
  <si>
    <t>3/22 E&amp;S</t>
  </si>
  <si>
    <t>4/22 E&amp;S</t>
  </si>
  <si>
    <t>Bertha</t>
  </si>
  <si>
    <t>Caeden</t>
  </si>
  <si>
    <t>3/24 E&amp;S</t>
  </si>
  <si>
    <t>Deb</t>
  </si>
  <si>
    <t>Elmer</t>
  </si>
  <si>
    <t>Fudd</t>
  </si>
  <si>
    <t>Gilly</t>
  </si>
  <si>
    <t>Hopper</t>
  </si>
  <si>
    <t>Isocline</t>
  </si>
  <si>
    <t>Jackson</t>
  </si>
  <si>
    <t>10/27</t>
  </si>
  <si>
    <t>Kimberly</t>
  </si>
  <si>
    <t>Leannza</t>
  </si>
  <si>
    <t>3-18G</t>
  </si>
  <si>
    <t>Gumby</t>
  </si>
  <si>
    <t>10/25</t>
  </si>
  <si>
    <t>11/5 E (15 days)</t>
  </si>
  <si>
    <t>11/11 E</t>
  </si>
  <si>
    <t>12/10 E</t>
  </si>
  <si>
    <t>1/7 E&amp;S</t>
  </si>
  <si>
    <t>2/4 E&amp;S</t>
  </si>
  <si>
    <t>2/28 E, 3/1 S</t>
  </si>
  <si>
    <t>4/1 E&amp;S</t>
  </si>
  <si>
    <t>4/29 E&amp;S</t>
  </si>
  <si>
    <t>Harriet</t>
  </si>
  <si>
    <t>IceCube</t>
  </si>
  <si>
    <t>Junction</t>
  </si>
  <si>
    <t>10/29</t>
  </si>
  <si>
    <t>KaLyn</t>
  </si>
  <si>
    <t>Louie</t>
  </si>
  <si>
    <t>Manta</t>
  </si>
  <si>
    <t>11/4 E</t>
  </si>
  <si>
    <t>Newberry</t>
  </si>
  <si>
    <t>Ollie</t>
  </si>
  <si>
    <t>Pinkie</t>
  </si>
  <si>
    <t>Quan</t>
  </si>
  <si>
    <t>Rally</t>
  </si>
  <si>
    <t>3-9B</t>
  </si>
  <si>
    <t>10/29 </t>
  </si>
  <si>
    <t>Gavin</t>
  </si>
  <si>
    <t>11/2</t>
  </si>
  <si>
    <t>11/4</t>
  </si>
  <si>
    <t>11/13 E</t>
  </si>
  <si>
    <t>12/18 E</t>
  </si>
  <si>
    <t>2/12 E&amp;S</t>
  </si>
  <si>
    <t>5/7 E&amp;S</t>
  </si>
  <si>
    <t>Hummus</t>
  </si>
  <si>
    <t>11/3</t>
  </si>
  <si>
    <t>Itchy</t>
  </si>
  <si>
    <t>Jolly</t>
  </si>
  <si>
    <t>11/5</t>
  </si>
  <si>
    <t>Kendall</t>
  </si>
  <si>
    <t>Lift</t>
  </si>
  <si>
    <t>Mom</t>
  </si>
  <si>
    <t>Nikki</t>
  </si>
  <si>
    <t>Owsome</t>
  </si>
  <si>
    <t>Powell</t>
  </si>
  <si>
    <t>11/16</t>
  </si>
  <si>
    <t>Quack</t>
  </si>
  <si>
    <t>Rachel</t>
  </si>
  <si>
    <t>11/19 MS222</t>
  </si>
  <si>
    <t>3-18I</t>
  </si>
  <si>
    <t>11/13</t>
  </si>
  <si>
    <t>11/13 *put directly in plate on this day</t>
  </si>
  <si>
    <t>Addison</t>
  </si>
  <si>
    <t>11/20 *7DAYS</t>
  </si>
  <si>
    <t>moldy</t>
  </si>
  <si>
    <t>Bobby</t>
  </si>
  <si>
    <t>on or before 11/20</t>
  </si>
  <si>
    <t>11/28</t>
  </si>
  <si>
    <t>Celeste</t>
  </si>
  <si>
    <t>Dino</t>
  </si>
  <si>
    <t>12/4 E</t>
  </si>
  <si>
    <t>1/1 E</t>
  </si>
  <si>
    <t>1/29 E&amp;S</t>
  </si>
  <si>
    <t>2/26 E&amp;S</t>
  </si>
  <si>
    <t>3/25 E, 4/1 S</t>
  </si>
  <si>
    <t>4/23 E&amp;S</t>
  </si>
  <si>
    <t>5/21 E&amp;S</t>
  </si>
  <si>
    <t>Eppendorf</t>
  </si>
  <si>
    <t>11/26</t>
  </si>
  <si>
    <t>Francine</t>
  </si>
  <si>
    <t>Grapevine</t>
  </si>
  <si>
    <t>3/25 E&amp;S</t>
  </si>
  <si>
    <t>Hillary</t>
  </si>
  <si>
    <t>Indiga</t>
  </si>
  <si>
    <t>John</t>
  </si>
  <si>
    <t>7/19/19</t>
  </si>
  <si>
    <t>Kelso</t>
  </si>
  <si>
    <t>Lillian</t>
  </si>
  <si>
    <t>unfertilized</t>
  </si>
  <si>
    <t>4-7</t>
  </si>
  <si>
    <t>2/3</t>
  </si>
  <si>
    <t>Nemo 2</t>
  </si>
  <si>
    <t>2/8</t>
  </si>
  <si>
    <t>2/10</t>
  </si>
  <si>
    <t>2/18 E</t>
  </si>
  <si>
    <t>2/24 E</t>
  </si>
  <si>
    <t>3/24 E</t>
  </si>
  <si>
    <t>5/19 E&amp;S</t>
  </si>
  <si>
    <t>6/16 E&amp;S</t>
  </si>
  <si>
    <t>7/16 E&amp;S</t>
  </si>
  <si>
    <t>8/11 E&amp;S</t>
  </si>
  <si>
    <t>Dory</t>
  </si>
  <si>
    <t>4-7B</t>
  </si>
  <si>
    <t>2/7</t>
  </si>
  <si>
    <t>Animal</t>
  </si>
  <si>
    <t>2/11</t>
  </si>
  <si>
    <t>2/15</t>
  </si>
  <si>
    <t>2/21 E</t>
  </si>
  <si>
    <t>2/28 E</t>
  </si>
  <si>
    <t>3/28 E</t>
  </si>
  <si>
    <t>4/24 E&amp;S</t>
  </si>
  <si>
    <t>5/23 E&amp;S</t>
  </si>
  <si>
    <t>6/20 E&amp;S</t>
  </si>
  <si>
    <t>7/19 E&amp;S</t>
  </si>
  <si>
    <t>8/19 E&amp;S</t>
  </si>
  <si>
    <t>Bear</t>
  </si>
  <si>
    <t>2/14</t>
  </si>
  <si>
    <t>Cat</t>
  </si>
  <si>
    <t>2/13</t>
  </si>
  <si>
    <t>3/9</t>
  </si>
  <si>
    <t>Dingo</t>
  </si>
  <si>
    <t>Elephant</t>
  </si>
  <si>
    <t>Flamingo</t>
  </si>
  <si>
    <t>Giraffe</t>
  </si>
  <si>
    <t>2/12 (day 6)</t>
  </si>
  <si>
    <t>2/28</t>
  </si>
  <si>
    <t>Hyena</t>
  </si>
  <si>
    <t>2/12</t>
  </si>
  <si>
    <t>2/17</t>
  </si>
  <si>
    <t>Iguana</t>
  </si>
  <si>
    <t>3/22</t>
  </si>
  <si>
    <t>Jaguar</t>
  </si>
  <si>
    <t>Komodo</t>
  </si>
  <si>
    <t>5-1</t>
  </si>
  <si>
    <t>0</t>
  </si>
  <si>
    <t>Arlo</t>
  </si>
  <si>
    <t>3/26</t>
  </si>
  <si>
    <t>4/1</t>
  </si>
  <si>
    <t>4/5 E</t>
  </si>
  <si>
    <t>4/12 E</t>
  </si>
  <si>
    <t>5/8 E</t>
  </si>
  <si>
    <t>6/6 E&amp;S</t>
  </si>
  <si>
    <t>7/1 E&amp;S</t>
  </si>
  <si>
    <t>8/8 E &amp; 8/7 S</t>
  </si>
  <si>
    <t>8/29 E&amp;S</t>
  </si>
  <si>
    <t>9/26 E&amp;S</t>
  </si>
  <si>
    <t>Beth</t>
  </si>
  <si>
    <t>4/5</t>
  </si>
  <si>
    <t>Candy</t>
  </si>
  <si>
    <t>5/8</t>
  </si>
  <si>
    <t>Denny</t>
  </si>
  <si>
    <t>4/3</t>
  </si>
  <si>
    <t>EMC</t>
  </si>
  <si>
    <t>Felix</t>
  </si>
  <si>
    <t>3/28</t>
  </si>
  <si>
    <t>5-3</t>
  </si>
  <si>
    <t>Goober</t>
  </si>
  <si>
    <t>7/2 E&amp;S</t>
  </si>
  <si>
    <t>9/28 E&amp;S</t>
  </si>
  <si>
    <t>Hickory</t>
  </si>
  <si>
    <t>5/1</t>
  </si>
  <si>
    <t>Isomer</t>
  </si>
  <si>
    <t>8/29 S, 8/31 E</t>
  </si>
  <si>
    <t>Jumbo</t>
  </si>
  <si>
    <t>Kitty</t>
  </si>
  <si>
    <t>7/14</t>
  </si>
  <si>
    <t>6/7 E&amp;S</t>
  </si>
  <si>
    <t>Lilac</t>
  </si>
  <si>
    <t>Monte</t>
  </si>
  <si>
    <t>8/7</t>
  </si>
  <si>
    <t>Nebo</t>
  </si>
  <si>
    <t>Oxy</t>
  </si>
  <si>
    <t>8/8 E&amp;S</t>
  </si>
  <si>
    <t>8/31 E&amp;S</t>
  </si>
  <si>
    <t>Pip</t>
  </si>
  <si>
    <t>8/31E&amp;S</t>
  </si>
  <si>
    <t>Queer</t>
  </si>
  <si>
    <t>Reality</t>
  </si>
  <si>
    <t>5-5</t>
  </si>
  <si>
    <t>Stew</t>
  </si>
  <si>
    <t>4/7</t>
  </si>
  <si>
    <t>Triage</t>
  </si>
  <si>
    <t>Urdu</t>
  </si>
  <si>
    <t>4/12</t>
  </si>
  <si>
    <t>Vera</t>
  </si>
  <si>
    <t>4/15</t>
  </si>
  <si>
    <t>Wilbur</t>
  </si>
  <si>
    <t>XXYXX</t>
  </si>
  <si>
    <t>Addy</t>
  </si>
  <si>
    <t>Bro</t>
  </si>
  <si>
    <t>4/26</t>
  </si>
  <si>
    <t>Corn</t>
  </si>
  <si>
    <t>Dear</t>
  </si>
  <si>
    <t>Eggplant</t>
  </si>
  <si>
    <t>5/7</t>
  </si>
  <si>
    <t>Fella</t>
  </si>
  <si>
    <t>5-3B</t>
  </si>
  <si>
    <t>3/25</t>
  </si>
  <si>
    <t>Africa</t>
  </si>
  <si>
    <t>3/29</t>
  </si>
  <si>
    <t>4/8 E</t>
  </si>
  <si>
    <t>4/16 E</t>
  </si>
  <si>
    <t>Brazil</t>
  </si>
  <si>
    <t>6/14</t>
  </si>
  <si>
    <t>5/14 E</t>
  </si>
  <si>
    <t>6/11 E&amp;S</t>
  </si>
  <si>
    <t>Canada</t>
  </si>
  <si>
    <t>4/28</t>
  </si>
  <si>
    <t>Denmark</t>
  </si>
  <si>
    <t>Ecuador</t>
  </si>
  <si>
    <t>Fiji</t>
  </si>
  <si>
    <t>7/10 E&amp;S</t>
  </si>
  <si>
    <t>9/3 E&amp;S</t>
  </si>
  <si>
    <t>9/30 E&amp;S</t>
  </si>
  <si>
    <t>Gibby</t>
  </si>
  <si>
    <t>Horton</t>
  </si>
  <si>
    <t>4/14</t>
  </si>
  <si>
    <t>Insomnia</t>
  </si>
  <si>
    <t>4/11</t>
  </si>
  <si>
    <t>Jif</t>
  </si>
  <si>
    <t>can't tell if the body disintegrated/moldy or if disappeared??</t>
  </si>
  <si>
    <t>Kalamazoo</t>
  </si>
  <si>
    <t>Lake</t>
  </si>
  <si>
    <t>4/9</t>
  </si>
  <si>
    <t>Maybe</t>
  </si>
  <si>
    <t>4/4</t>
  </si>
  <si>
    <t>Not</t>
  </si>
  <si>
    <t>Ocean</t>
  </si>
  <si>
    <t>Pelican</t>
  </si>
  <si>
    <t>Quahog</t>
  </si>
  <si>
    <t>Rave</t>
  </si>
  <si>
    <t>Sausage</t>
  </si>
  <si>
    <t>Taquito</t>
  </si>
  <si>
    <t>jumped out of the plate and dried up</t>
  </si>
  <si>
    <t>Urchin</t>
  </si>
  <si>
    <t>Vanilla</t>
  </si>
  <si>
    <t>Water</t>
  </si>
  <si>
    <t>Xiphias</t>
  </si>
  <si>
    <t>Yellow</t>
  </si>
  <si>
    <t>Yes</t>
  </si>
  <si>
    <t>5-5B</t>
  </si>
  <si>
    <t>3/27</t>
  </si>
  <si>
    <t>25</t>
  </si>
  <si>
    <t>Activity</t>
  </si>
  <si>
    <t>4/10 E</t>
  </si>
  <si>
    <t>Boldness</t>
  </si>
  <si>
    <t>Caffeine</t>
  </si>
  <si>
    <t>4/18 E</t>
  </si>
  <si>
    <t>5/15 E</t>
  </si>
  <si>
    <t>6/16 E&amp;S*</t>
  </si>
  <si>
    <t>7/11 E&amp;S</t>
  </si>
  <si>
    <t>8/9 E&amp;S</t>
  </si>
  <si>
    <t>9/5 E&amp;S</t>
  </si>
  <si>
    <t>10/1 E&amp;S</t>
  </si>
  <si>
    <t>* tested on day 81</t>
  </si>
  <si>
    <t>Dapper</t>
  </si>
  <si>
    <t>Dapper jumped into Euchre's plate and they may have been mixed up on 5/3</t>
  </si>
  <si>
    <t>Euchre</t>
  </si>
  <si>
    <t>7/11 S &amp; 7/12 E</t>
  </si>
  <si>
    <t>Fatigability</t>
  </si>
  <si>
    <t>5/10</t>
  </si>
  <si>
    <t>Gina</t>
  </si>
  <si>
    <t>Helicopter</t>
  </si>
  <si>
    <t>4/22</t>
  </si>
  <si>
    <t>I Dunno</t>
  </si>
  <si>
    <t>Jiggle</t>
  </si>
  <si>
    <t>Klepto</t>
  </si>
  <si>
    <t>Lasagna</t>
  </si>
  <si>
    <t>5/9</t>
  </si>
  <si>
    <t>jumped out &amp; dried up</t>
  </si>
  <si>
    <t>Mantis Shrimp</t>
  </si>
  <si>
    <t>Mantis Shrimp jumped into No Way Jose's plate and they may have been mixed up on 4/26</t>
  </si>
  <si>
    <t>No Way Jose</t>
  </si>
  <si>
    <t>5/12</t>
  </si>
  <si>
    <t>Oops</t>
  </si>
  <si>
    <t>Prank</t>
  </si>
  <si>
    <t>Quarrel</t>
  </si>
  <si>
    <t>Ravioli</t>
  </si>
  <si>
    <t>5-1B</t>
  </si>
  <si>
    <t>3/30</t>
  </si>
  <si>
    <t>Alaska</t>
  </si>
  <si>
    <t>4/13 E</t>
  </si>
  <si>
    <t>4/20 E</t>
  </si>
  <si>
    <t>5/19 E</t>
  </si>
  <si>
    <t>6/15 E&amp;S</t>
  </si>
  <si>
    <t>7/14 E&amp;S</t>
  </si>
  <si>
    <t>9/9 E&amp;S</t>
  </si>
  <si>
    <t>Alaska jumped into Baja's plate and they were mixed up on 5/12</t>
  </si>
  <si>
    <t>Baja</t>
  </si>
  <si>
    <t>Costa Rica</t>
  </si>
  <si>
    <t>10/4 E&amp;S</t>
  </si>
  <si>
    <t>Dandelion</t>
  </si>
  <si>
    <t>Encounter</t>
  </si>
  <si>
    <t>Fillup</t>
  </si>
  <si>
    <t>Gloria</t>
  </si>
  <si>
    <t>Heli</t>
  </si>
  <si>
    <t>Interest</t>
  </si>
  <si>
    <t>Juniper</t>
  </si>
  <si>
    <t>KLM</t>
  </si>
  <si>
    <t>KLM jumped into Lex's plate and they were mixed up on 5/12</t>
  </si>
  <si>
    <t>Lex</t>
  </si>
  <si>
    <t>Moe</t>
  </si>
  <si>
    <t>Neptune</t>
  </si>
  <si>
    <t>Outcast</t>
  </si>
  <si>
    <t>Phantom</t>
  </si>
  <si>
    <t>not sure why he wasnt tested day 14- check with ally</t>
  </si>
  <si>
    <t>Quazi</t>
  </si>
  <si>
    <t>5/6</t>
  </si>
  <si>
    <t>Riley</t>
  </si>
  <si>
    <t>6-2</t>
  </si>
  <si>
    <t>6/4</t>
  </si>
  <si>
    <t>6/9</t>
  </si>
  <si>
    <t>all excluded due to exposure problem</t>
  </si>
  <si>
    <t>Cairo</t>
  </si>
  <si>
    <t>6/11</t>
  </si>
  <si>
    <t>Tahmoosah</t>
  </si>
  <si>
    <t>Max</t>
  </si>
  <si>
    <t>Licorice</t>
  </si>
  <si>
    <t>Onyx</t>
  </si>
  <si>
    <t>Peach</t>
  </si>
  <si>
    <t>NA</t>
  </si>
  <si>
    <t>7-4</t>
  </si>
  <si>
    <t>Anglerfish</t>
  </si>
  <si>
    <t>6/22</t>
  </si>
  <si>
    <t>7/1</t>
  </si>
  <si>
    <t>Bobcat</t>
  </si>
  <si>
    <t>7/6</t>
  </si>
  <si>
    <t>7/3 E</t>
  </si>
  <si>
    <t>Callie</t>
  </si>
  <si>
    <t>*6/23 looks rough</t>
  </si>
  <si>
    <t>Donkey</t>
  </si>
  <si>
    <t>Ebola</t>
  </si>
  <si>
    <t>7/1 missing</t>
  </si>
  <si>
    <t>Finger</t>
  </si>
  <si>
    <t>Vaccine</t>
  </si>
  <si>
    <t>6/23</t>
  </si>
  <si>
    <t>Yikes</t>
  </si>
  <si>
    <t>Umbro</t>
  </si>
  <si>
    <t>Speedboat</t>
  </si>
  <si>
    <t>Tequila</t>
  </si>
  <si>
    <t>Molly</t>
  </si>
  <si>
    <t>Nacho</t>
  </si>
  <si>
    <t>*6/22 looks rough</t>
  </si>
  <si>
    <t>OhBoy</t>
  </si>
  <si>
    <t>Playboy</t>
  </si>
  <si>
    <t>7/18</t>
  </si>
  <si>
    <t>7/10 E</t>
  </si>
  <si>
    <t>Quiet</t>
  </si>
  <si>
    <t>Helium</t>
  </si>
  <si>
    <t>Ignite</t>
  </si>
  <si>
    <t>Karpet</t>
  </si>
  <si>
    <t>Lionfish</t>
  </si>
  <si>
    <t>ZERO</t>
  </si>
  <si>
    <t>FIVE</t>
  </si>
  <si>
    <t>TWENTYFIVE</t>
  </si>
  <si>
    <t>n</t>
  </si>
  <si>
    <t>PROPORTIONS</t>
  </si>
  <si>
    <t>including clutches 6-2 &amp; 7-4</t>
  </si>
  <si>
    <t>these clutches were killed completely when Ally and I were out of town. I am not sure if they should be included or not, as I am not sure why they all died on the same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</si>
</sst>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\-d"/>
  </numFmts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EAAAA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0" fillId="8" borderId="0" xfId="0" applyFill="1"/>
    <xf numFmtId="49" fontId="0" fillId="0" borderId="0" xfId="0" applyNumberFormat="1"/>
    <xf numFmtId="164" fontId="2" fillId="3" borderId="0" xfId="0" applyNumberFormat="1" applyFont="1" applyFill="1"/>
    <xf numFmtId="49" fontId="2" fillId="0" borderId="0" xfId="0" applyNumberFormat="1" applyFont="1"/>
    <xf numFmtId="16" fontId="0" fillId="0" borderId="0" xfId="0" applyNumberFormat="1"/>
    <xf numFmtId="49" fontId="0" fillId="10" borderId="0" xfId="0" applyNumberFormat="1" applyFill="1"/>
    <xf numFmtId="49" fontId="0" fillId="8" borderId="0" xfId="0" applyNumberFormat="1" applyFill="1"/>
    <xf numFmtId="49" fontId="0" fillId="12" borderId="0" xfId="0" applyNumberFormat="1" applyFill="1"/>
    <xf numFmtId="16" fontId="2" fillId="3" borderId="0" xfId="0" applyNumberFormat="1" applyFont="1" applyFill="1"/>
    <xf numFmtId="0" fontId="0" fillId="12" borderId="0" xfId="0" applyFill="1"/>
    <xf numFmtId="49" fontId="0" fillId="13" borderId="0" xfId="0" applyNumberFormat="1" applyFill="1"/>
    <xf numFmtId="0" fontId="0" fillId="13" borderId="0" xfId="0" applyFill="1"/>
    <xf numFmtId="49" fontId="3" fillId="8" borderId="0" xfId="0" applyNumberFormat="1" applyFont="1" applyFill="1"/>
    <xf numFmtId="0" fontId="1" fillId="8" borderId="0" xfId="0" applyFont="1" applyFill="1"/>
    <xf numFmtId="49" fontId="0" fillId="0" borderId="0" xfId="0" applyNumberFormat="1" applyFill="1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/>
    <xf numFmtId="49" fontId="0" fillId="14" borderId="0" xfId="0" applyNumberFormat="1" applyFill="1"/>
    <xf numFmtId="0" fontId="0" fillId="15" borderId="0" xfId="0" applyFont="1" applyFill="1"/>
    <xf numFmtId="49" fontId="0" fillId="15" borderId="0" xfId="0" applyNumberFormat="1" applyFont="1" applyFill="1"/>
    <xf numFmtId="49" fontId="0" fillId="16" borderId="0" xfId="0" applyNumberFormat="1" applyFill="1"/>
    <xf numFmtId="0" fontId="0" fillId="16" borderId="0" xfId="0" applyFill="1"/>
    <xf numFmtId="49" fontId="0" fillId="17" borderId="0" xfId="0" applyNumberFormat="1" applyFill="1"/>
    <xf numFmtId="49" fontId="0" fillId="18" borderId="0" xfId="0" applyNumberFormat="1" applyFill="1"/>
    <xf numFmtId="0" fontId="0" fillId="18" borderId="0" xfId="0" applyFill="1"/>
    <xf numFmtId="49" fontId="0" fillId="9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 wrapText="1"/>
    </xf>
    <xf numFmtId="49" fontId="0" fillId="0" borderId="0" xfId="0" applyNumberFormat="1" applyFill="1" applyAlignment="1">
      <alignment horizontal="center" vertical="center"/>
    </xf>
    <xf numFmtId="49" fontId="0" fillId="15" borderId="0" xfId="0" applyNumberFormat="1" applyFont="1" applyFill="1" applyAlignment="1">
      <alignment horizontal="center" vertical="center"/>
    </xf>
    <xf numFmtId="0" fontId="0" fillId="14" borderId="0" xfId="0" applyFont="1" applyFill="1" applyAlignment="1">
      <alignment horizontal="center" wrapText="1"/>
    </xf>
    <xf numFmtId="0" fontId="0" fillId="9" borderId="0" xfId="0" applyFill="1" applyAlignment="1">
      <alignment horizontal="center" vertical="center"/>
    </xf>
    <xf numFmtId="49" fontId="0" fillId="0" borderId="0" xfId="0" applyNumberFormat="1" applyAlignment="1"/>
    <xf numFmtId="0" fontId="2" fillId="0" borderId="0" xfId="0" applyFont="1" applyFill="1" applyAlignment="1">
      <alignment horizontal="center" vertical="center"/>
    </xf>
    <xf numFmtId="0" fontId="0" fillId="0" borderId="0" xfId="0" applyFill="1" applyAlignment="1"/>
    <xf numFmtId="164" fontId="2" fillId="0" borderId="0" xfId="0" applyNumberFormat="1" applyFont="1" applyAlignment="1">
      <alignment horizontal="center" vertical="center"/>
    </xf>
    <xf numFmtId="0" fontId="0" fillId="0" borderId="0" xfId="0" applyAlignment="1"/>
    <xf numFmtId="0" fontId="2" fillId="3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Font="1" applyFill="1"/>
    <xf numFmtId="0" fontId="2" fillId="0" borderId="0" xfId="0" applyNumberFormat="1" applyFont="1"/>
    <xf numFmtId="49" fontId="4" fillId="0" borderId="0" xfId="0" applyNumberFormat="1" applyFont="1"/>
    <xf numFmtId="49" fontId="4" fillId="0" borderId="0" xfId="0" applyNumberFormat="1" applyFont="1" applyFill="1"/>
    <xf numFmtId="0" fontId="4" fillId="0" borderId="0" xfId="0" applyFont="1" applyFill="1"/>
    <xf numFmtId="0" fontId="2" fillId="0" borderId="0" xfId="0" applyNumberFormat="1" applyFont="1" applyFill="1"/>
    <xf numFmtId="0" fontId="1" fillId="0" borderId="0" xfId="0" applyNumberFormat="1" applyFont="1"/>
    <xf numFmtId="0" fontId="5" fillId="0" borderId="0" xfId="0" applyNumberFormat="1" applyFont="1" applyFill="1"/>
    <xf numFmtId="0" fontId="7" fillId="0" borderId="0" xfId="0" applyNumberFormat="1" applyFont="1"/>
    <xf numFmtId="0" fontId="0" fillId="0" borderId="1" xfId="0" applyBorder="1"/>
    <xf numFmtId="49" fontId="0" fillId="0" borderId="1" xfId="0" applyNumberFormat="1" applyBorder="1"/>
    <xf numFmtId="0" fontId="2" fillId="0" borderId="1" xfId="0" applyNumberFormat="1" applyFont="1" applyBorder="1"/>
    <xf numFmtId="0" fontId="5" fillId="0" borderId="1" xfId="0" applyNumberFormat="1" applyFont="1" applyFill="1" applyBorder="1"/>
    <xf numFmtId="0" fontId="2" fillId="0" borderId="1" xfId="0" applyFont="1" applyBorder="1"/>
    <xf numFmtId="0" fontId="6" fillId="0" borderId="0" xfId="0" applyFont="1" applyFill="1"/>
    <xf numFmtId="49" fontId="6" fillId="0" borderId="0" xfId="0" applyNumberFormat="1" applyFont="1"/>
    <xf numFmtId="49" fontId="6" fillId="11" borderId="0" xfId="0" applyNumberFormat="1" applyFont="1" applyFill="1" applyAlignment="1">
      <alignment horizontal="center" wrapText="1"/>
    </xf>
    <xf numFmtId="49" fontId="6" fillId="11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DataIncludingQuest!$I$334:$Q$334</c:f>
              <c:strCache>
                <c:ptCount val="8"/>
                <c:pt idx="0">
                  <c:v>14 day test</c:v>
                </c:pt>
                <c:pt idx="1">
                  <c:v>21 day test</c:v>
                </c:pt>
                <c:pt idx="2">
                  <c:v>49 day test</c:v>
                </c:pt>
                <c:pt idx="3">
                  <c:v>77 day test</c:v>
                </c:pt>
                <c:pt idx="4">
                  <c:v>105 day test</c:v>
                </c:pt>
                <c:pt idx="5">
                  <c:v>133 day test</c:v>
                </c:pt>
                <c:pt idx="6">
                  <c:v>161 day test</c:v>
                </c:pt>
                <c:pt idx="7">
                  <c:v>189 day test</c:v>
                </c:pt>
              </c:strCache>
            </c:strRef>
          </c:cat>
          <c:val>
            <c:numRef>
              <c:f>DataIncludingQuest!$I$335:$Q$335</c:f>
              <c:numCache>
                <c:formatCode>General</c:formatCode>
                <c:ptCount val="9"/>
                <c:pt idx="0">
                  <c:v>0.77235772357723576</c:v>
                </c:pt>
                <c:pt idx="1">
                  <c:v>0.57723577235772361</c:v>
                </c:pt>
                <c:pt idx="2">
                  <c:v>0.43089430894308944</c:v>
                </c:pt>
                <c:pt idx="3">
                  <c:v>0.43089430894308944</c:v>
                </c:pt>
                <c:pt idx="4">
                  <c:v>0.41463414634146339</c:v>
                </c:pt>
                <c:pt idx="5">
                  <c:v>0.3983739837398374</c:v>
                </c:pt>
                <c:pt idx="6">
                  <c:v>0.3983739837398374</c:v>
                </c:pt>
                <c:pt idx="7">
                  <c:v>0.3983739837398374</c:v>
                </c:pt>
                <c:pt idx="8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315-95CC-FDEA173700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DataIncludingQuest!$I$334:$Q$334</c:f>
              <c:strCache>
                <c:ptCount val="8"/>
                <c:pt idx="0">
                  <c:v>14 day test</c:v>
                </c:pt>
                <c:pt idx="1">
                  <c:v>21 day test</c:v>
                </c:pt>
                <c:pt idx="2">
                  <c:v>49 day test</c:v>
                </c:pt>
                <c:pt idx="3">
                  <c:v>77 day test</c:v>
                </c:pt>
                <c:pt idx="4">
                  <c:v>105 day test</c:v>
                </c:pt>
                <c:pt idx="5">
                  <c:v>133 day test</c:v>
                </c:pt>
                <c:pt idx="6">
                  <c:v>161 day test</c:v>
                </c:pt>
                <c:pt idx="7">
                  <c:v>189 day test</c:v>
                </c:pt>
              </c:strCache>
            </c:strRef>
          </c:cat>
          <c:val>
            <c:numRef>
              <c:f>DataIncludingQuest!$I$336:$Q$336</c:f>
              <c:numCache>
                <c:formatCode>General</c:formatCode>
                <c:ptCount val="9"/>
                <c:pt idx="0">
                  <c:v>0.63829787234042556</c:v>
                </c:pt>
                <c:pt idx="1">
                  <c:v>0.45744680851063829</c:v>
                </c:pt>
                <c:pt idx="2">
                  <c:v>0.43617021276595747</c:v>
                </c:pt>
                <c:pt idx="3">
                  <c:v>0.43617021276595747</c:v>
                </c:pt>
                <c:pt idx="4">
                  <c:v>0.43617021276595747</c:v>
                </c:pt>
                <c:pt idx="5">
                  <c:v>0.43617021276595747</c:v>
                </c:pt>
                <c:pt idx="6">
                  <c:v>0.43617021276595747</c:v>
                </c:pt>
                <c:pt idx="7">
                  <c:v>0.43617021276595747</c:v>
                </c:pt>
                <c:pt idx="8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4-4315-95CC-FDEA1737005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DataIncludingQuest!$I$334:$Q$334</c:f>
              <c:strCache>
                <c:ptCount val="8"/>
                <c:pt idx="0">
                  <c:v>14 day test</c:v>
                </c:pt>
                <c:pt idx="1">
                  <c:v>21 day test</c:v>
                </c:pt>
                <c:pt idx="2">
                  <c:v>49 day test</c:v>
                </c:pt>
                <c:pt idx="3">
                  <c:v>77 day test</c:v>
                </c:pt>
                <c:pt idx="4">
                  <c:v>105 day test</c:v>
                </c:pt>
                <c:pt idx="5">
                  <c:v>133 day test</c:v>
                </c:pt>
                <c:pt idx="6">
                  <c:v>161 day test</c:v>
                </c:pt>
                <c:pt idx="7">
                  <c:v>189 day test</c:v>
                </c:pt>
              </c:strCache>
            </c:strRef>
          </c:cat>
          <c:val>
            <c:numRef>
              <c:f>DataIncludingQuest!$I$337:$Q$337</c:f>
              <c:numCache>
                <c:formatCode>General</c:formatCode>
                <c:ptCount val="9"/>
                <c:pt idx="0">
                  <c:v>0.67010309278350511</c:v>
                </c:pt>
                <c:pt idx="1">
                  <c:v>0.62886597938144329</c:v>
                </c:pt>
                <c:pt idx="2">
                  <c:v>0.51546391752577314</c:v>
                </c:pt>
                <c:pt idx="3">
                  <c:v>0.51546391752577314</c:v>
                </c:pt>
                <c:pt idx="4">
                  <c:v>0.50515463917525771</c:v>
                </c:pt>
                <c:pt idx="5">
                  <c:v>0.50515463917525771</c:v>
                </c:pt>
                <c:pt idx="6">
                  <c:v>0.50515463917525771</c:v>
                </c:pt>
                <c:pt idx="7">
                  <c:v>0.50515463917525771</c:v>
                </c:pt>
                <c:pt idx="8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4-4315-95CC-FDEA17370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272104"/>
        <c:axId val="554954512"/>
      </c:barChart>
      <c:catAx>
        <c:axId val="6672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54512"/>
        <c:crosses val="autoZero"/>
        <c:auto val="1"/>
        <c:lblAlgn val="ctr"/>
        <c:lblOffset val="100"/>
        <c:noMultiLvlLbl val="0"/>
      </c:catAx>
      <c:valAx>
        <c:axId val="5549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Survived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'Survival=1'!$C$296:$K$296</c:f>
              <c:strCache>
                <c:ptCount val="8"/>
                <c:pt idx="0">
                  <c:v>14 day test</c:v>
                </c:pt>
                <c:pt idx="1">
                  <c:v>21 day test</c:v>
                </c:pt>
                <c:pt idx="2">
                  <c:v>49 day test</c:v>
                </c:pt>
                <c:pt idx="3">
                  <c:v>77 day test</c:v>
                </c:pt>
                <c:pt idx="4">
                  <c:v>105 day test</c:v>
                </c:pt>
                <c:pt idx="5">
                  <c:v>133 day test</c:v>
                </c:pt>
                <c:pt idx="6">
                  <c:v>161 day test</c:v>
                </c:pt>
                <c:pt idx="7">
                  <c:v>189 day test</c:v>
                </c:pt>
              </c:strCache>
            </c:strRef>
          </c:cat>
          <c:val>
            <c:numRef>
              <c:f>'Survival=1'!$C$297:$K$297</c:f>
              <c:numCache>
                <c:formatCode>General</c:formatCode>
                <c:ptCount val="9"/>
                <c:pt idx="0">
                  <c:v>0.77235772357723576</c:v>
                </c:pt>
                <c:pt idx="1">
                  <c:v>0.57723577235772361</c:v>
                </c:pt>
                <c:pt idx="2">
                  <c:v>0.43089430894308944</c:v>
                </c:pt>
                <c:pt idx="3">
                  <c:v>0.43089430894308944</c:v>
                </c:pt>
                <c:pt idx="4">
                  <c:v>0.41463414634146339</c:v>
                </c:pt>
                <c:pt idx="5">
                  <c:v>0.3983739837398374</c:v>
                </c:pt>
                <c:pt idx="6">
                  <c:v>0.3983739837398374</c:v>
                </c:pt>
                <c:pt idx="7">
                  <c:v>0.3983739837398374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7-4145-B23D-C1CF38FCAA2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'Survival=1'!$C$296:$K$296</c:f>
              <c:strCache>
                <c:ptCount val="8"/>
                <c:pt idx="0">
                  <c:v>14 day test</c:v>
                </c:pt>
                <c:pt idx="1">
                  <c:v>21 day test</c:v>
                </c:pt>
                <c:pt idx="2">
                  <c:v>49 day test</c:v>
                </c:pt>
                <c:pt idx="3">
                  <c:v>77 day test</c:v>
                </c:pt>
                <c:pt idx="4">
                  <c:v>105 day test</c:v>
                </c:pt>
                <c:pt idx="5">
                  <c:v>133 day test</c:v>
                </c:pt>
                <c:pt idx="6">
                  <c:v>161 day test</c:v>
                </c:pt>
                <c:pt idx="7">
                  <c:v>189 day test</c:v>
                </c:pt>
              </c:strCache>
            </c:strRef>
          </c:cat>
          <c:val>
            <c:numRef>
              <c:f>'Survival=1'!$C$298:$K$298</c:f>
              <c:numCache>
                <c:formatCode>General</c:formatCode>
                <c:ptCount val="9"/>
                <c:pt idx="0">
                  <c:v>0.67164179104477617</c:v>
                </c:pt>
                <c:pt idx="1">
                  <c:v>0.62686567164179108</c:v>
                </c:pt>
                <c:pt idx="2">
                  <c:v>0.61194029850746268</c:v>
                </c:pt>
                <c:pt idx="3">
                  <c:v>0.61194029850746268</c:v>
                </c:pt>
                <c:pt idx="4">
                  <c:v>0.61194029850746268</c:v>
                </c:pt>
                <c:pt idx="5">
                  <c:v>0.61194029850746268</c:v>
                </c:pt>
                <c:pt idx="6">
                  <c:v>0.61194029850746268</c:v>
                </c:pt>
                <c:pt idx="7">
                  <c:v>0.61194029850746268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7-4145-B23D-C1CF38FCAA2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'Survival=1'!$C$296:$K$296</c:f>
              <c:strCache>
                <c:ptCount val="8"/>
                <c:pt idx="0">
                  <c:v>14 day test</c:v>
                </c:pt>
                <c:pt idx="1">
                  <c:v>21 day test</c:v>
                </c:pt>
                <c:pt idx="2">
                  <c:v>49 day test</c:v>
                </c:pt>
                <c:pt idx="3">
                  <c:v>77 day test</c:v>
                </c:pt>
                <c:pt idx="4">
                  <c:v>105 day test</c:v>
                </c:pt>
                <c:pt idx="5">
                  <c:v>133 day test</c:v>
                </c:pt>
                <c:pt idx="6">
                  <c:v>161 day test</c:v>
                </c:pt>
                <c:pt idx="7">
                  <c:v>189 day test</c:v>
                </c:pt>
              </c:strCache>
            </c:strRef>
          </c:cat>
          <c:val>
            <c:numRef>
              <c:f>'Survival=1'!$C$299:$K$299</c:f>
              <c:numCache>
                <c:formatCode>General</c:formatCode>
                <c:ptCount val="9"/>
                <c:pt idx="0">
                  <c:v>0.67010309278350511</c:v>
                </c:pt>
                <c:pt idx="1">
                  <c:v>0.62886597938144329</c:v>
                </c:pt>
                <c:pt idx="2">
                  <c:v>0.51546391752577314</c:v>
                </c:pt>
                <c:pt idx="3">
                  <c:v>0.51546391752577314</c:v>
                </c:pt>
                <c:pt idx="4">
                  <c:v>0.50515463917525771</c:v>
                </c:pt>
                <c:pt idx="5">
                  <c:v>0.50515463917525771</c:v>
                </c:pt>
                <c:pt idx="6">
                  <c:v>0.50515463917525771</c:v>
                </c:pt>
                <c:pt idx="7">
                  <c:v>0.50515463917525771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7-4145-B23D-C1CF38FCA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558368"/>
        <c:axId val="559549840"/>
      </c:barChart>
      <c:catAx>
        <c:axId val="5595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49840"/>
        <c:crosses val="autoZero"/>
        <c:auto val="1"/>
        <c:lblAlgn val="ctr"/>
        <c:lblOffset val="100"/>
        <c:noMultiLvlLbl val="0"/>
      </c:catAx>
      <c:valAx>
        <c:axId val="5595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338</xdr:row>
      <xdr:rowOff>0</xdr:rowOff>
    </xdr:from>
    <xdr:to>
      <xdr:col>12</xdr:col>
      <xdr:colOff>781050</xdr:colOff>
      <xdr:row>351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3DAC7-52E0-4637-B855-08A69EEB7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300</xdr:row>
      <xdr:rowOff>47625</xdr:rowOff>
    </xdr:from>
    <xdr:to>
      <xdr:col>8</xdr:col>
      <xdr:colOff>0</xdr:colOff>
      <xdr:row>313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2533F-52BF-415B-8473-C6C7B8B4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48575"/>
  <sheetViews>
    <sheetView workbookViewId="0">
      <selection activeCell="E17" sqref="E17"/>
    </sheetView>
  </sheetViews>
  <sheetFormatPr defaultColWidth="14.42578125" defaultRowHeight="15.75" customHeight="1" x14ac:dyDescent="0.2"/>
  <cols>
    <col min="4" max="4" width="14.42578125" style="21"/>
  </cols>
  <sheetData>
    <row r="1" spans="1:29" ht="12.75" x14ac:dyDescent="0.2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x14ac:dyDescent="0.2">
      <c r="A2" s="51" t="s">
        <v>17</v>
      </c>
      <c r="B2" s="53" t="s">
        <v>18</v>
      </c>
      <c r="C2" s="44">
        <v>43299</v>
      </c>
      <c r="D2" s="42">
        <v>0</v>
      </c>
      <c r="E2" s="2" t="s">
        <v>19</v>
      </c>
      <c r="F2" s="44">
        <v>43300</v>
      </c>
      <c r="G2" s="2" t="s">
        <v>20</v>
      </c>
      <c r="H2" s="8"/>
      <c r="I2" s="2" t="s">
        <v>21</v>
      </c>
      <c r="J2" s="2" t="s">
        <v>22</v>
      </c>
      <c r="K2" s="2" t="s">
        <v>23</v>
      </c>
      <c r="L2" s="2" t="s">
        <v>24</v>
      </c>
      <c r="M2" t="s">
        <v>25</v>
      </c>
      <c r="N2" t="s">
        <v>26</v>
      </c>
      <c r="O2" t="s">
        <v>27</v>
      </c>
      <c r="Q2" s="50" t="s">
        <v>28</v>
      </c>
    </row>
    <row r="3" spans="1:29" ht="12.75" x14ac:dyDescent="0.2">
      <c r="A3" s="45"/>
      <c r="B3" s="45"/>
      <c r="C3" s="45"/>
      <c r="D3" s="43"/>
      <c r="E3" s="2" t="s">
        <v>29</v>
      </c>
      <c r="F3" s="45"/>
      <c r="G3" s="2" t="s">
        <v>20</v>
      </c>
      <c r="H3" s="3">
        <v>43326</v>
      </c>
      <c r="I3" s="2" t="s">
        <v>21</v>
      </c>
      <c r="J3" s="2" t="s">
        <v>22</v>
      </c>
      <c r="K3" s="4"/>
      <c r="L3" s="4"/>
      <c r="M3" s="4"/>
      <c r="N3" s="4"/>
      <c r="O3" s="4"/>
      <c r="P3" s="4"/>
      <c r="Q3" s="45"/>
    </row>
    <row r="4" spans="1:29" ht="12.75" x14ac:dyDescent="0.2">
      <c r="A4" s="45"/>
      <c r="B4" s="45"/>
      <c r="C4" s="45"/>
      <c r="D4" s="43"/>
      <c r="E4" s="2" t="s">
        <v>30</v>
      </c>
      <c r="F4" s="45"/>
      <c r="G4" s="2" t="s">
        <v>20</v>
      </c>
      <c r="H4" s="3">
        <v>43315</v>
      </c>
      <c r="I4" s="2" t="s">
        <v>21</v>
      </c>
      <c r="J4" s="4"/>
      <c r="K4" s="4"/>
      <c r="L4" s="4"/>
      <c r="M4" s="4"/>
      <c r="N4" s="4"/>
      <c r="O4" s="4"/>
      <c r="P4" s="4"/>
      <c r="Q4" s="45"/>
    </row>
    <row r="5" spans="1:29" ht="12.75" x14ac:dyDescent="0.2">
      <c r="A5" s="45"/>
      <c r="B5" s="45"/>
      <c r="C5" s="45"/>
      <c r="D5" s="43"/>
      <c r="E5" s="2" t="s">
        <v>31</v>
      </c>
      <c r="F5" s="45"/>
      <c r="G5" s="2" t="s">
        <v>20</v>
      </c>
      <c r="H5" s="3">
        <v>43322</v>
      </c>
      <c r="I5" s="2" t="s">
        <v>21</v>
      </c>
      <c r="J5" s="2" t="s">
        <v>22</v>
      </c>
      <c r="K5" s="4"/>
      <c r="L5" s="4"/>
      <c r="M5" s="4"/>
      <c r="N5" s="4"/>
      <c r="O5" s="4"/>
      <c r="P5" s="4"/>
      <c r="Q5" s="50" t="s">
        <v>32</v>
      </c>
    </row>
    <row r="6" spans="1:29" ht="12.75" x14ac:dyDescent="0.2">
      <c r="A6" s="45"/>
      <c r="B6" s="45"/>
      <c r="C6" s="45"/>
      <c r="D6" s="43"/>
      <c r="E6" s="2" t="s">
        <v>33</v>
      </c>
      <c r="F6" s="45"/>
      <c r="G6" s="2" t="s">
        <v>20</v>
      </c>
      <c r="H6" s="3">
        <v>43315</v>
      </c>
      <c r="I6" s="2" t="s">
        <v>21</v>
      </c>
      <c r="J6" s="4"/>
      <c r="K6" s="4"/>
      <c r="L6" s="4"/>
      <c r="M6" s="4"/>
      <c r="N6" s="4"/>
      <c r="O6" s="4"/>
      <c r="P6" s="4"/>
      <c r="Q6" s="45"/>
    </row>
    <row r="7" spans="1:29" ht="12.75" x14ac:dyDescent="0.2">
      <c r="A7" s="45"/>
      <c r="B7" s="45"/>
      <c r="C7" s="45"/>
      <c r="D7" s="43"/>
      <c r="E7" s="2" t="s">
        <v>34</v>
      </c>
      <c r="F7" s="45"/>
      <c r="G7" s="2" t="s">
        <v>20</v>
      </c>
      <c r="H7" s="3">
        <v>43315</v>
      </c>
      <c r="I7" s="2" t="s">
        <v>21</v>
      </c>
      <c r="J7" s="4"/>
      <c r="K7" s="4"/>
      <c r="L7" s="4"/>
      <c r="M7" s="4"/>
      <c r="N7" s="4"/>
      <c r="O7" s="4"/>
      <c r="P7" s="4"/>
      <c r="Q7" s="45"/>
    </row>
    <row r="8" spans="1:29" ht="12.75" x14ac:dyDescent="0.2">
      <c r="A8" s="45"/>
      <c r="B8" s="45"/>
      <c r="C8" s="45"/>
      <c r="D8" s="43"/>
      <c r="E8" s="2" t="s">
        <v>35</v>
      </c>
      <c r="F8" s="45"/>
      <c r="G8" s="2" t="s">
        <v>20</v>
      </c>
      <c r="H8" s="3">
        <v>43321</v>
      </c>
      <c r="I8" s="2" t="s">
        <v>21</v>
      </c>
      <c r="J8" s="2" t="s">
        <v>22</v>
      </c>
      <c r="K8" s="5"/>
      <c r="L8" s="5"/>
      <c r="M8" s="5"/>
      <c r="N8" s="5"/>
      <c r="O8" s="5"/>
      <c r="P8" s="5"/>
    </row>
    <row r="9" spans="1:29" ht="12.75" x14ac:dyDescent="0.2">
      <c r="A9" s="45"/>
      <c r="B9" s="45"/>
      <c r="C9" s="45"/>
      <c r="D9" s="43"/>
      <c r="E9" s="2" t="s">
        <v>36</v>
      </c>
      <c r="F9" s="45"/>
      <c r="G9" s="2" t="s">
        <v>20</v>
      </c>
      <c r="H9" s="3">
        <v>43322</v>
      </c>
      <c r="I9" s="2" t="s">
        <v>21</v>
      </c>
      <c r="J9" s="2" t="s">
        <v>22</v>
      </c>
      <c r="K9" s="5"/>
      <c r="L9" s="5"/>
      <c r="M9" s="5"/>
      <c r="N9" s="5"/>
      <c r="O9" s="5"/>
      <c r="P9" s="5"/>
    </row>
    <row r="10" spans="1:29" ht="12.75" x14ac:dyDescent="0.2">
      <c r="A10" s="45"/>
      <c r="B10" s="45"/>
      <c r="C10" s="45"/>
      <c r="D10" s="43"/>
      <c r="E10" s="2" t="s">
        <v>37</v>
      </c>
      <c r="F10" s="45"/>
      <c r="G10" s="2" t="s">
        <v>20</v>
      </c>
      <c r="H10" s="14">
        <v>43412</v>
      </c>
      <c r="I10" s="2" t="s">
        <v>21</v>
      </c>
      <c r="J10" s="2" t="s">
        <v>22</v>
      </c>
      <c r="K10" s="2" t="s">
        <v>23</v>
      </c>
      <c r="L10" s="2" t="s">
        <v>24</v>
      </c>
      <c r="M10" t="s">
        <v>25</v>
      </c>
      <c r="N10" s="15"/>
      <c r="O10" s="15"/>
      <c r="P10" s="15"/>
    </row>
    <row r="11" spans="1:29" ht="12.75" x14ac:dyDescent="0.2">
      <c r="A11" s="52" t="s">
        <v>38</v>
      </c>
      <c r="B11" s="44">
        <v>43301</v>
      </c>
      <c r="C11" s="44">
        <v>43301</v>
      </c>
      <c r="D11" s="42">
        <v>1</v>
      </c>
      <c r="E11" s="2" t="s">
        <v>19</v>
      </c>
      <c r="F11" s="44">
        <v>43305</v>
      </c>
      <c r="G11" s="2" t="s">
        <v>20</v>
      </c>
      <c r="H11" s="3">
        <v>43324</v>
      </c>
      <c r="I11" s="2" t="s">
        <v>21</v>
      </c>
      <c r="J11" s="2" t="s">
        <v>39</v>
      </c>
      <c r="K11" s="5"/>
      <c r="L11" s="5"/>
      <c r="M11" s="5"/>
      <c r="N11" s="5"/>
      <c r="O11" s="5"/>
      <c r="P11" s="5"/>
    </row>
    <row r="12" spans="1:29" ht="12.75" x14ac:dyDescent="0.2">
      <c r="A12" s="45"/>
      <c r="B12" s="45"/>
      <c r="C12" s="45"/>
      <c r="D12" s="43"/>
      <c r="E12" s="2" t="s">
        <v>29</v>
      </c>
      <c r="F12" s="45"/>
      <c r="G12" s="2" t="s">
        <v>20</v>
      </c>
      <c r="H12" s="3">
        <v>43331</v>
      </c>
      <c r="I12" s="2" t="s">
        <v>21</v>
      </c>
      <c r="J12" s="2" t="s">
        <v>39</v>
      </c>
      <c r="K12" s="5"/>
      <c r="L12" s="5"/>
      <c r="M12" s="5"/>
      <c r="N12" s="5"/>
      <c r="O12" s="5"/>
      <c r="P12" s="5"/>
    </row>
    <row r="13" spans="1:29" ht="12.75" x14ac:dyDescent="0.2">
      <c r="A13" s="45"/>
      <c r="B13" s="45"/>
      <c r="C13" s="45"/>
      <c r="D13" s="43"/>
      <c r="E13" s="2" t="s">
        <v>40</v>
      </c>
      <c r="F13" s="45"/>
      <c r="G13" s="2" t="s">
        <v>20</v>
      </c>
      <c r="H13" s="3">
        <v>43315</v>
      </c>
      <c r="I13" s="2" t="s">
        <v>21</v>
      </c>
      <c r="J13" s="5"/>
      <c r="K13" s="5"/>
      <c r="L13" s="5"/>
      <c r="M13" s="5"/>
      <c r="N13" s="5"/>
      <c r="O13" s="5"/>
      <c r="P13" s="5"/>
    </row>
    <row r="14" spans="1:29" ht="12.75" x14ac:dyDescent="0.2">
      <c r="A14" s="45"/>
      <c r="B14" s="45"/>
      <c r="C14" s="45"/>
      <c r="D14" s="43"/>
      <c r="E14" s="2" t="s">
        <v>40</v>
      </c>
      <c r="F14" s="45"/>
      <c r="G14" s="2" t="s">
        <v>20</v>
      </c>
      <c r="H14" s="3">
        <v>43315</v>
      </c>
      <c r="I14" s="2" t="s">
        <v>21</v>
      </c>
      <c r="J14" s="5"/>
      <c r="K14" s="5"/>
      <c r="L14" s="5"/>
      <c r="M14" s="5"/>
      <c r="N14" s="5"/>
      <c r="O14" s="5"/>
      <c r="P14" s="5"/>
    </row>
    <row r="15" spans="1:29" ht="12.75" x14ac:dyDescent="0.2">
      <c r="A15" s="45"/>
      <c r="B15" s="45"/>
      <c r="C15" s="45"/>
      <c r="D15" s="43"/>
      <c r="E15" s="2" t="s">
        <v>40</v>
      </c>
      <c r="F15" s="45"/>
      <c r="G15" s="2" t="s">
        <v>20</v>
      </c>
      <c r="H15" s="3">
        <v>43315</v>
      </c>
      <c r="I15" s="2" t="s">
        <v>21</v>
      </c>
      <c r="J15" s="5"/>
      <c r="K15" s="5"/>
      <c r="L15" s="5"/>
      <c r="M15" s="5"/>
      <c r="N15" s="5"/>
      <c r="O15" s="5"/>
      <c r="P15" s="5"/>
    </row>
    <row r="16" spans="1:29" ht="12.75" x14ac:dyDescent="0.2">
      <c r="A16" s="47">
        <v>43175</v>
      </c>
      <c r="B16" s="44">
        <v>43372</v>
      </c>
      <c r="C16" s="44">
        <v>43372</v>
      </c>
      <c r="D16" s="42">
        <v>0</v>
      </c>
      <c r="E16" s="2" t="s">
        <v>41</v>
      </c>
      <c r="F16" s="44">
        <v>43376</v>
      </c>
      <c r="G16" s="2" t="s">
        <v>20</v>
      </c>
      <c r="H16" s="7" t="s">
        <v>42</v>
      </c>
      <c r="I16" s="6"/>
      <c r="J16" s="6"/>
      <c r="K16" s="6"/>
      <c r="L16" s="6"/>
      <c r="M16" s="6"/>
      <c r="N16" s="6"/>
      <c r="O16" s="6"/>
      <c r="P16" s="6"/>
    </row>
    <row r="17" spans="1:16" ht="12.75" x14ac:dyDescent="0.2">
      <c r="A17" s="45"/>
      <c r="B17" s="45"/>
      <c r="C17" s="45"/>
      <c r="D17" s="43"/>
      <c r="E17" s="2" t="s">
        <v>43</v>
      </c>
      <c r="F17" s="45"/>
      <c r="G17" s="2" t="s">
        <v>20</v>
      </c>
      <c r="I17" t="s">
        <v>44</v>
      </c>
      <c r="J17" s="10" t="s">
        <v>45</v>
      </c>
      <c r="K17" t="s">
        <v>46</v>
      </c>
      <c r="L17" t="s">
        <v>47</v>
      </c>
      <c r="M17" t="s">
        <v>48</v>
      </c>
      <c r="N17" t="s">
        <v>49</v>
      </c>
      <c r="O17" t="s">
        <v>50</v>
      </c>
      <c r="P17" t="s">
        <v>51</v>
      </c>
    </row>
    <row r="18" spans="1:16" ht="12.75" x14ac:dyDescent="0.2">
      <c r="A18" s="45"/>
      <c r="B18" s="45"/>
      <c r="C18" s="45"/>
      <c r="D18" s="43"/>
      <c r="E18" s="2" t="s">
        <v>52</v>
      </c>
      <c r="F18" s="45"/>
      <c r="G18" s="2" t="s">
        <v>20</v>
      </c>
      <c r="I18" t="s">
        <v>44</v>
      </c>
      <c r="J18" s="10" t="s">
        <v>45</v>
      </c>
      <c r="K18" t="s">
        <v>46</v>
      </c>
      <c r="L18" t="s">
        <v>47</v>
      </c>
      <c r="M18" t="s">
        <v>48</v>
      </c>
      <c r="N18" t="s">
        <v>49</v>
      </c>
      <c r="O18" t="s">
        <v>50</v>
      </c>
      <c r="P18" t="s">
        <v>51</v>
      </c>
    </row>
    <row r="19" spans="1:16" ht="12.75" x14ac:dyDescent="0.2">
      <c r="A19" s="45"/>
      <c r="B19" s="45"/>
      <c r="C19" s="45"/>
      <c r="D19" s="43"/>
      <c r="E19" s="2" t="s">
        <v>53</v>
      </c>
      <c r="F19" s="45"/>
      <c r="G19" s="2" t="s">
        <v>20</v>
      </c>
      <c r="H19" s="7" t="s">
        <v>54</v>
      </c>
      <c r="I19" t="s">
        <v>44</v>
      </c>
      <c r="J19" s="6"/>
      <c r="K19" s="6"/>
      <c r="L19" s="6"/>
      <c r="M19" s="6"/>
      <c r="N19" s="6"/>
      <c r="O19" s="6"/>
      <c r="P19" s="6"/>
    </row>
    <row r="20" spans="1:16" ht="12.75" x14ac:dyDescent="0.2">
      <c r="A20" s="45"/>
      <c r="B20" s="45"/>
      <c r="C20" s="45"/>
      <c r="D20" s="43"/>
      <c r="E20" s="2" t="s">
        <v>55</v>
      </c>
      <c r="F20" s="45"/>
      <c r="G20" s="2" t="s">
        <v>20</v>
      </c>
      <c r="H20" s="7" t="s">
        <v>54</v>
      </c>
      <c r="I20" t="s">
        <v>44</v>
      </c>
      <c r="J20" s="6"/>
      <c r="K20" s="6"/>
      <c r="L20" s="6"/>
      <c r="M20" s="6"/>
      <c r="N20" s="6"/>
      <c r="O20" s="6"/>
      <c r="P20" s="6"/>
    </row>
    <row r="21" spans="1:16" ht="12.75" x14ac:dyDescent="0.2">
      <c r="A21" s="45"/>
      <c r="B21" s="45"/>
      <c r="C21" s="45"/>
      <c r="D21" s="43"/>
      <c r="E21" s="2" t="s">
        <v>56</v>
      </c>
      <c r="F21" s="45"/>
      <c r="G21" s="2" t="s">
        <v>20</v>
      </c>
      <c r="H21" s="7" t="s">
        <v>54</v>
      </c>
      <c r="I21" t="s">
        <v>44</v>
      </c>
      <c r="J21" s="6"/>
      <c r="K21" s="6"/>
      <c r="L21" s="6"/>
      <c r="M21" s="6"/>
      <c r="N21" s="6"/>
      <c r="O21" s="6"/>
      <c r="P21" s="6"/>
    </row>
    <row r="22" spans="1:16" ht="12.75" x14ac:dyDescent="0.2">
      <c r="A22" s="51" t="s">
        <v>57</v>
      </c>
      <c r="B22" s="44">
        <v>43372</v>
      </c>
      <c r="C22" s="44">
        <v>43372</v>
      </c>
      <c r="D22" s="42">
        <v>0</v>
      </c>
      <c r="E22" s="2" t="s">
        <v>58</v>
      </c>
      <c r="F22" s="44">
        <v>43376</v>
      </c>
      <c r="G22" s="2" t="s">
        <v>20</v>
      </c>
      <c r="H22" s="3">
        <v>43383</v>
      </c>
      <c r="I22" s="5"/>
      <c r="J22" s="5"/>
      <c r="K22" s="5"/>
      <c r="L22" s="5"/>
      <c r="M22" s="5"/>
      <c r="N22" s="5"/>
      <c r="O22" s="5"/>
      <c r="P22" s="5"/>
    </row>
    <row r="23" spans="1:16" ht="12.75" x14ac:dyDescent="0.2">
      <c r="A23" s="45"/>
      <c r="B23" s="45"/>
      <c r="C23" s="45"/>
      <c r="D23" s="43"/>
      <c r="E23" s="2" t="s">
        <v>59</v>
      </c>
      <c r="F23" s="45"/>
      <c r="G23" s="2" t="s">
        <v>20</v>
      </c>
      <c r="I23" t="s">
        <v>44</v>
      </c>
      <c r="J23" s="10" t="s">
        <v>45</v>
      </c>
      <c r="K23" t="s">
        <v>46</v>
      </c>
      <c r="L23" t="s">
        <v>47</v>
      </c>
      <c r="M23" t="s">
        <v>48</v>
      </c>
      <c r="N23" t="s">
        <v>49</v>
      </c>
      <c r="O23" t="s">
        <v>50</v>
      </c>
      <c r="P23" t="s">
        <v>51</v>
      </c>
    </row>
    <row r="24" spans="1:16" ht="12.75" x14ac:dyDescent="0.2">
      <c r="A24" s="45"/>
      <c r="B24" s="45"/>
      <c r="C24" s="45"/>
      <c r="D24" s="43"/>
      <c r="E24" s="2" t="s">
        <v>60</v>
      </c>
      <c r="F24" s="45"/>
      <c r="G24" s="2" t="s">
        <v>20</v>
      </c>
      <c r="H24" s="7" t="s">
        <v>54</v>
      </c>
      <c r="I24" t="s">
        <v>44</v>
      </c>
      <c r="J24" s="6"/>
      <c r="K24" s="6"/>
      <c r="L24" s="6"/>
      <c r="M24" s="6"/>
      <c r="N24" s="6"/>
      <c r="O24" s="6"/>
      <c r="P24" s="6"/>
    </row>
    <row r="25" spans="1:16" ht="12.75" x14ac:dyDescent="0.2">
      <c r="A25" s="45"/>
      <c r="B25" s="45"/>
      <c r="C25" s="45"/>
      <c r="D25" s="43"/>
      <c r="E25" s="2" t="s">
        <v>61</v>
      </c>
      <c r="F25" s="45"/>
      <c r="G25" s="2" t="s">
        <v>20</v>
      </c>
      <c r="H25" s="7" t="s">
        <v>62</v>
      </c>
      <c r="I25" t="s">
        <v>44</v>
      </c>
      <c r="J25" s="6"/>
      <c r="K25" s="6"/>
      <c r="L25" s="6"/>
      <c r="M25" s="6"/>
      <c r="N25" s="6"/>
      <c r="O25" s="6"/>
      <c r="P25" s="6"/>
    </row>
    <row r="26" spans="1:16" ht="12.75" x14ac:dyDescent="0.2">
      <c r="A26" s="45"/>
      <c r="B26" s="45"/>
      <c r="C26" s="45"/>
      <c r="D26" s="43"/>
      <c r="E26" s="2" t="s">
        <v>63</v>
      </c>
      <c r="F26" s="45"/>
      <c r="G26" s="2" t="s">
        <v>20</v>
      </c>
      <c r="I26" t="s">
        <v>44</v>
      </c>
      <c r="J26" s="10" t="s">
        <v>45</v>
      </c>
      <c r="K26" t="s">
        <v>46</v>
      </c>
      <c r="L26" t="s">
        <v>47</v>
      </c>
      <c r="M26" t="s">
        <v>48</v>
      </c>
      <c r="N26" t="s">
        <v>49</v>
      </c>
      <c r="O26" t="s">
        <v>50</v>
      </c>
      <c r="P26" t="s">
        <v>51</v>
      </c>
    </row>
    <row r="27" spans="1:16" ht="12.75" x14ac:dyDescent="0.2">
      <c r="A27" s="45"/>
      <c r="B27" s="45"/>
      <c r="C27" s="45"/>
      <c r="D27" s="43"/>
      <c r="E27" s="2" t="s">
        <v>64</v>
      </c>
      <c r="F27" s="45"/>
      <c r="G27" s="2" t="s">
        <v>20</v>
      </c>
      <c r="H27" s="7" t="s">
        <v>54</v>
      </c>
      <c r="I27" t="s">
        <v>44</v>
      </c>
      <c r="J27" s="6"/>
      <c r="K27" s="6"/>
      <c r="L27" s="6"/>
      <c r="M27" s="6"/>
      <c r="N27" s="6"/>
      <c r="O27" s="6"/>
      <c r="P27" s="6"/>
    </row>
    <row r="28" spans="1:16" ht="12.75" x14ac:dyDescent="0.2">
      <c r="A28" s="47">
        <v>43161</v>
      </c>
      <c r="B28" s="44">
        <v>43373</v>
      </c>
      <c r="C28" s="44">
        <v>43373</v>
      </c>
      <c r="D28" s="42">
        <v>0</v>
      </c>
      <c r="E28" s="2" t="s">
        <v>65</v>
      </c>
      <c r="F28" s="44">
        <v>43377</v>
      </c>
      <c r="G28" s="2" t="s">
        <v>20</v>
      </c>
      <c r="I28" t="s">
        <v>66</v>
      </c>
      <c r="J28" t="s">
        <v>67</v>
      </c>
      <c r="K28" t="s">
        <v>68</v>
      </c>
      <c r="L28" t="s">
        <v>47</v>
      </c>
      <c r="M28" t="s">
        <v>69</v>
      </c>
      <c r="N28" t="s">
        <v>70</v>
      </c>
      <c r="O28" t="s">
        <v>50</v>
      </c>
      <c r="P28" t="s">
        <v>71</v>
      </c>
    </row>
    <row r="29" spans="1:16" ht="12.75" x14ac:dyDescent="0.2">
      <c r="A29" s="45"/>
      <c r="B29" s="45"/>
      <c r="C29" s="45"/>
      <c r="D29" s="43"/>
      <c r="E29" s="2" t="s">
        <v>72</v>
      </c>
      <c r="F29" s="45"/>
      <c r="G29" s="2" t="s">
        <v>20</v>
      </c>
      <c r="H29" s="7" t="s">
        <v>54</v>
      </c>
      <c r="I29" s="6"/>
      <c r="J29" s="6"/>
      <c r="K29" s="6"/>
      <c r="L29" s="6"/>
      <c r="M29" s="6"/>
      <c r="N29" s="6"/>
      <c r="O29" s="6"/>
      <c r="P29" s="6"/>
    </row>
    <row r="30" spans="1:16" ht="12.75" x14ac:dyDescent="0.2">
      <c r="A30" s="45"/>
      <c r="B30" s="45"/>
      <c r="C30" s="45"/>
      <c r="D30" s="43"/>
      <c r="E30" s="2" t="s">
        <v>73</v>
      </c>
      <c r="F30" s="45"/>
      <c r="G30" s="2" t="s">
        <v>20</v>
      </c>
      <c r="I30" t="s">
        <v>66</v>
      </c>
      <c r="J30" t="s">
        <v>67</v>
      </c>
      <c r="K30" t="s">
        <v>68</v>
      </c>
      <c r="L30" t="s">
        <v>47</v>
      </c>
      <c r="M30" t="s">
        <v>69</v>
      </c>
      <c r="N30" t="s">
        <v>70</v>
      </c>
      <c r="O30" t="s">
        <v>50</v>
      </c>
      <c r="P30" t="s">
        <v>71</v>
      </c>
    </row>
    <row r="31" spans="1:16" ht="12.75" x14ac:dyDescent="0.2">
      <c r="A31" s="45"/>
      <c r="B31" s="45"/>
      <c r="C31" s="45"/>
      <c r="D31" s="43"/>
      <c r="E31" s="2" t="s">
        <v>74</v>
      </c>
      <c r="F31" s="45"/>
      <c r="G31" s="2" t="s">
        <v>20</v>
      </c>
      <c r="H31" s="7" t="s">
        <v>75</v>
      </c>
      <c r="I31" t="s">
        <v>66</v>
      </c>
      <c r="J31" s="6"/>
      <c r="K31" s="6"/>
      <c r="L31" s="6"/>
      <c r="M31" s="6"/>
      <c r="N31" s="6"/>
      <c r="O31" s="6"/>
      <c r="P31" s="6"/>
    </row>
    <row r="32" spans="1:16" ht="12.75" x14ac:dyDescent="0.2">
      <c r="A32" s="45"/>
      <c r="B32" s="45"/>
      <c r="C32" s="45"/>
      <c r="D32" s="43"/>
      <c r="E32" s="2" t="s">
        <v>76</v>
      </c>
      <c r="F32" s="45"/>
      <c r="G32" s="2" t="s">
        <v>20</v>
      </c>
      <c r="I32" t="s">
        <v>66</v>
      </c>
      <c r="J32" t="s">
        <v>67</v>
      </c>
      <c r="K32" t="s">
        <v>68</v>
      </c>
      <c r="L32" t="s">
        <v>47</v>
      </c>
      <c r="M32" t="s">
        <v>69</v>
      </c>
      <c r="N32" t="s">
        <v>70</v>
      </c>
      <c r="O32" t="s">
        <v>50</v>
      </c>
      <c r="P32" t="s">
        <v>71</v>
      </c>
    </row>
    <row r="33" spans="1:16" ht="12.75" x14ac:dyDescent="0.2">
      <c r="A33" s="45"/>
      <c r="B33" s="45"/>
      <c r="C33" s="45"/>
      <c r="D33" s="43"/>
      <c r="E33" s="2" t="s">
        <v>77</v>
      </c>
      <c r="F33" s="45"/>
      <c r="G33" s="2" t="s">
        <v>20</v>
      </c>
      <c r="H33" s="7" t="s">
        <v>78</v>
      </c>
      <c r="I33" t="s">
        <v>66</v>
      </c>
      <c r="J33" s="6"/>
      <c r="K33" s="6"/>
      <c r="L33" s="6"/>
      <c r="M33" s="6"/>
      <c r="N33" s="6"/>
      <c r="O33" s="6"/>
      <c r="P33" s="6"/>
    </row>
    <row r="34" spans="1:16" ht="12.75" x14ac:dyDescent="0.2">
      <c r="A34" s="47">
        <v>43177</v>
      </c>
      <c r="B34" s="44">
        <v>43373</v>
      </c>
      <c r="C34" s="44">
        <v>43373</v>
      </c>
      <c r="D34" s="42">
        <v>0</v>
      </c>
      <c r="E34" s="2" t="s">
        <v>79</v>
      </c>
      <c r="F34" s="44">
        <v>43377</v>
      </c>
      <c r="G34" s="2" t="s">
        <v>20</v>
      </c>
      <c r="I34" t="s">
        <v>66</v>
      </c>
      <c r="J34" t="s">
        <v>67</v>
      </c>
      <c r="K34" t="s">
        <v>68</v>
      </c>
      <c r="L34" t="s">
        <v>47</v>
      </c>
      <c r="M34" t="s">
        <v>69</v>
      </c>
      <c r="N34" t="s">
        <v>70</v>
      </c>
      <c r="O34" t="s">
        <v>50</v>
      </c>
      <c r="P34" t="s">
        <v>71</v>
      </c>
    </row>
    <row r="35" spans="1:16" ht="12.75" x14ac:dyDescent="0.2">
      <c r="A35" s="45"/>
      <c r="B35" s="45"/>
      <c r="C35" s="45"/>
      <c r="D35" s="43"/>
      <c r="E35" s="2" t="s">
        <v>80</v>
      </c>
      <c r="F35" s="45"/>
      <c r="G35" s="2" t="s">
        <v>20</v>
      </c>
      <c r="H35" s="7" t="s">
        <v>42</v>
      </c>
      <c r="I35" s="6"/>
      <c r="J35" s="6"/>
      <c r="K35" s="6"/>
      <c r="L35" s="6"/>
      <c r="M35" s="6"/>
      <c r="N35" s="6"/>
      <c r="O35" s="6"/>
      <c r="P35" s="6"/>
    </row>
    <row r="36" spans="1:16" x14ac:dyDescent="0.2">
      <c r="A36" s="45"/>
      <c r="B36" s="45"/>
      <c r="C36" s="45"/>
      <c r="D36" s="43"/>
      <c r="E36" s="2" t="s">
        <v>81</v>
      </c>
      <c r="F36" s="45"/>
      <c r="G36" s="2" t="s">
        <v>20</v>
      </c>
      <c r="H36" s="23">
        <v>43622</v>
      </c>
      <c r="I36" t="s">
        <v>66</v>
      </c>
      <c r="J36" t="s">
        <v>67</v>
      </c>
      <c r="K36" t="s">
        <v>68</v>
      </c>
      <c r="L36" t="s">
        <v>47</v>
      </c>
      <c r="M36" t="s">
        <v>69</v>
      </c>
      <c r="N36" t="s">
        <v>70</v>
      </c>
      <c r="O36" t="s">
        <v>50</v>
      </c>
      <c r="P36" t="s">
        <v>71</v>
      </c>
    </row>
    <row r="37" spans="1:16" ht="12.75" x14ac:dyDescent="0.2">
      <c r="A37" s="45"/>
      <c r="B37" s="45"/>
      <c r="C37" s="45"/>
      <c r="D37" s="43"/>
      <c r="E37" s="2" t="s">
        <v>82</v>
      </c>
      <c r="F37" s="45"/>
      <c r="G37" s="2" t="s">
        <v>20</v>
      </c>
      <c r="H37" s="10">
        <v>43389</v>
      </c>
      <c r="I37" t="s">
        <v>66</v>
      </c>
      <c r="J37" s="6"/>
      <c r="K37" s="6"/>
      <c r="L37" s="6"/>
      <c r="M37" s="6"/>
      <c r="N37" s="6"/>
      <c r="O37" s="6"/>
      <c r="P37" s="6"/>
    </row>
    <row r="38" spans="1:16" ht="12.75" x14ac:dyDescent="0.2">
      <c r="A38" s="45"/>
      <c r="B38" s="45"/>
      <c r="C38" s="45"/>
      <c r="D38" s="43"/>
      <c r="E38" s="2" t="s">
        <v>83</v>
      </c>
      <c r="F38" s="45"/>
      <c r="G38" s="2" t="s">
        <v>20</v>
      </c>
      <c r="I38" t="s">
        <v>66</v>
      </c>
      <c r="J38" t="s">
        <v>67</v>
      </c>
      <c r="K38" t="s">
        <v>68</v>
      </c>
      <c r="L38" t="s">
        <v>47</v>
      </c>
      <c r="M38" t="s">
        <v>69</v>
      </c>
      <c r="N38" t="s">
        <v>70</v>
      </c>
      <c r="O38" t="s">
        <v>50</v>
      </c>
      <c r="P38" t="s">
        <v>71</v>
      </c>
    </row>
    <row r="39" spans="1:16" ht="12.75" x14ac:dyDescent="0.2">
      <c r="A39" s="45"/>
      <c r="B39" s="45"/>
      <c r="C39" s="45"/>
      <c r="D39" s="43"/>
      <c r="E39" s="2" t="s">
        <v>84</v>
      </c>
      <c r="F39" s="45"/>
      <c r="G39" s="2" t="s">
        <v>20</v>
      </c>
      <c r="H39" s="10">
        <v>43386</v>
      </c>
      <c r="I39" s="6"/>
      <c r="J39" s="6"/>
      <c r="K39" s="6"/>
      <c r="L39" s="6"/>
      <c r="M39" s="6"/>
      <c r="N39" s="6"/>
      <c r="O39" s="6"/>
      <c r="P39" s="6"/>
    </row>
    <row r="40" spans="1:16" ht="12.75" x14ac:dyDescent="0.2">
      <c r="A40" s="47">
        <v>43173</v>
      </c>
      <c r="B40" s="44">
        <v>43373</v>
      </c>
      <c r="C40" s="44">
        <v>43373</v>
      </c>
      <c r="D40" s="42">
        <v>0</v>
      </c>
      <c r="E40" s="2" t="s">
        <v>85</v>
      </c>
      <c r="F40" s="44">
        <v>43377</v>
      </c>
      <c r="G40" s="3">
        <v>43377</v>
      </c>
      <c r="H40" s="3">
        <v>43383</v>
      </c>
      <c r="I40" s="5"/>
      <c r="J40" s="5"/>
      <c r="K40" s="5"/>
      <c r="L40" s="5"/>
      <c r="M40" s="5"/>
      <c r="N40" s="5"/>
      <c r="O40" s="5"/>
      <c r="P40" s="5"/>
    </row>
    <row r="41" spans="1:16" ht="12.75" x14ac:dyDescent="0.2">
      <c r="A41" s="45"/>
      <c r="B41" s="45"/>
      <c r="C41" s="45"/>
      <c r="D41" s="43"/>
      <c r="E41" s="2" t="s">
        <v>86</v>
      </c>
      <c r="F41" s="45"/>
      <c r="G41" s="2" t="s">
        <v>20</v>
      </c>
      <c r="H41" s="3">
        <v>43383</v>
      </c>
      <c r="I41" s="5"/>
      <c r="J41" s="5"/>
      <c r="K41" s="5"/>
      <c r="L41" s="5"/>
      <c r="M41" s="5"/>
      <c r="N41" s="5"/>
      <c r="O41" s="5"/>
      <c r="P41" s="5"/>
    </row>
    <row r="42" spans="1:16" ht="12.75" x14ac:dyDescent="0.2">
      <c r="A42" s="45"/>
      <c r="B42" s="45"/>
      <c r="C42" s="45"/>
      <c r="D42" s="43"/>
      <c r="E42" s="2" t="s">
        <v>87</v>
      </c>
      <c r="F42" s="45"/>
      <c r="G42" s="2" t="s">
        <v>20</v>
      </c>
      <c r="I42" t="s">
        <v>66</v>
      </c>
      <c r="J42" t="s">
        <v>67</v>
      </c>
      <c r="K42" t="s">
        <v>68</v>
      </c>
      <c r="L42" t="s">
        <v>47</v>
      </c>
      <c r="M42" t="s">
        <v>69</v>
      </c>
      <c r="N42" t="s">
        <v>70</v>
      </c>
      <c r="O42" t="s">
        <v>50</v>
      </c>
      <c r="P42" t="s">
        <v>71</v>
      </c>
    </row>
    <row r="43" spans="1:16" ht="12.75" x14ac:dyDescent="0.2">
      <c r="A43" s="45"/>
      <c r="B43" s="45"/>
      <c r="C43" s="45"/>
      <c r="D43" s="43"/>
      <c r="E43" s="2" t="s">
        <v>88</v>
      </c>
      <c r="F43" s="45"/>
      <c r="G43" s="2" t="s">
        <v>20</v>
      </c>
      <c r="H43" s="7" t="s">
        <v>42</v>
      </c>
      <c r="I43" s="6"/>
      <c r="J43" s="6"/>
      <c r="K43" s="6"/>
      <c r="L43" s="6"/>
      <c r="M43" s="6"/>
      <c r="N43" s="6"/>
      <c r="O43" s="6"/>
      <c r="P43" s="6"/>
    </row>
    <row r="44" spans="1:16" ht="12.75" x14ac:dyDescent="0.2">
      <c r="A44" s="45"/>
      <c r="B44" s="45"/>
      <c r="C44" s="45"/>
      <c r="D44" s="43"/>
      <c r="E44" s="2" t="s">
        <v>89</v>
      </c>
      <c r="F44" s="45"/>
      <c r="G44" s="2" t="s">
        <v>20</v>
      </c>
      <c r="I44" t="s">
        <v>66</v>
      </c>
      <c r="J44" t="s">
        <v>67</v>
      </c>
      <c r="K44" t="s">
        <v>68</v>
      </c>
      <c r="L44" t="s">
        <v>47</v>
      </c>
      <c r="M44" t="s">
        <v>69</v>
      </c>
      <c r="N44" t="s">
        <v>70</v>
      </c>
      <c r="O44" t="s">
        <v>50</v>
      </c>
      <c r="P44" t="s">
        <v>71</v>
      </c>
    </row>
    <row r="45" spans="1:16" ht="12.75" x14ac:dyDescent="0.2">
      <c r="A45" s="45"/>
      <c r="B45" s="45"/>
      <c r="C45" s="45"/>
      <c r="D45" s="43"/>
      <c r="E45" s="2" t="s">
        <v>90</v>
      </c>
      <c r="F45" s="45"/>
      <c r="G45" s="2" t="s">
        <v>20</v>
      </c>
      <c r="H45" s="7" t="s">
        <v>54</v>
      </c>
      <c r="I45" s="6"/>
      <c r="J45" s="6"/>
      <c r="K45" s="6"/>
      <c r="L45" s="6"/>
      <c r="M45" s="6"/>
      <c r="N45" s="6"/>
      <c r="O45" s="6"/>
      <c r="P45" s="6"/>
    </row>
    <row r="46" spans="1:16" ht="12.75" x14ac:dyDescent="0.2">
      <c r="A46" s="54">
        <v>43172</v>
      </c>
      <c r="B46" s="44">
        <v>43374</v>
      </c>
      <c r="C46" s="44">
        <v>43374</v>
      </c>
      <c r="D46" s="42">
        <v>5</v>
      </c>
      <c r="E46" s="2" t="s">
        <v>91</v>
      </c>
      <c r="F46" s="44">
        <v>43378</v>
      </c>
      <c r="G46" s="2" t="s">
        <v>20</v>
      </c>
      <c r="H46" s="7" t="s">
        <v>42</v>
      </c>
      <c r="I46" s="6"/>
      <c r="J46" s="6"/>
      <c r="K46" s="6"/>
      <c r="L46" s="6"/>
      <c r="M46" s="6"/>
      <c r="N46" s="6"/>
      <c r="O46" s="6"/>
      <c r="P46" s="6"/>
    </row>
    <row r="47" spans="1:16" ht="12.75" x14ac:dyDescent="0.2">
      <c r="A47" s="45"/>
      <c r="B47" s="45"/>
      <c r="C47" s="45"/>
      <c r="D47" s="43"/>
      <c r="E47" s="2" t="s">
        <v>92</v>
      </c>
      <c r="F47" s="45"/>
      <c r="G47" s="2" t="s">
        <v>20</v>
      </c>
      <c r="H47" s="7" t="s">
        <v>42</v>
      </c>
      <c r="I47" s="6"/>
      <c r="J47" s="6"/>
      <c r="K47" s="6"/>
      <c r="L47" s="6"/>
      <c r="M47" s="6"/>
      <c r="N47" s="6"/>
      <c r="O47" s="6"/>
      <c r="P47" s="6"/>
    </row>
    <row r="48" spans="1:16" ht="12.75" x14ac:dyDescent="0.2">
      <c r="A48" s="45"/>
      <c r="B48" s="45"/>
      <c r="C48" s="45"/>
      <c r="D48" s="43"/>
      <c r="E48" s="2" t="s">
        <v>93</v>
      </c>
      <c r="F48" s="45"/>
      <c r="G48" s="2" t="s">
        <v>20</v>
      </c>
      <c r="H48" s="7" t="s">
        <v>94</v>
      </c>
      <c r="I48" t="s">
        <v>95</v>
      </c>
      <c r="J48" t="s">
        <v>96</v>
      </c>
      <c r="K48" s="6"/>
      <c r="L48" s="6"/>
      <c r="M48" s="6"/>
      <c r="N48" s="6"/>
      <c r="O48" s="6"/>
      <c r="P48" s="6"/>
    </row>
    <row r="49" spans="1:16" ht="12.75" x14ac:dyDescent="0.2">
      <c r="A49" s="45"/>
      <c r="B49" s="45"/>
      <c r="C49" s="45"/>
      <c r="D49" s="43"/>
      <c r="E49" s="2" t="s">
        <v>97</v>
      </c>
      <c r="F49" s="45"/>
      <c r="G49" s="2" t="s">
        <v>20</v>
      </c>
      <c r="H49" s="10">
        <v>43388</v>
      </c>
      <c r="I49" s="6"/>
      <c r="J49" s="6"/>
      <c r="K49" s="6"/>
      <c r="L49" s="6"/>
      <c r="M49" s="6"/>
      <c r="N49" s="6"/>
      <c r="O49" s="6"/>
      <c r="P49" s="6"/>
    </row>
    <row r="50" spans="1:16" ht="12.75" x14ac:dyDescent="0.2">
      <c r="A50" s="45"/>
      <c r="B50" s="45"/>
      <c r="C50" s="45"/>
      <c r="D50" s="43"/>
      <c r="E50" s="2" t="s">
        <v>98</v>
      </c>
      <c r="F50" s="45"/>
      <c r="G50" s="2" t="s">
        <v>20</v>
      </c>
      <c r="H50" s="7"/>
      <c r="I50" t="s">
        <v>95</v>
      </c>
      <c r="J50" t="s">
        <v>96</v>
      </c>
      <c r="K50" t="s">
        <v>99</v>
      </c>
      <c r="L50" t="s">
        <v>100</v>
      </c>
      <c r="M50" t="s">
        <v>101</v>
      </c>
      <c r="N50" t="s">
        <v>102</v>
      </c>
      <c r="O50" t="s">
        <v>103</v>
      </c>
      <c r="P50" t="s">
        <v>104</v>
      </c>
    </row>
    <row r="51" spans="1:16" ht="12.75" x14ac:dyDescent="0.2">
      <c r="A51" s="45"/>
      <c r="B51" s="45"/>
      <c r="C51" s="45"/>
      <c r="D51" s="43"/>
      <c r="E51" s="2" t="s">
        <v>105</v>
      </c>
      <c r="F51" s="45"/>
      <c r="G51" s="2" t="s">
        <v>20</v>
      </c>
      <c r="H51" s="7" t="s">
        <v>42</v>
      </c>
      <c r="I51" s="6"/>
      <c r="J51" s="6"/>
      <c r="K51" s="6"/>
      <c r="L51" s="6"/>
      <c r="M51" s="6"/>
      <c r="N51" s="6"/>
      <c r="O51" s="6"/>
      <c r="P51" s="6"/>
    </row>
    <row r="52" spans="1:16" ht="12.75" x14ac:dyDescent="0.2">
      <c r="A52" s="45"/>
      <c r="B52" s="45"/>
      <c r="C52" s="45"/>
      <c r="D52" s="43"/>
      <c r="E52" s="2" t="s">
        <v>106</v>
      </c>
      <c r="F52" s="45"/>
      <c r="G52" s="2" t="s">
        <v>20</v>
      </c>
      <c r="I52" t="s">
        <v>95</v>
      </c>
      <c r="J52" t="s">
        <v>96</v>
      </c>
      <c r="K52" t="s">
        <v>99</v>
      </c>
      <c r="L52" t="s">
        <v>100</v>
      </c>
      <c r="M52" t="s">
        <v>101</v>
      </c>
      <c r="N52" t="s">
        <v>102</v>
      </c>
      <c r="O52" t="s">
        <v>103</v>
      </c>
      <c r="P52" t="s">
        <v>104</v>
      </c>
    </row>
    <row r="53" spans="1:16" ht="12.75" x14ac:dyDescent="0.2">
      <c r="A53" s="54">
        <v>43160</v>
      </c>
      <c r="B53" s="44">
        <v>43374</v>
      </c>
      <c r="C53" s="44">
        <v>43374</v>
      </c>
      <c r="D53" s="42">
        <v>5</v>
      </c>
      <c r="E53" s="2" t="s">
        <v>107</v>
      </c>
      <c r="F53" s="44">
        <v>43378</v>
      </c>
      <c r="G53" s="2" t="s">
        <v>20</v>
      </c>
      <c r="I53" t="s">
        <v>95</v>
      </c>
      <c r="J53" t="s">
        <v>96</v>
      </c>
      <c r="K53" t="s">
        <v>99</v>
      </c>
      <c r="L53" t="s">
        <v>100</v>
      </c>
      <c r="M53" t="s">
        <v>69</v>
      </c>
      <c r="N53" t="s">
        <v>102</v>
      </c>
      <c r="O53" t="s">
        <v>103</v>
      </c>
      <c r="P53" t="s">
        <v>71</v>
      </c>
    </row>
    <row r="54" spans="1:16" ht="12.75" x14ac:dyDescent="0.2">
      <c r="A54" s="45"/>
      <c r="B54" s="45"/>
      <c r="C54" s="45"/>
      <c r="D54" s="43"/>
      <c r="E54" s="2" t="s">
        <v>108</v>
      </c>
      <c r="F54" s="45"/>
      <c r="G54" s="2" t="s">
        <v>20</v>
      </c>
      <c r="I54" t="s">
        <v>95</v>
      </c>
      <c r="J54" t="s">
        <v>96</v>
      </c>
      <c r="K54" t="s">
        <v>99</v>
      </c>
      <c r="L54" t="s">
        <v>100</v>
      </c>
      <c r="M54" t="s">
        <v>69</v>
      </c>
      <c r="N54" t="s">
        <v>102</v>
      </c>
      <c r="O54" t="s">
        <v>103</v>
      </c>
      <c r="P54" t="s">
        <v>71</v>
      </c>
    </row>
    <row r="55" spans="1:16" ht="12.75" x14ac:dyDescent="0.2">
      <c r="A55" s="45"/>
      <c r="B55" s="45"/>
      <c r="C55" s="45"/>
      <c r="D55" s="43"/>
      <c r="E55" s="2" t="s">
        <v>109</v>
      </c>
      <c r="F55" s="45"/>
      <c r="G55" s="2" t="s">
        <v>20</v>
      </c>
      <c r="H55" s="7" t="s">
        <v>42</v>
      </c>
      <c r="I55" s="6"/>
      <c r="J55" s="6"/>
      <c r="K55" s="6"/>
      <c r="L55" s="6"/>
      <c r="M55" s="6"/>
      <c r="N55" s="6"/>
      <c r="O55" s="6"/>
      <c r="P55" s="6"/>
    </row>
    <row r="56" spans="1:16" ht="12.75" x14ac:dyDescent="0.2">
      <c r="A56" s="45"/>
      <c r="B56" s="45"/>
      <c r="C56" s="45"/>
      <c r="D56" s="43"/>
      <c r="E56" s="2" t="s">
        <v>110</v>
      </c>
      <c r="F56" s="45"/>
      <c r="G56" s="2" t="s">
        <v>20</v>
      </c>
      <c r="I56" t="s">
        <v>95</v>
      </c>
      <c r="J56" t="s">
        <v>96</v>
      </c>
      <c r="K56" t="s">
        <v>99</v>
      </c>
      <c r="L56" t="s">
        <v>100</v>
      </c>
      <c r="M56" t="s">
        <v>69</v>
      </c>
      <c r="N56" t="s">
        <v>102</v>
      </c>
      <c r="O56" t="s">
        <v>103</v>
      </c>
      <c r="P56" t="s">
        <v>71</v>
      </c>
    </row>
    <row r="57" spans="1:16" ht="12.75" x14ac:dyDescent="0.2">
      <c r="A57" s="45"/>
      <c r="B57" s="45"/>
      <c r="C57" s="45"/>
      <c r="D57" s="43"/>
      <c r="E57" s="2" t="s">
        <v>111</v>
      </c>
      <c r="F57" s="45"/>
      <c r="G57" s="2" t="s">
        <v>20</v>
      </c>
      <c r="H57" s="7" t="s">
        <v>42</v>
      </c>
      <c r="I57" s="6"/>
      <c r="J57" s="6"/>
      <c r="K57" s="6"/>
      <c r="L57" s="6"/>
      <c r="M57" s="6"/>
      <c r="N57" s="6"/>
      <c r="O57" s="6"/>
      <c r="P57" s="6"/>
    </row>
    <row r="58" spans="1:16" ht="12.75" x14ac:dyDescent="0.2">
      <c r="A58" s="45"/>
      <c r="B58" s="45"/>
      <c r="C58" s="45"/>
      <c r="D58" s="43"/>
      <c r="E58" s="2" t="s">
        <v>112</v>
      </c>
      <c r="F58" s="45"/>
      <c r="G58" s="2" t="s">
        <v>20</v>
      </c>
      <c r="I58" t="s">
        <v>95</v>
      </c>
      <c r="J58" t="s">
        <v>96</v>
      </c>
      <c r="K58" t="s">
        <v>99</v>
      </c>
      <c r="L58" t="s">
        <v>100</v>
      </c>
      <c r="M58" t="s">
        <v>69</v>
      </c>
      <c r="N58" t="s">
        <v>102</v>
      </c>
      <c r="O58" t="s">
        <v>103</v>
      </c>
      <c r="P58" t="s">
        <v>71</v>
      </c>
    </row>
    <row r="59" spans="1:16" ht="12.75" x14ac:dyDescent="0.2">
      <c r="A59" s="54">
        <v>43162</v>
      </c>
      <c r="B59" s="44">
        <v>43374</v>
      </c>
      <c r="C59" s="44">
        <v>43374</v>
      </c>
      <c r="D59" s="42">
        <v>5</v>
      </c>
      <c r="E59" s="2" t="s">
        <v>113</v>
      </c>
      <c r="F59" s="44">
        <v>43378</v>
      </c>
      <c r="G59" s="2" t="s">
        <v>20</v>
      </c>
      <c r="I59" t="s">
        <v>95</v>
      </c>
      <c r="J59" t="s">
        <v>96</v>
      </c>
      <c r="K59" t="s">
        <v>99</v>
      </c>
      <c r="L59" t="s">
        <v>100</v>
      </c>
      <c r="M59" t="s">
        <v>101</v>
      </c>
      <c r="N59" t="s">
        <v>102</v>
      </c>
      <c r="O59" t="s">
        <v>103</v>
      </c>
      <c r="P59" t="s">
        <v>114</v>
      </c>
    </row>
    <row r="60" spans="1:16" ht="12.75" x14ac:dyDescent="0.2">
      <c r="A60" s="45"/>
      <c r="B60" s="45"/>
      <c r="C60" s="45"/>
      <c r="D60" s="43"/>
      <c r="E60" s="2" t="s">
        <v>115</v>
      </c>
      <c r="F60" s="45"/>
      <c r="G60" s="2" t="s">
        <v>20</v>
      </c>
      <c r="H60" s="7" t="s">
        <v>62</v>
      </c>
      <c r="I60" s="6"/>
      <c r="J60" s="6"/>
      <c r="K60" s="6"/>
      <c r="L60" s="6"/>
      <c r="M60" s="6"/>
      <c r="N60" s="6"/>
      <c r="O60" s="6"/>
      <c r="P60" s="6"/>
    </row>
    <row r="61" spans="1:16" ht="12.75" x14ac:dyDescent="0.2">
      <c r="A61" s="45"/>
      <c r="B61" s="45"/>
      <c r="C61" s="45"/>
      <c r="D61" s="43"/>
      <c r="E61" s="2" t="s">
        <v>116</v>
      </c>
      <c r="F61" s="45"/>
      <c r="G61" s="2" t="s">
        <v>20</v>
      </c>
      <c r="I61" t="s">
        <v>95</v>
      </c>
      <c r="J61" t="s">
        <v>96</v>
      </c>
      <c r="K61" t="s">
        <v>99</v>
      </c>
      <c r="L61" t="s">
        <v>100</v>
      </c>
      <c r="M61" t="s">
        <v>101</v>
      </c>
      <c r="N61" t="s">
        <v>102</v>
      </c>
      <c r="O61" t="s">
        <v>103</v>
      </c>
      <c r="P61" t="s">
        <v>114</v>
      </c>
    </row>
    <row r="62" spans="1:16" ht="12.75" x14ac:dyDescent="0.2">
      <c r="A62" s="45"/>
      <c r="B62" s="45"/>
      <c r="C62" s="45"/>
      <c r="D62" s="43"/>
      <c r="E62" s="2" t="s">
        <v>117</v>
      </c>
      <c r="F62" s="45"/>
      <c r="G62" s="2" t="s">
        <v>20</v>
      </c>
      <c r="I62" t="s">
        <v>95</v>
      </c>
      <c r="J62" t="s">
        <v>96</v>
      </c>
      <c r="K62" t="s">
        <v>99</v>
      </c>
      <c r="L62" t="s">
        <v>100</v>
      </c>
      <c r="M62" t="s">
        <v>101</v>
      </c>
      <c r="N62" t="s">
        <v>102</v>
      </c>
      <c r="O62" t="s">
        <v>103</v>
      </c>
      <c r="P62" t="s">
        <v>114</v>
      </c>
    </row>
    <row r="63" spans="1:16" ht="12.75" x14ac:dyDescent="0.2">
      <c r="A63" s="45"/>
      <c r="B63" s="45"/>
      <c r="C63" s="45"/>
      <c r="D63" s="43"/>
      <c r="E63" s="2" t="s">
        <v>118</v>
      </c>
      <c r="F63" s="45"/>
      <c r="G63" s="2" t="s">
        <v>20</v>
      </c>
      <c r="I63" t="s">
        <v>95</v>
      </c>
      <c r="J63" t="s">
        <v>96</v>
      </c>
      <c r="K63" t="s">
        <v>99</v>
      </c>
      <c r="L63" t="s">
        <v>100</v>
      </c>
      <c r="M63" t="s">
        <v>101</v>
      </c>
      <c r="N63" t="s">
        <v>102</v>
      </c>
      <c r="O63" t="s">
        <v>103</v>
      </c>
      <c r="P63" t="s">
        <v>114</v>
      </c>
    </row>
    <row r="64" spans="1:16" ht="12.75" x14ac:dyDescent="0.2">
      <c r="A64" s="45"/>
      <c r="B64" s="45"/>
      <c r="C64" s="45"/>
      <c r="D64" s="43"/>
      <c r="E64" s="2" t="s">
        <v>119</v>
      </c>
      <c r="F64" s="45"/>
      <c r="G64" s="3">
        <v>43378</v>
      </c>
      <c r="H64" s="3">
        <v>43383</v>
      </c>
      <c r="I64" s="5"/>
      <c r="J64" s="5"/>
      <c r="K64" s="5"/>
      <c r="L64" s="5"/>
      <c r="M64" s="5"/>
      <c r="N64" s="5"/>
      <c r="O64" s="5"/>
      <c r="P64" s="5"/>
    </row>
    <row r="65" spans="1:17" ht="12.75" x14ac:dyDescent="0.2">
      <c r="A65" s="46" t="s">
        <v>120</v>
      </c>
      <c r="B65" s="44">
        <v>43375</v>
      </c>
      <c r="C65" s="49">
        <v>43375</v>
      </c>
      <c r="D65" s="42">
        <v>25</v>
      </c>
      <c r="E65" s="2" t="s">
        <v>121</v>
      </c>
      <c r="F65" s="44">
        <v>43379</v>
      </c>
      <c r="G65" s="2" t="s">
        <v>20</v>
      </c>
      <c r="H65" s="7" t="s">
        <v>62</v>
      </c>
      <c r="I65" s="6"/>
      <c r="J65" s="6"/>
      <c r="K65" s="6"/>
      <c r="L65" s="6"/>
      <c r="M65" s="6"/>
      <c r="N65" s="6"/>
      <c r="O65" s="6"/>
      <c r="P65" s="6"/>
    </row>
    <row r="66" spans="1:17" ht="12.75" x14ac:dyDescent="0.2">
      <c r="A66" s="45"/>
      <c r="B66" s="45"/>
      <c r="C66" s="45"/>
      <c r="D66" s="43"/>
      <c r="E66" s="2" t="s">
        <v>122</v>
      </c>
      <c r="F66" s="45"/>
      <c r="G66" s="2" t="s">
        <v>20</v>
      </c>
      <c r="H66" s="7" t="s">
        <v>123</v>
      </c>
      <c r="I66" t="s">
        <v>124</v>
      </c>
      <c r="J66" t="s">
        <v>125</v>
      </c>
      <c r="K66" s="6"/>
      <c r="L66" s="6"/>
      <c r="M66" s="6"/>
      <c r="N66" s="6"/>
      <c r="O66" s="6"/>
      <c r="P66" s="6"/>
    </row>
    <row r="67" spans="1:17" ht="12.75" x14ac:dyDescent="0.2">
      <c r="A67" s="45"/>
      <c r="B67" s="45"/>
      <c r="C67" s="45"/>
      <c r="D67" s="43"/>
      <c r="E67" s="2" t="s">
        <v>126</v>
      </c>
      <c r="F67" s="45"/>
      <c r="G67" s="2" t="s">
        <v>20</v>
      </c>
      <c r="H67" s="7" t="s">
        <v>42</v>
      </c>
      <c r="I67" s="6"/>
      <c r="J67" s="6"/>
      <c r="K67" s="6"/>
      <c r="L67" s="6"/>
      <c r="M67" s="6"/>
      <c r="N67" s="6"/>
      <c r="O67" s="6"/>
      <c r="P67" s="6"/>
    </row>
    <row r="68" spans="1:17" ht="12.75" x14ac:dyDescent="0.2">
      <c r="A68" s="45"/>
      <c r="B68" s="45"/>
      <c r="C68" s="45"/>
      <c r="D68" s="43"/>
      <c r="E68" s="2" t="s">
        <v>127</v>
      </c>
      <c r="F68" s="45"/>
      <c r="G68" s="2" t="s">
        <v>20</v>
      </c>
      <c r="H68" s="7"/>
      <c r="J68" t="s">
        <v>125</v>
      </c>
      <c r="K68" t="s">
        <v>128</v>
      </c>
      <c r="L68" t="s">
        <v>129</v>
      </c>
      <c r="M68" t="s">
        <v>101</v>
      </c>
      <c r="N68" t="s">
        <v>130</v>
      </c>
      <c r="O68" t="s">
        <v>131</v>
      </c>
      <c r="P68" t="s">
        <v>132</v>
      </c>
    </row>
    <row r="69" spans="1:17" ht="12.75" x14ac:dyDescent="0.2">
      <c r="A69" s="45"/>
      <c r="B69" s="45"/>
      <c r="C69" s="45"/>
      <c r="D69" s="43"/>
      <c r="E69" s="2" t="s">
        <v>133</v>
      </c>
      <c r="F69" s="45"/>
      <c r="G69" s="2" t="s">
        <v>20</v>
      </c>
      <c r="I69" t="s">
        <v>124</v>
      </c>
      <c r="J69" t="s">
        <v>125</v>
      </c>
      <c r="K69" t="s">
        <v>128</v>
      </c>
      <c r="L69" t="s">
        <v>129</v>
      </c>
      <c r="M69" t="s">
        <v>101</v>
      </c>
      <c r="N69" t="s">
        <v>130</v>
      </c>
      <c r="O69" t="s">
        <v>131</v>
      </c>
      <c r="P69" t="s">
        <v>132</v>
      </c>
    </row>
    <row r="70" spans="1:17" ht="12.75" x14ac:dyDescent="0.2">
      <c r="A70" s="45"/>
      <c r="B70" s="45"/>
      <c r="C70" s="45"/>
      <c r="D70" s="43"/>
      <c r="E70" s="2" t="s">
        <v>134</v>
      </c>
      <c r="F70" s="45"/>
      <c r="G70" s="2" t="s">
        <v>20</v>
      </c>
      <c r="I70" t="s">
        <v>135</v>
      </c>
      <c r="J70" t="s">
        <v>125</v>
      </c>
      <c r="K70" t="s">
        <v>128</v>
      </c>
      <c r="L70" t="s">
        <v>129</v>
      </c>
      <c r="M70" t="s">
        <v>101</v>
      </c>
      <c r="N70" t="s">
        <v>130</v>
      </c>
      <c r="O70" t="s">
        <v>131</v>
      </c>
      <c r="P70" t="s">
        <v>132</v>
      </c>
    </row>
    <row r="71" spans="1:17" ht="12.75" x14ac:dyDescent="0.2">
      <c r="A71" s="45"/>
      <c r="B71" s="45"/>
      <c r="C71" s="45"/>
      <c r="D71" s="43"/>
      <c r="E71" s="2" t="s">
        <v>136</v>
      </c>
      <c r="F71" s="45"/>
      <c r="G71" s="2" t="s">
        <v>20</v>
      </c>
      <c r="H71" s="7" t="s">
        <v>62</v>
      </c>
      <c r="I71" s="6"/>
      <c r="J71" s="6"/>
      <c r="K71" s="6"/>
      <c r="L71" s="6"/>
      <c r="M71" s="6"/>
      <c r="N71" s="6"/>
      <c r="O71" s="6"/>
      <c r="P71" s="6"/>
    </row>
    <row r="72" spans="1:17" ht="12.75" x14ac:dyDescent="0.2">
      <c r="A72" s="46" t="s">
        <v>137</v>
      </c>
      <c r="B72" s="44">
        <v>43375</v>
      </c>
      <c r="C72" s="44">
        <v>43375</v>
      </c>
      <c r="D72" s="42">
        <v>25</v>
      </c>
      <c r="E72" s="2" t="s">
        <v>138</v>
      </c>
      <c r="F72" s="44">
        <v>43379</v>
      </c>
      <c r="G72" s="2" t="s">
        <v>20</v>
      </c>
      <c r="H72" s="11" t="s">
        <v>62</v>
      </c>
      <c r="I72" s="6"/>
      <c r="J72" s="6"/>
      <c r="K72" s="6"/>
      <c r="L72" s="6"/>
      <c r="M72" s="6"/>
      <c r="N72" s="6"/>
      <c r="O72" s="6"/>
      <c r="P72" s="6"/>
    </row>
    <row r="73" spans="1:17" ht="12.75" x14ac:dyDescent="0.2">
      <c r="A73" s="45"/>
      <c r="B73" s="45"/>
      <c r="C73" s="45"/>
      <c r="D73" s="43"/>
      <c r="E73" s="2" t="s">
        <v>139</v>
      </c>
      <c r="F73" s="45"/>
      <c r="G73" s="2" t="s">
        <v>20</v>
      </c>
      <c r="H73" s="7" t="s">
        <v>62</v>
      </c>
      <c r="I73" s="6"/>
      <c r="J73" s="6"/>
      <c r="K73" s="6"/>
      <c r="L73" s="6"/>
      <c r="M73" s="6"/>
      <c r="N73" s="6"/>
      <c r="O73" s="6"/>
      <c r="P73" s="6"/>
    </row>
    <row r="74" spans="1:17" ht="12.75" x14ac:dyDescent="0.2">
      <c r="A74" s="45"/>
      <c r="B74" s="45"/>
      <c r="C74" s="45"/>
      <c r="D74" s="43"/>
      <c r="E74" s="2" t="s">
        <v>140</v>
      </c>
      <c r="F74" s="45"/>
      <c r="G74" s="2" t="s">
        <v>20</v>
      </c>
      <c r="H74" s="7" t="s">
        <v>62</v>
      </c>
      <c r="I74" s="6"/>
      <c r="J74" s="6"/>
      <c r="K74" s="6"/>
      <c r="L74" s="6"/>
      <c r="M74" s="6"/>
      <c r="N74" s="6"/>
      <c r="O74" s="6"/>
      <c r="P74" s="6"/>
    </row>
    <row r="75" spans="1:17" ht="12.75" x14ac:dyDescent="0.2">
      <c r="A75" s="45"/>
      <c r="B75" s="45"/>
      <c r="C75" s="45"/>
      <c r="D75" s="43"/>
      <c r="E75" s="2" t="s">
        <v>141</v>
      </c>
      <c r="F75" s="45"/>
      <c r="G75" s="2" t="s">
        <v>20</v>
      </c>
      <c r="H75" s="7" t="s">
        <v>78</v>
      </c>
      <c r="I75" t="s">
        <v>124</v>
      </c>
      <c r="J75" s="6"/>
      <c r="K75" s="6"/>
      <c r="L75" s="6"/>
      <c r="M75" s="6"/>
      <c r="N75" s="6"/>
      <c r="O75" s="6"/>
      <c r="P75" s="6"/>
      <c r="Q75" t="s">
        <v>142</v>
      </c>
    </row>
    <row r="76" spans="1:17" ht="12.75" x14ac:dyDescent="0.2">
      <c r="A76" s="45"/>
      <c r="B76" s="45"/>
      <c r="C76" s="45"/>
      <c r="D76" s="43"/>
      <c r="E76" s="2" t="s">
        <v>143</v>
      </c>
      <c r="F76" s="45"/>
      <c r="G76" s="2" t="s">
        <v>20</v>
      </c>
      <c r="H76" s="7" t="s">
        <v>144</v>
      </c>
      <c r="I76" t="s">
        <v>124</v>
      </c>
      <c r="J76" t="s">
        <v>125</v>
      </c>
      <c r="K76" s="6"/>
      <c r="L76" s="6"/>
      <c r="M76" s="6"/>
      <c r="N76" s="6"/>
      <c r="O76" s="6"/>
      <c r="P76" s="6"/>
    </row>
    <row r="77" spans="1:17" ht="12.75" x14ac:dyDescent="0.2">
      <c r="A77" s="45"/>
      <c r="B77" s="45"/>
      <c r="C77" s="45"/>
      <c r="D77" s="43"/>
      <c r="E77" s="2" t="s">
        <v>145</v>
      </c>
      <c r="F77" s="45"/>
      <c r="G77" s="2" t="s">
        <v>20</v>
      </c>
      <c r="H77" s="7" t="s">
        <v>42</v>
      </c>
      <c r="I77" s="6"/>
      <c r="J77" s="6"/>
      <c r="K77" s="6"/>
      <c r="L77" s="6"/>
      <c r="M77" s="6"/>
      <c r="N77" s="6"/>
      <c r="O77" s="6"/>
      <c r="P77" s="6"/>
    </row>
    <row r="78" spans="1:17" ht="12.75" x14ac:dyDescent="0.2">
      <c r="A78" s="48">
        <v>43171</v>
      </c>
      <c r="B78" s="44">
        <v>43376</v>
      </c>
      <c r="C78" s="44">
        <v>43376</v>
      </c>
      <c r="D78" s="42">
        <v>25</v>
      </c>
      <c r="E78" s="2" t="s">
        <v>146</v>
      </c>
      <c r="F78" s="44">
        <v>43380</v>
      </c>
      <c r="G78" s="2" t="s">
        <v>20</v>
      </c>
      <c r="H78" s="7" t="s">
        <v>42</v>
      </c>
      <c r="I78" s="6"/>
      <c r="J78" s="6"/>
      <c r="K78" s="6"/>
      <c r="L78" s="6"/>
      <c r="M78" s="6"/>
      <c r="N78" s="6"/>
      <c r="O78" s="6"/>
      <c r="P78" s="6"/>
    </row>
    <row r="79" spans="1:17" ht="12.75" x14ac:dyDescent="0.2">
      <c r="A79" s="45"/>
      <c r="B79" s="45"/>
      <c r="C79" s="45"/>
      <c r="D79" s="43"/>
      <c r="E79" s="2" t="s">
        <v>147</v>
      </c>
      <c r="F79" s="45"/>
      <c r="G79" s="9" t="s">
        <v>42</v>
      </c>
      <c r="H79" s="7" t="s">
        <v>42</v>
      </c>
      <c r="I79" s="6"/>
      <c r="J79" s="6"/>
      <c r="K79" s="6"/>
      <c r="L79" s="6"/>
      <c r="M79" s="6"/>
      <c r="N79" s="6"/>
      <c r="O79" s="6"/>
      <c r="P79" s="6"/>
    </row>
    <row r="80" spans="1:17" ht="12.75" x14ac:dyDescent="0.2">
      <c r="A80" s="45"/>
      <c r="B80" s="45"/>
      <c r="C80" s="45"/>
      <c r="D80" s="43"/>
      <c r="E80" s="2" t="s">
        <v>148</v>
      </c>
      <c r="F80" s="45"/>
      <c r="G80" s="2" t="s">
        <v>20</v>
      </c>
      <c r="H80" s="7" t="s">
        <v>149</v>
      </c>
      <c r="I80" s="6"/>
      <c r="J80" s="6"/>
      <c r="K80" s="6"/>
      <c r="L80" s="6"/>
      <c r="M80" s="6"/>
      <c r="N80" s="6"/>
      <c r="O80" s="6"/>
      <c r="P80" s="6"/>
    </row>
    <row r="81" spans="1:16" ht="12.75" x14ac:dyDescent="0.2">
      <c r="A81" s="45"/>
      <c r="B81" s="45"/>
      <c r="C81" s="45"/>
      <c r="D81" s="43"/>
      <c r="E81" s="2" t="s">
        <v>150</v>
      </c>
      <c r="F81" s="45"/>
      <c r="G81" s="2" t="s">
        <v>20</v>
      </c>
      <c r="H81" s="7" t="s">
        <v>42</v>
      </c>
      <c r="I81" s="6"/>
      <c r="J81" s="6"/>
      <c r="K81" s="6"/>
      <c r="L81" s="6"/>
      <c r="M81" s="6"/>
      <c r="N81" s="6"/>
      <c r="O81" s="6"/>
      <c r="P81" s="6"/>
    </row>
    <row r="82" spans="1:16" ht="12.75" x14ac:dyDescent="0.2">
      <c r="A82" s="45"/>
      <c r="B82" s="45"/>
      <c r="C82" s="45"/>
      <c r="D82" s="43"/>
      <c r="E82" s="2" t="s">
        <v>151</v>
      </c>
      <c r="F82" s="45"/>
      <c r="G82" s="9" t="s">
        <v>42</v>
      </c>
      <c r="H82" s="7" t="s">
        <v>62</v>
      </c>
      <c r="I82" s="6"/>
      <c r="J82" s="6"/>
      <c r="K82" s="6"/>
      <c r="L82" s="6"/>
      <c r="M82" s="6"/>
      <c r="N82" s="6"/>
      <c r="O82" s="6"/>
      <c r="P82" s="6"/>
    </row>
    <row r="83" spans="1:16" ht="12.75" x14ac:dyDescent="0.2">
      <c r="A83" s="45"/>
      <c r="B83" s="45"/>
      <c r="C83" s="45"/>
      <c r="D83" s="43"/>
      <c r="E83" s="2" t="s">
        <v>152</v>
      </c>
      <c r="F83" s="45"/>
      <c r="G83" s="2" t="s">
        <v>20</v>
      </c>
      <c r="H83" s="7" t="s">
        <v>54</v>
      </c>
      <c r="I83" s="6"/>
      <c r="J83" s="6"/>
      <c r="K83" s="6"/>
      <c r="L83" s="6"/>
      <c r="M83" s="6"/>
      <c r="N83" s="6"/>
      <c r="O83" s="6"/>
      <c r="P83" s="6"/>
    </row>
    <row r="84" spans="1:16" ht="12.75" x14ac:dyDescent="0.2">
      <c r="A84" s="46" t="s">
        <v>153</v>
      </c>
      <c r="B84" s="44">
        <v>43376</v>
      </c>
      <c r="C84" s="44">
        <v>43376</v>
      </c>
      <c r="D84" s="42">
        <v>25</v>
      </c>
      <c r="E84" s="2" t="s">
        <v>154</v>
      </c>
      <c r="F84" s="44">
        <v>43380</v>
      </c>
      <c r="G84" s="2" t="s">
        <v>20</v>
      </c>
      <c r="H84" s="7" t="s">
        <v>62</v>
      </c>
      <c r="I84" s="6"/>
      <c r="J84" s="6"/>
      <c r="K84" s="6"/>
      <c r="L84" s="6"/>
      <c r="M84" s="6"/>
      <c r="N84" s="6"/>
      <c r="O84" s="6"/>
      <c r="P84" s="6"/>
    </row>
    <row r="85" spans="1:16" ht="12.75" x14ac:dyDescent="0.2">
      <c r="A85" s="45"/>
      <c r="B85" s="45"/>
      <c r="C85" s="45"/>
      <c r="D85" s="43"/>
      <c r="E85" s="2" t="s">
        <v>155</v>
      </c>
      <c r="F85" s="45"/>
      <c r="G85" s="2" t="s">
        <v>20</v>
      </c>
      <c r="H85" s="7"/>
      <c r="I85" t="s">
        <v>156</v>
      </c>
      <c r="J85" t="s">
        <v>157</v>
      </c>
      <c r="K85" t="s">
        <v>158</v>
      </c>
      <c r="L85" s="10" t="s">
        <v>159</v>
      </c>
      <c r="M85" t="s">
        <v>160</v>
      </c>
      <c r="N85" t="s">
        <v>130</v>
      </c>
      <c r="O85" t="s">
        <v>131</v>
      </c>
      <c r="P85" t="s">
        <v>132</v>
      </c>
    </row>
    <row r="86" spans="1:16" ht="12.75" x14ac:dyDescent="0.2">
      <c r="A86" s="45"/>
      <c r="B86" s="45"/>
      <c r="C86" s="45"/>
      <c r="D86" s="43"/>
      <c r="E86" s="2" t="s">
        <v>161</v>
      </c>
      <c r="F86" s="45"/>
      <c r="G86" s="2" t="s">
        <v>20</v>
      </c>
      <c r="H86" s="7"/>
      <c r="I86" t="s">
        <v>156</v>
      </c>
      <c r="J86" t="s">
        <v>157</v>
      </c>
      <c r="K86" t="s">
        <v>158</v>
      </c>
      <c r="L86" s="10" t="s">
        <v>159</v>
      </c>
      <c r="M86" t="s">
        <v>160</v>
      </c>
      <c r="N86" t="s">
        <v>130</v>
      </c>
      <c r="O86" t="s">
        <v>131</v>
      </c>
      <c r="P86" t="s">
        <v>132</v>
      </c>
    </row>
    <row r="87" spans="1:16" ht="12.75" x14ac:dyDescent="0.2">
      <c r="A87" s="45"/>
      <c r="B87" s="45"/>
      <c r="C87" s="45"/>
      <c r="D87" s="43"/>
      <c r="E87" s="2" t="s">
        <v>162</v>
      </c>
      <c r="F87" s="45"/>
      <c r="G87" s="2" t="s">
        <v>20</v>
      </c>
      <c r="H87" s="7"/>
      <c r="I87" t="s">
        <v>156</v>
      </c>
      <c r="J87" t="s">
        <v>157</v>
      </c>
      <c r="K87" t="s">
        <v>158</v>
      </c>
      <c r="L87" s="10" t="s">
        <v>159</v>
      </c>
      <c r="M87" t="s">
        <v>160</v>
      </c>
      <c r="N87" t="s">
        <v>130</v>
      </c>
      <c r="O87" t="s">
        <v>131</v>
      </c>
      <c r="P87" t="s">
        <v>132</v>
      </c>
    </row>
    <row r="88" spans="1:16" ht="12.75" x14ac:dyDescent="0.2">
      <c r="A88" s="45"/>
      <c r="B88" s="45"/>
      <c r="C88" s="45"/>
      <c r="D88" s="43"/>
      <c r="E88" s="2" t="s">
        <v>163</v>
      </c>
      <c r="F88" s="45"/>
      <c r="G88" s="2" t="s">
        <v>20</v>
      </c>
      <c r="H88" s="7"/>
      <c r="I88" t="s">
        <v>156</v>
      </c>
      <c r="J88" t="s">
        <v>157</v>
      </c>
      <c r="K88" t="s">
        <v>158</v>
      </c>
      <c r="L88" s="10" t="s">
        <v>159</v>
      </c>
      <c r="M88" t="s">
        <v>160</v>
      </c>
      <c r="N88" t="s">
        <v>130</v>
      </c>
      <c r="O88" t="s">
        <v>131</v>
      </c>
      <c r="P88" t="s">
        <v>132</v>
      </c>
    </row>
    <row r="89" spans="1:16" ht="15" customHeight="1" x14ac:dyDescent="0.2">
      <c r="A89" s="45"/>
      <c r="B89" s="45"/>
      <c r="C89" s="45"/>
      <c r="D89" s="43"/>
      <c r="E89" s="2" t="s">
        <v>164</v>
      </c>
      <c r="F89" s="45"/>
      <c r="G89" s="2" t="s">
        <v>20</v>
      </c>
      <c r="H89" s="7"/>
      <c r="I89" t="s">
        <v>156</v>
      </c>
      <c r="J89" t="s">
        <v>157</v>
      </c>
      <c r="K89" t="s">
        <v>158</v>
      </c>
      <c r="L89" s="10" t="s">
        <v>159</v>
      </c>
      <c r="M89" t="s">
        <v>160</v>
      </c>
      <c r="N89" t="s">
        <v>130</v>
      </c>
      <c r="O89" t="s">
        <v>131</v>
      </c>
      <c r="P89" t="s">
        <v>132</v>
      </c>
    </row>
    <row r="90" spans="1:16" ht="15.75" customHeight="1" x14ac:dyDescent="0.2">
      <c r="A90" s="40" t="s">
        <v>165</v>
      </c>
      <c r="B90" s="34" t="s">
        <v>166</v>
      </c>
      <c r="C90" s="34" t="s">
        <v>166</v>
      </c>
      <c r="D90" s="33">
        <v>5</v>
      </c>
      <c r="E90" t="s">
        <v>167</v>
      </c>
      <c r="F90" s="34" t="s">
        <v>42</v>
      </c>
      <c r="G90" s="7"/>
      <c r="H90" s="7"/>
      <c r="I90" t="s">
        <v>96</v>
      </c>
      <c r="J90" t="s">
        <v>168</v>
      </c>
      <c r="K90" t="s">
        <v>169</v>
      </c>
      <c r="L90" s="10" t="s">
        <v>170</v>
      </c>
      <c r="M90" t="s">
        <v>171</v>
      </c>
      <c r="N90" t="s">
        <v>172</v>
      </c>
      <c r="O90" t="s">
        <v>173</v>
      </c>
      <c r="P90" t="s">
        <v>174</v>
      </c>
    </row>
    <row r="91" spans="1:16" ht="15.75" customHeight="1" x14ac:dyDescent="0.2">
      <c r="A91" s="40"/>
      <c r="B91" s="34"/>
      <c r="C91" s="34"/>
      <c r="D91" s="33"/>
      <c r="E91" t="s">
        <v>175</v>
      </c>
      <c r="F91" s="34"/>
      <c r="G91" s="7"/>
      <c r="H91" s="7"/>
      <c r="I91" t="s">
        <v>96</v>
      </c>
      <c r="J91" t="s">
        <v>168</v>
      </c>
      <c r="K91" t="s">
        <v>169</v>
      </c>
      <c r="L91" s="10" t="s">
        <v>170</v>
      </c>
      <c r="M91" t="s">
        <v>171</v>
      </c>
      <c r="N91" t="s">
        <v>172</v>
      </c>
      <c r="O91" t="s">
        <v>173</v>
      </c>
      <c r="P91" t="s">
        <v>174</v>
      </c>
    </row>
    <row r="92" spans="1:16" ht="15.75" customHeight="1" x14ac:dyDescent="0.2">
      <c r="A92" s="40"/>
      <c r="B92" s="34"/>
      <c r="C92" s="34"/>
      <c r="D92" s="33"/>
      <c r="E92" t="s">
        <v>176</v>
      </c>
      <c r="F92" s="34"/>
      <c r="G92" s="7"/>
      <c r="H92" s="7"/>
      <c r="I92" t="s">
        <v>96</v>
      </c>
      <c r="J92" t="s">
        <v>168</v>
      </c>
      <c r="K92" t="s">
        <v>169</v>
      </c>
      <c r="L92" s="10" t="s">
        <v>170</v>
      </c>
      <c r="M92" t="s">
        <v>171</v>
      </c>
      <c r="N92" t="s">
        <v>172</v>
      </c>
      <c r="O92" t="s">
        <v>173</v>
      </c>
      <c r="P92" t="s">
        <v>174</v>
      </c>
    </row>
    <row r="93" spans="1:16" ht="15.75" customHeight="1" x14ac:dyDescent="0.2">
      <c r="A93" s="40"/>
      <c r="B93" s="34"/>
      <c r="C93" s="34"/>
      <c r="D93" s="33"/>
      <c r="E93" t="s">
        <v>177</v>
      </c>
      <c r="F93" s="34"/>
      <c r="G93" s="7"/>
      <c r="H93" s="7" t="s">
        <v>178</v>
      </c>
      <c r="I93" s="6"/>
      <c r="J93" s="6"/>
      <c r="K93" s="6"/>
      <c r="L93" s="6"/>
      <c r="M93" s="6"/>
      <c r="N93" s="6"/>
      <c r="O93" s="6"/>
      <c r="P93" s="6"/>
    </row>
    <row r="94" spans="1:16" ht="15.75" customHeight="1" x14ac:dyDescent="0.2">
      <c r="A94" s="40"/>
      <c r="B94" s="34"/>
      <c r="C94" s="34"/>
      <c r="D94" s="33"/>
      <c r="E94" t="s">
        <v>179</v>
      </c>
      <c r="F94" s="34"/>
      <c r="G94" s="7"/>
      <c r="H94" s="7"/>
      <c r="I94" t="s">
        <v>96</v>
      </c>
      <c r="J94" t="s">
        <v>168</v>
      </c>
      <c r="K94" t="s">
        <v>169</v>
      </c>
      <c r="L94" s="10" t="s">
        <v>170</v>
      </c>
      <c r="M94" t="s">
        <v>171</v>
      </c>
      <c r="N94" t="s">
        <v>172</v>
      </c>
      <c r="O94" t="s">
        <v>173</v>
      </c>
      <c r="P94" t="s">
        <v>174</v>
      </c>
    </row>
    <row r="95" spans="1:16" ht="15.75" customHeight="1" x14ac:dyDescent="0.2">
      <c r="A95" s="40"/>
      <c r="B95" s="34"/>
      <c r="C95" s="34"/>
      <c r="D95" s="33"/>
      <c r="E95" t="s">
        <v>180</v>
      </c>
      <c r="F95" s="34"/>
      <c r="G95" s="7"/>
      <c r="H95" s="7"/>
      <c r="I95" t="s">
        <v>96</v>
      </c>
      <c r="J95" t="s">
        <v>168</v>
      </c>
      <c r="K95" t="s">
        <v>169</v>
      </c>
      <c r="L95" s="10" t="s">
        <v>170</v>
      </c>
      <c r="M95" t="s">
        <v>171</v>
      </c>
      <c r="N95" t="s">
        <v>172</v>
      </c>
      <c r="O95" t="s">
        <v>173</v>
      </c>
      <c r="P95" t="s">
        <v>174</v>
      </c>
    </row>
    <row r="96" spans="1:16" ht="15.75" customHeight="1" x14ac:dyDescent="0.2">
      <c r="A96" s="40" t="s">
        <v>181</v>
      </c>
      <c r="B96" s="34" t="s">
        <v>166</v>
      </c>
      <c r="C96" s="34" t="s">
        <v>166</v>
      </c>
      <c r="D96" s="33">
        <v>5</v>
      </c>
      <c r="E96" t="s">
        <v>182</v>
      </c>
      <c r="F96" s="34" t="s">
        <v>42</v>
      </c>
      <c r="G96" s="7"/>
      <c r="H96" s="7"/>
      <c r="I96" t="s">
        <v>96</v>
      </c>
      <c r="J96" t="s">
        <v>168</v>
      </c>
      <c r="K96" t="s">
        <v>169</v>
      </c>
      <c r="L96" s="10" t="s">
        <v>170</v>
      </c>
      <c r="M96" s="10" t="s">
        <v>183</v>
      </c>
      <c r="N96" t="s">
        <v>172</v>
      </c>
      <c r="O96" t="s">
        <v>184</v>
      </c>
      <c r="P96" t="s">
        <v>185</v>
      </c>
    </row>
    <row r="97" spans="1:17" ht="15.75" customHeight="1" x14ac:dyDescent="0.2">
      <c r="A97" s="40"/>
      <c r="B97" s="34"/>
      <c r="C97" s="34"/>
      <c r="D97" s="33"/>
      <c r="E97" t="s">
        <v>186</v>
      </c>
      <c r="F97" s="34"/>
      <c r="G97" s="7"/>
      <c r="H97" s="7" t="s">
        <v>178</v>
      </c>
      <c r="I97" s="6"/>
      <c r="J97" s="6"/>
      <c r="K97" s="6"/>
      <c r="L97" s="6"/>
      <c r="M97" s="6"/>
      <c r="N97" s="6"/>
      <c r="O97" s="6"/>
      <c r="P97" s="6"/>
    </row>
    <row r="98" spans="1:17" ht="15.75" customHeight="1" x14ac:dyDescent="0.2">
      <c r="A98" s="40"/>
      <c r="B98" s="34"/>
      <c r="C98" s="34"/>
      <c r="D98" s="33"/>
      <c r="E98" t="s">
        <v>187</v>
      </c>
      <c r="F98" s="34"/>
      <c r="G98" s="7"/>
      <c r="H98" s="7"/>
      <c r="I98" t="s">
        <v>96</v>
      </c>
      <c r="J98" t="s">
        <v>168</v>
      </c>
      <c r="K98" t="s">
        <v>169</v>
      </c>
      <c r="L98" s="10" t="s">
        <v>170</v>
      </c>
      <c r="M98" s="10" t="s">
        <v>183</v>
      </c>
      <c r="N98" t="s">
        <v>172</v>
      </c>
      <c r="O98" t="s">
        <v>184</v>
      </c>
      <c r="P98" t="s">
        <v>185</v>
      </c>
    </row>
    <row r="99" spans="1:17" ht="15.75" customHeight="1" x14ac:dyDescent="0.2">
      <c r="A99" s="40"/>
      <c r="B99" s="34"/>
      <c r="C99" s="34"/>
      <c r="D99" s="33"/>
      <c r="E99" t="s">
        <v>188</v>
      </c>
      <c r="F99" s="34"/>
      <c r="G99" s="7"/>
      <c r="H99" s="7"/>
      <c r="I99" t="s">
        <v>96</v>
      </c>
      <c r="J99" t="s">
        <v>168</v>
      </c>
      <c r="K99" t="s">
        <v>169</v>
      </c>
      <c r="L99" s="10" t="s">
        <v>170</v>
      </c>
      <c r="M99" s="10" t="s">
        <v>183</v>
      </c>
      <c r="N99" t="s">
        <v>172</v>
      </c>
      <c r="O99" t="s">
        <v>184</v>
      </c>
      <c r="P99" t="s">
        <v>185</v>
      </c>
    </row>
    <row r="100" spans="1:17" ht="15.75" customHeight="1" x14ac:dyDescent="0.2">
      <c r="A100" s="40"/>
      <c r="B100" s="34"/>
      <c r="C100" s="34"/>
      <c r="D100" s="33"/>
      <c r="E100" t="s">
        <v>189</v>
      </c>
      <c r="F100" s="34"/>
      <c r="G100" s="7"/>
      <c r="H100" s="7"/>
      <c r="I100" t="s">
        <v>96</v>
      </c>
      <c r="J100" t="s">
        <v>168</v>
      </c>
      <c r="K100" t="s">
        <v>169</v>
      </c>
      <c r="L100" s="10" t="s">
        <v>170</v>
      </c>
      <c r="M100" s="10" t="s">
        <v>183</v>
      </c>
      <c r="N100" t="s">
        <v>172</v>
      </c>
      <c r="O100" t="s">
        <v>184</v>
      </c>
      <c r="P100" t="s">
        <v>185</v>
      </c>
    </row>
    <row r="101" spans="1:17" ht="15.75" customHeight="1" x14ac:dyDescent="0.2">
      <c r="A101" s="40"/>
      <c r="B101" s="34"/>
      <c r="C101" s="34"/>
      <c r="D101" s="33"/>
      <c r="E101" t="s">
        <v>190</v>
      </c>
      <c r="F101" s="34"/>
      <c r="G101" s="7"/>
      <c r="H101" s="7"/>
      <c r="I101" t="s">
        <v>96</v>
      </c>
      <c r="J101" t="s">
        <v>168</v>
      </c>
      <c r="K101" t="s">
        <v>169</v>
      </c>
      <c r="L101" s="10" t="s">
        <v>170</v>
      </c>
      <c r="M101" s="10" t="s">
        <v>183</v>
      </c>
      <c r="N101" t="s">
        <v>172</v>
      </c>
      <c r="O101" t="s">
        <v>184</v>
      </c>
      <c r="P101" t="s">
        <v>185</v>
      </c>
    </row>
    <row r="102" spans="1:17" ht="15.75" customHeight="1" x14ac:dyDescent="0.2">
      <c r="A102" s="40" t="s">
        <v>165</v>
      </c>
      <c r="B102" s="34" t="s">
        <v>191</v>
      </c>
      <c r="C102" s="34" t="s">
        <v>166</v>
      </c>
      <c r="D102" s="33">
        <v>5</v>
      </c>
      <c r="E102" t="s">
        <v>192</v>
      </c>
      <c r="F102" s="34" t="s">
        <v>42</v>
      </c>
      <c r="G102" s="7"/>
      <c r="H102" s="7" t="s">
        <v>78</v>
      </c>
      <c r="I102" s="6"/>
      <c r="J102" s="6"/>
      <c r="K102" s="6"/>
      <c r="L102" s="6"/>
      <c r="M102" s="6"/>
      <c r="N102" s="6"/>
      <c r="O102" s="6"/>
      <c r="P102" s="6"/>
      <c r="Q102" t="s">
        <v>142</v>
      </c>
    </row>
    <row r="103" spans="1:17" ht="15.75" customHeight="1" x14ac:dyDescent="0.2">
      <c r="A103" s="40"/>
      <c r="B103" s="34"/>
      <c r="C103" s="34"/>
      <c r="D103" s="33"/>
      <c r="E103" t="s">
        <v>193</v>
      </c>
      <c r="F103" s="34"/>
      <c r="G103" s="7"/>
      <c r="H103" s="7" t="s">
        <v>178</v>
      </c>
      <c r="I103" s="6"/>
      <c r="J103" s="6"/>
      <c r="K103" s="6"/>
      <c r="L103" s="6"/>
      <c r="M103" s="6"/>
      <c r="N103" s="6"/>
      <c r="O103" s="6"/>
      <c r="P103" s="6"/>
    </row>
    <row r="104" spans="1:17" ht="15.75" customHeight="1" x14ac:dyDescent="0.2">
      <c r="A104" s="40"/>
      <c r="B104" s="34"/>
      <c r="C104" s="34"/>
      <c r="D104" s="33"/>
      <c r="E104" t="s">
        <v>194</v>
      </c>
      <c r="F104" s="34"/>
      <c r="G104" s="7"/>
      <c r="H104" s="7"/>
      <c r="I104" t="s">
        <v>96</v>
      </c>
      <c r="J104" t="s">
        <v>168</v>
      </c>
      <c r="K104" t="s">
        <v>169</v>
      </c>
      <c r="L104" s="10" t="s">
        <v>170</v>
      </c>
      <c r="M104" t="s">
        <v>171</v>
      </c>
      <c r="N104" t="s">
        <v>172</v>
      </c>
      <c r="O104" t="s">
        <v>173</v>
      </c>
      <c r="P104" t="s">
        <v>174</v>
      </c>
    </row>
    <row r="105" spans="1:17" ht="15.75" customHeight="1" x14ac:dyDescent="0.2">
      <c r="A105" s="40"/>
      <c r="B105" s="34"/>
      <c r="C105" s="34"/>
      <c r="D105" s="33"/>
      <c r="E105" t="s">
        <v>195</v>
      </c>
      <c r="F105" s="34"/>
      <c r="G105" s="7"/>
      <c r="H105" s="7" t="s">
        <v>196</v>
      </c>
      <c r="I105" t="s">
        <v>96</v>
      </c>
      <c r="J105" s="6"/>
      <c r="K105" s="6"/>
      <c r="L105" s="6"/>
      <c r="M105" s="6"/>
      <c r="N105" s="6"/>
      <c r="O105" s="6"/>
      <c r="P105" s="6"/>
    </row>
    <row r="106" spans="1:17" ht="15.75" customHeight="1" x14ac:dyDescent="0.2">
      <c r="A106" s="40"/>
      <c r="B106" s="34"/>
      <c r="C106" s="34"/>
      <c r="D106" s="33"/>
      <c r="E106" t="s">
        <v>197</v>
      </c>
      <c r="F106" s="34"/>
      <c r="G106" s="7"/>
      <c r="H106" s="7" t="s">
        <v>78</v>
      </c>
      <c r="I106" s="6"/>
      <c r="J106" s="6"/>
      <c r="K106" s="6"/>
      <c r="L106" s="6"/>
      <c r="M106" s="6"/>
      <c r="N106" s="6"/>
      <c r="O106" s="6"/>
      <c r="P106" s="6"/>
    </row>
    <row r="107" spans="1:17" ht="15.75" customHeight="1" x14ac:dyDescent="0.2">
      <c r="A107" s="40"/>
      <c r="B107" s="34"/>
      <c r="C107" s="34"/>
      <c r="D107" s="33"/>
      <c r="E107" t="s">
        <v>198</v>
      </c>
      <c r="F107" s="34"/>
      <c r="G107" s="7"/>
      <c r="H107" s="7" t="s">
        <v>78</v>
      </c>
      <c r="I107" s="6"/>
      <c r="J107" s="6"/>
      <c r="K107" s="6"/>
      <c r="L107" s="6"/>
      <c r="M107" s="6"/>
      <c r="N107" s="6"/>
      <c r="O107" s="6"/>
      <c r="P107" s="6"/>
      <c r="Q107" t="s">
        <v>142</v>
      </c>
    </row>
    <row r="108" spans="1:17" ht="15.75" customHeight="1" x14ac:dyDescent="0.2">
      <c r="A108" s="32" t="s">
        <v>199</v>
      </c>
      <c r="B108" s="34" t="s">
        <v>166</v>
      </c>
      <c r="C108" s="34" t="s">
        <v>166</v>
      </c>
      <c r="D108" s="33">
        <v>5</v>
      </c>
      <c r="E108" t="s">
        <v>200</v>
      </c>
      <c r="F108" s="34" t="s">
        <v>42</v>
      </c>
      <c r="G108" s="7"/>
      <c r="H108" s="7"/>
      <c r="I108" t="s">
        <v>96</v>
      </c>
      <c r="J108" t="s">
        <v>168</v>
      </c>
      <c r="K108" t="s">
        <v>169</v>
      </c>
      <c r="L108" s="10" t="s">
        <v>170</v>
      </c>
      <c r="M108" s="10" t="s">
        <v>183</v>
      </c>
      <c r="N108" t="s">
        <v>172</v>
      </c>
      <c r="O108" t="s">
        <v>184</v>
      </c>
      <c r="P108" t="s">
        <v>185</v>
      </c>
    </row>
    <row r="109" spans="1:17" ht="15.75" customHeight="1" x14ac:dyDescent="0.2">
      <c r="A109" s="32"/>
      <c r="B109" s="34"/>
      <c r="C109" s="34"/>
      <c r="D109" s="33"/>
      <c r="E109" t="s">
        <v>201</v>
      </c>
      <c r="F109" s="34"/>
      <c r="G109" s="7"/>
      <c r="H109" s="7"/>
      <c r="I109" t="s">
        <v>96</v>
      </c>
      <c r="J109" t="s">
        <v>168</v>
      </c>
      <c r="K109" t="s">
        <v>169</v>
      </c>
      <c r="L109" s="10" t="s">
        <v>170</v>
      </c>
      <c r="M109" s="10" t="s">
        <v>183</v>
      </c>
      <c r="N109" t="s">
        <v>172</v>
      </c>
      <c r="O109" t="s">
        <v>184</v>
      </c>
      <c r="P109" t="s">
        <v>185</v>
      </c>
    </row>
    <row r="110" spans="1:17" ht="15.75" customHeight="1" x14ac:dyDescent="0.2">
      <c r="A110" s="32"/>
      <c r="B110" s="34"/>
      <c r="C110" s="34"/>
      <c r="D110" s="33"/>
      <c r="E110" t="s">
        <v>202</v>
      </c>
      <c r="F110" s="34"/>
      <c r="G110" s="7"/>
      <c r="H110" s="7"/>
      <c r="I110" t="s">
        <v>96</v>
      </c>
      <c r="J110" t="s">
        <v>168</v>
      </c>
      <c r="K110" t="s">
        <v>169</v>
      </c>
      <c r="L110" s="10" t="s">
        <v>170</v>
      </c>
      <c r="M110" s="10" t="s">
        <v>183</v>
      </c>
      <c r="N110" t="s">
        <v>172</v>
      </c>
      <c r="O110" t="s">
        <v>184</v>
      </c>
      <c r="P110" t="s">
        <v>185</v>
      </c>
    </row>
    <row r="111" spans="1:17" ht="15.75" customHeight="1" x14ac:dyDescent="0.2">
      <c r="A111" s="32"/>
      <c r="B111" s="34"/>
      <c r="C111" s="34"/>
      <c r="D111" s="33"/>
      <c r="E111" t="s">
        <v>203</v>
      </c>
      <c r="F111" s="34"/>
      <c r="G111" s="7"/>
      <c r="H111" s="7" t="s">
        <v>178</v>
      </c>
      <c r="I111" s="6"/>
      <c r="J111" s="6"/>
      <c r="K111" s="6"/>
      <c r="L111" s="6"/>
      <c r="M111" s="6"/>
      <c r="N111" s="6"/>
      <c r="O111" s="6"/>
      <c r="P111" s="6"/>
    </row>
    <row r="112" spans="1:17" ht="15.75" customHeight="1" x14ac:dyDescent="0.2">
      <c r="A112" s="32"/>
      <c r="B112" s="34"/>
      <c r="C112" s="34"/>
      <c r="D112" s="33"/>
      <c r="E112" t="s">
        <v>204</v>
      </c>
      <c r="F112" s="34"/>
      <c r="G112" s="7"/>
      <c r="H112" s="7" t="s">
        <v>178</v>
      </c>
      <c r="I112" s="6"/>
      <c r="J112" s="6"/>
      <c r="K112" s="6"/>
      <c r="L112" s="6"/>
      <c r="M112" s="6"/>
      <c r="N112" s="6"/>
      <c r="O112" s="6"/>
      <c r="P112" s="6"/>
    </row>
    <row r="113" spans="1:17" ht="15.75" customHeight="1" x14ac:dyDescent="0.2">
      <c r="A113" s="32"/>
      <c r="B113" s="34"/>
      <c r="C113" s="34"/>
      <c r="D113" s="33"/>
      <c r="E113" t="s">
        <v>205</v>
      </c>
      <c r="F113" s="34"/>
      <c r="G113" s="7"/>
      <c r="H113" s="7"/>
      <c r="I113" t="s">
        <v>96</v>
      </c>
      <c r="J113" t="s">
        <v>168</v>
      </c>
      <c r="K113" t="s">
        <v>169</v>
      </c>
      <c r="L113" s="10" t="s">
        <v>170</v>
      </c>
      <c r="M113" s="10" t="s">
        <v>183</v>
      </c>
      <c r="N113" t="s">
        <v>172</v>
      </c>
      <c r="O113" t="s">
        <v>184</v>
      </c>
      <c r="P113" t="s">
        <v>185</v>
      </c>
    </row>
    <row r="114" spans="1:17" ht="15.75" customHeight="1" x14ac:dyDescent="0.2">
      <c r="A114" s="47" t="s">
        <v>206</v>
      </c>
      <c r="B114" s="34" t="s">
        <v>207</v>
      </c>
      <c r="C114" s="34" t="s">
        <v>207</v>
      </c>
      <c r="D114" s="33">
        <v>0</v>
      </c>
      <c r="E114" t="s">
        <v>208</v>
      </c>
      <c r="F114" s="34" t="s">
        <v>62</v>
      </c>
      <c r="G114" s="7"/>
      <c r="H114" s="7" t="s">
        <v>178</v>
      </c>
      <c r="I114" s="6"/>
      <c r="J114" s="6"/>
      <c r="K114" s="6"/>
      <c r="L114" s="6"/>
      <c r="M114" s="6"/>
      <c r="N114" s="6"/>
      <c r="O114" s="6"/>
      <c r="P114" s="6"/>
    </row>
    <row r="115" spans="1:17" ht="15.75" customHeight="1" x14ac:dyDescent="0.2">
      <c r="A115" s="45"/>
      <c r="B115" s="34"/>
      <c r="C115" s="34"/>
      <c r="D115" s="33"/>
      <c r="E115" t="s">
        <v>209</v>
      </c>
      <c r="F115" s="34"/>
      <c r="G115" s="7"/>
      <c r="H115" s="7" t="s">
        <v>78</v>
      </c>
      <c r="I115" s="6"/>
      <c r="J115" s="6"/>
      <c r="K115" s="6"/>
      <c r="L115" s="6"/>
      <c r="M115" s="6"/>
      <c r="N115" s="6"/>
      <c r="O115" s="6"/>
      <c r="P115" s="6"/>
    </row>
    <row r="116" spans="1:17" ht="15.75" customHeight="1" x14ac:dyDescent="0.2">
      <c r="A116" s="45"/>
      <c r="B116" s="34"/>
      <c r="C116" s="34"/>
      <c r="D116" s="33"/>
      <c r="E116" t="s">
        <v>210</v>
      </c>
      <c r="F116" s="34"/>
      <c r="G116" s="7"/>
      <c r="H116" s="7" t="s">
        <v>178</v>
      </c>
      <c r="I116" s="6"/>
      <c r="J116" s="6"/>
      <c r="K116" s="6"/>
      <c r="L116" s="6"/>
      <c r="M116" s="6"/>
      <c r="N116" s="6"/>
      <c r="O116" s="6"/>
      <c r="P116" s="6"/>
    </row>
    <row r="117" spans="1:17" ht="15.75" customHeight="1" x14ac:dyDescent="0.2">
      <c r="A117" s="45"/>
      <c r="B117" s="34"/>
      <c r="C117" s="34"/>
      <c r="D117" s="33"/>
      <c r="E117" t="s">
        <v>211</v>
      </c>
      <c r="F117" s="34"/>
      <c r="G117" s="7"/>
      <c r="H117" s="7" t="s">
        <v>178</v>
      </c>
      <c r="I117" s="6"/>
      <c r="J117" s="6"/>
      <c r="K117" s="6"/>
      <c r="L117" s="6"/>
      <c r="M117" s="6"/>
      <c r="N117" s="6"/>
      <c r="O117" s="6"/>
      <c r="P117" s="6"/>
    </row>
    <row r="118" spans="1:17" ht="15.75" customHeight="1" x14ac:dyDescent="0.2">
      <c r="A118" s="45"/>
      <c r="B118" s="34"/>
      <c r="C118" s="34"/>
      <c r="D118" s="33"/>
      <c r="E118" t="s">
        <v>212</v>
      </c>
      <c r="F118" s="34"/>
      <c r="G118" s="7"/>
      <c r="H118" s="7" t="s">
        <v>178</v>
      </c>
      <c r="I118" s="6"/>
      <c r="J118" s="6"/>
      <c r="K118" s="6"/>
      <c r="L118" s="6"/>
      <c r="M118" s="6"/>
      <c r="N118" s="6"/>
      <c r="O118" s="6"/>
      <c r="P118" s="6"/>
    </row>
    <row r="119" spans="1:17" ht="15.75" customHeight="1" x14ac:dyDescent="0.2">
      <c r="A119" s="45"/>
      <c r="B119" s="34"/>
      <c r="C119" s="34"/>
      <c r="D119" s="33"/>
      <c r="E119" t="s">
        <v>213</v>
      </c>
      <c r="F119" s="34"/>
      <c r="G119" s="7"/>
      <c r="H119" s="7" t="s">
        <v>178</v>
      </c>
      <c r="I119" s="6"/>
      <c r="J119" s="6"/>
      <c r="K119" s="6"/>
      <c r="L119" s="6"/>
      <c r="M119" s="6"/>
      <c r="N119" s="6"/>
      <c r="O119" s="6"/>
      <c r="P119" s="6"/>
    </row>
    <row r="120" spans="1:17" ht="15.75" customHeight="1" x14ac:dyDescent="0.2">
      <c r="A120" s="47" t="s">
        <v>206</v>
      </c>
      <c r="B120" s="34" t="s">
        <v>207</v>
      </c>
      <c r="C120" s="34" t="s">
        <v>207</v>
      </c>
      <c r="D120" s="33">
        <v>0</v>
      </c>
      <c r="E120" t="s">
        <v>214</v>
      </c>
      <c r="F120" s="34" t="s">
        <v>62</v>
      </c>
      <c r="G120" s="7"/>
      <c r="H120" s="7" t="s">
        <v>178</v>
      </c>
      <c r="I120" s="6"/>
      <c r="J120" s="6"/>
      <c r="K120" s="6"/>
      <c r="L120" s="6"/>
      <c r="M120" s="6"/>
      <c r="N120" s="6"/>
      <c r="O120" s="6"/>
      <c r="P120" s="6"/>
    </row>
    <row r="121" spans="1:17" ht="15.75" customHeight="1" x14ac:dyDescent="0.2">
      <c r="A121" s="45"/>
      <c r="B121" s="34"/>
      <c r="C121" s="34"/>
      <c r="D121" s="33"/>
      <c r="E121" t="s">
        <v>215</v>
      </c>
      <c r="F121" s="34"/>
      <c r="G121" s="7"/>
      <c r="H121" s="7" t="s">
        <v>178</v>
      </c>
      <c r="I121" s="6"/>
      <c r="J121" s="6"/>
      <c r="K121" s="6"/>
      <c r="L121" s="6"/>
      <c r="M121" s="6"/>
      <c r="N121" s="6"/>
      <c r="O121" s="6"/>
      <c r="P121" s="6"/>
    </row>
    <row r="122" spans="1:17" ht="15.75" customHeight="1" x14ac:dyDescent="0.2">
      <c r="A122" s="45"/>
      <c r="B122" s="34"/>
      <c r="C122" s="34"/>
      <c r="D122" s="33"/>
      <c r="E122" t="s">
        <v>216</v>
      </c>
      <c r="F122" s="34"/>
      <c r="G122" s="7"/>
      <c r="H122" s="7"/>
      <c r="I122" t="s">
        <v>125</v>
      </c>
      <c r="J122" t="s">
        <v>217</v>
      </c>
      <c r="K122" t="s">
        <v>218</v>
      </c>
      <c r="L122" t="s">
        <v>170</v>
      </c>
      <c r="M122" t="s">
        <v>171</v>
      </c>
      <c r="N122" t="s">
        <v>219</v>
      </c>
      <c r="O122" t="s">
        <v>173</v>
      </c>
      <c r="P122" t="s">
        <v>220</v>
      </c>
    </row>
    <row r="123" spans="1:17" ht="15.75" customHeight="1" x14ac:dyDescent="0.2">
      <c r="A123" s="45"/>
      <c r="B123" s="34"/>
      <c r="C123" s="34"/>
      <c r="D123" s="33"/>
      <c r="E123" t="s">
        <v>221</v>
      </c>
      <c r="F123" s="34"/>
      <c r="G123" s="7"/>
      <c r="H123" s="7" t="s">
        <v>178</v>
      </c>
      <c r="I123" s="6"/>
      <c r="J123" s="6"/>
      <c r="K123" s="6"/>
      <c r="L123" s="6"/>
      <c r="M123" s="6"/>
      <c r="N123" s="6"/>
      <c r="O123" s="6"/>
      <c r="P123" s="6"/>
      <c r="Q123" t="s">
        <v>142</v>
      </c>
    </row>
    <row r="124" spans="1:17" ht="15.75" customHeight="1" x14ac:dyDescent="0.2">
      <c r="A124" s="45"/>
      <c r="B124" s="34"/>
      <c r="C124" s="34"/>
      <c r="D124" s="33"/>
      <c r="E124" t="s">
        <v>222</v>
      </c>
      <c r="F124" s="34"/>
      <c r="G124" s="7"/>
      <c r="H124" s="7" t="s">
        <v>178</v>
      </c>
      <c r="I124" s="6"/>
      <c r="J124" s="6"/>
      <c r="K124" s="6"/>
      <c r="L124" s="6"/>
      <c r="M124" s="6"/>
      <c r="N124" s="6"/>
      <c r="O124" s="6"/>
      <c r="P124" s="6"/>
    </row>
    <row r="125" spans="1:17" ht="15.75" customHeight="1" x14ac:dyDescent="0.2">
      <c r="A125" s="45"/>
      <c r="B125" s="34"/>
      <c r="C125" s="34"/>
      <c r="D125" s="33"/>
      <c r="E125" t="s">
        <v>223</v>
      </c>
      <c r="F125" s="34"/>
      <c r="G125" s="7"/>
      <c r="H125" s="7"/>
      <c r="I125" t="s">
        <v>125</v>
      </c>
      <c r="J125" t="s">
        <v>217</v>
      </c>
      <c r="K125" t="s">
        <v>218</v>
      </c>
      <c r="L125" t="s">
        <v>170</v>
      </c>
      <c r="M125" t="s">
        <v>171</v>
      </c>
      <c r="N125" t="s">
        <v>219</v>
      </c>
      <c r="O125" t="s">
        <v>173</v>
      </c>
      <c r="P125" t="s">
        <v>220</v>
      </c>
    </row>
    <row r="126" spans="1:17" ht="15.75" customHeight="1" x14ac:dyDescent="0.2">
      <c r="A126" s="55" t="s">
        <v>224</v>
      </c>
      <c r="B126" s="34" t="s">
        <v>225</v>
      </c>
      <c r="C126" s="34" t="s">
        <v>225</v>
      </c>
      <c r="D126" s="33">
        <v>25</v>
      </c>
      <c r="E126" t="s">
        <v>226</v>
      </c>
      <c r="F126" s="34" t="s">
        <v>54</v>
      </c>
      <c r="G126" s="7"/>
      <c r="H126" s="7" t="s">
        <v>178</v>
      </c>
      <c r="I126" s="6"/>
      <c r="J126" s="6"/>
      <c r="K126" s="6"/>
      <c r="L126" s="6"/>
      <c r="M126" s="6"/>
      <c r="N126" s="6"/>
      <c r="O126" s="6"/>
      <c r="P126" s="6"/>
    </row>
    <row r="127" spans="1:17" ht="15.75" customHeight="1" x14ac:dyDescent="0.2">
      <c r="A127" s="55"/>
      <c r="B127" s="34"/>
      <c r="C127" s="34"/>
      <c r="D127" s="33"/>
      <c r="E127" t="s">
        <v>227</v>
      </c>
      <c r="F127" s="34"/>
      <c r="G127" s="7"/>
      <c r="H127" s="7" t="s">
        <v>228</v>
      </c>
      <c r="I127" s="6"/>
      <c r="J127" s="6"/>
      <c r="K127" s="6"/>
      <c r="L127" s="6"/>
      <c r="M127" s="6"/>
      <c r="N127" s="6"/>
      <c r="O127" s="6"/>
      <c r="P127" s="6"/>
    </row>
    <row r="128" spans="1:17" ht="15.75" customHeight="1" x14ac:dyDescent="0.2">
      <c r="A128" s="55"/>
      <c r="B128" s="34"/>
      <c r="C128" s="34"/>
      <c r="D128" s="33"/>
      <c r="E128" t="s">
        <v>229</v>
      </c>
      <c r="F128" s="34"/>
      <c r="G128" s="7"/>
      <c r="H128" s="7"/>
      <c r="I128" t="s">
        <v>157</v>
      </c>
      <c r="J128" t="s">
        <v>230</v>
      </c>
      <c r="K128" s="7" t="s">
        <v>231</v>
      </c>
      <c r="L128" t="s">
        <v>27</v>
      </c>
      <c r="M128" t="s">
        <v>232</v>
      </c>
      <c r="N128" t="s">
        <v>219</v>
      </c>
      <c r="O128" t="s">
        <v>233</v>
      </c>
      <c r="P128" t="s">
        <v>220</v>
      </c>
    </row>
    <row r="129" spans="1:16" ht="15.75" customHeight="1" x14ac:dyDescent="0.2">
      <c r="A129" s="55"/>
      <c r="B129" s="34"/>
      <c r="C129" s="34"/>
      <c r="D129" s="33"/>
      <c r="E129" t="s">
        <v>234</v>
      </c>
      <c r="F129" s="34"/>
      <c r="G129" s="7"/>
      <c r="H129" s="7" t="s">
        <v>178</v>
      </c>
      <c r="I129" s="6"/>
      <c r="J129" s="6"/>
      <c r="K129" s="12"/>
      <c r="L129" s="6"/>
      <c r="M129" s="6"/>
      <c r="N129" s="6"/>
      <c r="O129" s="6"/>
      <c r="P129" s="6"/>
    </row>
    <row r="130" spans="1:16" ht="15.75" customHeight="1" x14ac:dyDescent="0.2">
      <c r="A130" s="55"/>
      <c r="B130" s="34"/>
      <c r="C130" s="34"/>
      <c r="D130" s="33"/>
      <c r="E130" t="s">
        <v>235</v>
      </c>
      <c r="F130" s="34"/>
      <c r="G130" s="7"/>
      <c r="H130" s="7" t="s">
        <v>178</v>
      </c>
      <c r="I130" s="6"/>
      <c r="J130" s="6"/>
      <c r="K130" s="12"/>
      <c r="L130" s="6"/>
      <c r="M130" s="6"/>
      <c r="N130" s="6"/>
      <c r="O130" s="6"/>
      <c r="P130" s="6"/>
    </row>
    <row r="131" spans="1:16" ht="15.75" customHeight="1" x14ac:dyDescent="0.2">
      <c r="A131" s="55"/>
      <c r="B131" s="34"/>
      <c r="C131" s="34"/>
      <c r="D131" s="33"/>
      <c r="E131" t="s">
        <v>236</v>
      </c>
      <c r="F131" s="34"/>
      <c r="G131" s="7"/>
      <c r="H131" s="7"/>
      <c r="I131" t="s">
        <v>157</v>
      </c>
      <c r="J131" t="s">
        <v>230</v>
      </c>
      <c r="K131" s="7" t="s">
        <v>231</v>
      </c>
      <c r="L131" t="s">
        <v>27</v>
      </c>
      <c r="M131" t="s">
        <v>232</v>
      </c>
      <c r="N131" t="s">
        <v>219</v>
      </c>
      <c r="O131" t="s">
        <v>233</v>
      </c>
      <c r="P131" t="s">
        <v>220</v>
      </c>
    </row>
    <row r="132" spans="1:16" ht="15.75" customHeight="1" x14ac:dyDescent="0.2">
      <c r="A132" s="55" t="s">
        <v>237</v>
      </c>
      <c r="B132" s="34" t="s">
        <v>238</v>
      </c>
      <c r="C132" s="34" t="s">
        <v>238</v>
      </c>
      <c r="D132" s="33">
        <v>25</v>
      </c>
      <c r="E132" t="s">
        <v>239</v>
      </c>
      <c r="F132" s="34" t="s">
        <v>240</v>
      </c>
      <c r="G132" s="7"/>
      <c r="H132" s="7" t="s">
        <v>178</v>
      </c>
      <c r="I132" s="6"/>
      <c r="J132" s="6"/>
      <c r="K132" s="12"/>
      <c r="L132" s="6"/>
      <c r="M132" s="6"/>
      <c r="N132" s="6"/>
      <c r="O132" s="6"/>
      <c r="P132" s="6"/>
    </row>
    <row r="133" spans="1:16" ht="15.75" customHeight="1" x14ac:dyDescent="0.2">
      <c r="A133" s="55"/>
      <c r="B133" s="34"/>
      <c r="C133" s="34"/>
      <c r="D133" s="33"/>
      <c r="E133" t="s">
        <v>241</v>
      </c>
      <c r="F133" s="34"/>
      <c r="G133" s="7"/>
      <c r="H133" s="7"/>
      <c r="I133" t="s">
        <v>242</v>
      </c>
      <c r="J133" t="s">
        <v>243</v>
      </c>
      <c r="K133" s="7" t="s">
        <v>244</v>
      </c>
      <c r="L133" t="s">
        <v>27</v>
      </c>
      <c r="M133" t="s">
        <v>232</v>
      </c>
      <c r="N133" t="s">
        <v>245</v>
      </c>
      <c r="O133" t="s">
        <v>233</v>
      </c>
      <c r="P133" t="s">
        <v>246</v>
      </c>
    </row>
    <row r="134" spans="1:16" ht="15.75" customHeight="1" x14ac:dyDescent="0.2">
      <c r="A134" s="55"/>
      <c r="B134" s="34"/>
      <c r="C134" s="34"/>
      <c r="D134" s="33"/>
      <c r="E134" t="s">
        <v>247</v>
      </c>
      <c r="F134" s="34"/>
      <c r="G134" s="7"/>
      <c r="H134" s="7"/>
      <c r="I134" t="s">
        <v>242</v>
      </c>
      <c r="J134" t="s">
        <v>243</v>
      </c>
      <c r="K134" s="7" t="s">
        <v>244</v>
      </c>
      <c r="L134" t="s">
        <v>27</v>
      </c>
      <c r="M134" t="s">
        <v>232</v>
      </c>
      <c r="N134" t="s">
        <v>245</v>
      </c>
      <c r="O134" t="s">
        <v>233</v>
      </c>
      <c r="P134" t="s">
        <v>246</v>
      </c>
    </row>
    <row r="135" spans="1:16" ht="15.75" customHeight="1" x14ac:dyDescent="0.2">
      <c r="A135" s="55"/>
      <c r="B135" s="34"/>
      <c r="C135" s="34"/>
      <c r="D135" s="33"/>
      <c r="E135" t="s">
        <v>248</v>
      </c>
      <c r="F135" s="34"/>
      <c r="G135" s="7"/>
      <c r="H135" s="7"/>
      <c r="I135" t="s">
        <v>242</v>
      </c>
      <c r="J135" t="s">
        <v>243</v>
      </c>
      <c r="K135" s="7" t="s">
        <v>244</v>
      </c>
      <c r="L135" t="s">
        <v>27</v>
      </c>
      <c r="M135" t="s">
        <v>232</v>
      </c>
      <c r="N135" t="s">
        <v>245</v>
      </c>
      <c r="O135" t="s">
        <v>233</v>
      </c>
      <c r="P135" t="s">
        <v>246</v>
      </c>
    </row>
    <row r="136" spans="1:16" ht="15.75" customHeight="1" x14ac:dyDescent="0.2">
      <c r="A136" s="55"/>
      <c r="B136" s="34"/>
      <c r="C136" s="34"/>
      <c r="D136" s="33"/>
      <c r="E136" t="s">
        <v>249</v>
      </c>
      <c r="F136" s="34"/>
      <c r="G136" s="7"/>
      <c r="H136" s="7"/>
      <c r="I136" t="s">
        <v>242</v>
      </c>
      <c r="J136" t="s">
        <v>243</v>
      </c>
      <c r="K136" s="7" t="s">
        <v>244</v>
      </c>
      <c r="L136" t="s">
        <v>27</v>
      </c>
      <c r="M136" t="s">
        <v>232</v>
      </c>
      <c r="N136" t="s">
        <v>245</v>
      </c>
      <c r="O136" t="s">
        <v>233</v>
      </c>
      <c r="P136" t="s">
        <v>246</v>
      </c>
    </row>
    <row r="137" spans="1:16" ht="15.75" customHeight="1" x14ac:dyDescent="0.2">
      <c r="A137" s="55"/>
      <c r="B137" s="34"/>
      <c r="C137" s="34"/>
      <c r="D137" s="33"/>
      <c r="E137" t="s">
        <v>250</v>
      </c>
      <c r="F137" s="34"/>
      <c r="G137" s="7"/>
      <c r="H137" s="7" t="s">
        <v>196</v>
      </c>
      <c r="I137" s="6"/>
      <c r="J137" s="6"/>
      <c r="K137" s="12"/>
      <c r="L137" s="6"/>
      <c r="M137" s="6"/>
      <c r="N137" s="6"/>
      <c r="O137" s="6"/>
      <c r="P137" s="6"/>
    </row>
    <row r="138" spans="1:16" ht="15.75" customHeight="1" x14ac:dyDescent="0.2">
      <c r="A138" s="55" t="s">
        <v>237</v>
      </c>
      <c r="B138" s="34" t="s">
        <v>238</v>
      </c>
      <c r="C138" s="34" t="s">
        <v>238</v>
      </c>
      <c r="D138" s="33">
        <v>25</v>
      </c>
      <c r="E138" t="s">
        <v>251</v>
      </c>
      <c r="F138" s="34" t="s">
        <v>240</v>
      </c>
      <c r="G138" s="7"/>
      <c r="H138" s="7"/>
      <c r="I138" t="s">
        <v>242</v>
      </c>
      <c r="J138" t="s">
        <v>243</v>
      </c>
      <c r="K138" s="7" t="s">
        <v>244</v>
      </c>
      <c r="L138" t="s">
        <v>27</v>
      </c>
      <c r="M138" t="s">
        <v>232</v>
      </c>
      <c r="N138" t="s">
        <v>245</v>
      </c>
      <c r="O138" t="s">
        <v>233</v>
      </c>
      <c r="P138" t="s">
        <v>246</v>
      </c>
    </row>
    <row r="139" spans="1:16" ht="15.75" customHeight="1" x14ac:dyDescent="0.2">
      <c r="A139" s="55"/>
      <c r="B139" s="34"/>
      <c r="C139" s="34"/>
      <c r="D139" s="33"/>
      <c r="E139" t="s">
        <v>252</v>
      </c>
      <c r="F139" s="34"/>
      <c r="G139" s="7"/>
      <c r="H139" s="7" t="s">
        <v>178</v>
      </c>
      <c r="I139" s="6"/>
      <c r="J139" s="6"/>
      <c r="K139" s="12"/>
      <c r="L139" s="6"/>
      <c r="M139" s="6"/>
      <c r="N139" s="6"/>
      <c r="O139" s="6"/>
      <c r="P139" s="6"/>
    </row>
    <row r="140" spans="1:16" ht="15.75" customHeight="1" x14ac:dyDescent="0.2">
      <c r="A140" s="55"/>
      <c r="B140" s="34"/>
      <c r="C140" s="34"/>
      <c r="D140" s="33"/>
      <c r="E140" t="s">
        <v>253</v>
      </c>
      <c r="F140" s="34"/>
      <c r="G140" s="7"/>
      <c r="H140" s="7" t="s">
        <v>178</v>
      </c>
      <c r="I140" s="6"/>
      <c r="J140" s="6"/>
      <c r="K140" s="12"/>
      <c r="L140" s="6"/>
      <c r="M140" s="6"/>
      <c r="N140" s="6"/>
      <c r="O140" s="6"/>
      <c r="P140" s="6"/>
    </row>
    <row r="141" spans="1:16" ht="15.75" customHeight="1" x14ac:dyDescent="0.2">
      <c r="A141" s="55"/>
      <c r="B141" s="34"/>
      <c r="C141" s="34"/>
      <c r="D141" s="33"/>
      <c r="E141" t="s">
        <v>254</v>
      </c>
      <c r="F141" s="34"/>
      <c r="G141" s="7"/>
      <c r="H141" s="7"/>
      <c r="I141" t="s">
        <v>242</v>
      </c>
      <c r="J141" t="s">
        <v>243</v>
      </c>
      <c r="K141" s="7" t="s">
        <v>244</v>
      </c>
      <c r="L141" t="s">
        <v>27</v>
      </c>
      <c r="M141" t="s">
        <v>232</v>
      </c>
      <c r="N141" t="s">
        <v>245</v>
      </c>
      <c r="O141" t="s">
        <v>233</v>
      </c>
      <c r="P141" t="s">
        <v>246</v>
      </c>
    </row>
    <row r="142" spans="1:16" ht="15.75" customHeight="1" x14ac:dyDescent="0.2">
      <c r="A142" s="55"/>
      <c r="B142" s="34"/>
      <c r="C142" s="34"/>
      <c r="D142" s="33"/>
      <c r="E142" t="s">
        <v>255</v>
      </c>
      <c r="F142" s="34"/>
      <c r="G142" s="7"/>
      <c r="H142" s="7"/>
      <c r="I142" t="s">
        <v>242</v>
      </c>
      <c r="J142" t="s">
        <v>243</v>
      </c>
      <c r="K142" s="7" t="s">
        <v>244</v>
      </c>
      <c r="L142" t="s">
        <v>27</v>
      </c>
      <c r="M142" t="s">
        <v>232</v>
      </c>
      <c r="N142" t="s">
        <v>245</v>
      </c>
      <c r="O142" t="s">
        <v>233</v>
      </c>
      <c r="P142" t="s">
        <v>246</v>
      </c>
    </row>
    <row r="143" spans="1:16" ht="15.75" customHeight="1" x14ac:dyDescent="0.2">
      <c r="A143" s="55"/>
      <c r="B143" s="34"/>
      <c r="C143" s="34"/>
      <c r="D143" s="33"/>
      <c r="E143" t="s">
        <v>256</v>
      </c>
      <c r="F143" s="34"/>
      <c r="G143" s="7"/>
      <c r="H143" s="7"/>
      <c r="I143" t="s">
        <v>242</v>
      </c>
      <c r="J143" t="s">
        <v>243</v>
      </c>
      <c r="K143" s="7" t="s">
        <v>244</v>
      </c>
      <c r="L143" t="s">
        <v>27</v>
      </c>
      <c r="M143" t="s">
        <v>232</v>
      </c>
      <c r="N143" t="s">
        <v>245</v>
      </c>
      <c r="O143" t="s">
        <v>233</v>
      </c>
      <c r="P143" t="s">
        <v>246</v>
      </c>
    </row>
    <row r="144" spans="1:16" ht="15.75" customHeight="1" x14ac:dyDescent="0.2">
      <c r="A144" s="55" t="s">
        <v>237</v>
      </c>
      <c r="B144" s="34" t="s">
        <v>238</v>
      </c>
      <c r="C144" s="34" t="s">
        <v>238</v>
      </c>
      <c r="D144" s="33">
        <v>25</v>
      </c>
      <c r="E144" t="s">
        <v>257</v>
      </c>
      <c r="F144" s="34" t="s">
        <v>240</v>
      </c>
      <c r="G144" s="7"/>
      <c r="H144" s="7"/>
      <c r="I144" t="s">
        <v>242</v>
      </c>
      <c r="J144" t="s">
        <v>243</v>
      </c>
      <c r="K144" s="7" t="s">
        <v>244</v>
      </c>
      <c r="L144" t="s">
        <v>27</v>
      </c>
      <c r="M144" t="s">
        <v>232</v>
      </c>
      <c r="N144" t="s">
        <v>245</v>
      </c>
      <c r="O144" t="s">
        <v>233</v>
      </c>
      <c r="P144" t="s">
        <v>246</v>
      </c>
    </row>
    <row r="145" spans="1:17" ht="15.75" customHeight="1" x14ac:dyDescent="0.2">
      <c r="A145" s="55"/>
      <c r="B145" s="34"/>
      <c r="C145" s="34"/>
      <c r="D145" s="33"/>
      <c r="E145" t="s">
        <v>258</v>
      </c>
      <c r="F145" s="34"/>
      <c r="G145" s="7"/>
      <c r="H145" s="7" t="s">
        <v>196</v>
      </c>
      <c r="I145" s="6"/>
      <c r="J145" s="6"/>
      <c r="K145" s="12"/>
      <c r="L145" s="6"/>
      <c r="M145" s="6"/>
      <c r="N145" s="6"/>
      <c r="O145" s="6"/>
      <c r="P145" s="6"/>
    </row>
    <row r="146" spans="1:17" ht="15.75" customHeight="1" x14ac:dyDescent="0.2">
      <c r="A146" s="55"/>
      <c r="B146" s="34"/>
      <c r="C146" s="34"/>
      <c r="D146" s="33"/>
      <c r="E146" t="s">
        <v>259</v>
      </c>
      <c r="F146" s="34"/>
      <c r="G146" s="7"/>
      <c r="H146" s="7"/>
      <c r="I146" t="s">
        <v>242</v>
      </c>
      <c r="J146" t="s">
        <v>243</v>
      </c>
      <c r="K146" s="7" t="s">
        <v>244</v>
      </c>
      <c r="L146" t="s">
        <v>27</v>
      </c>
      <c r="M146" t="s">
        <v>232</v>
      </c>
      <c r="N146" t="s">
        <v>245</v>
      </c>
      <c r="O146" t="s">
        <v>260</v>
      </c>
      <c r="P146" t="s">
        <v>220</v>
      </c>
    </row>
    <row r="147" spans="1:17" ht="15.75" customHeight="1" x14ac:dyDescent="0.2">
      <c r="A147" s="55"/>
      <c r="B147" s="34"/>
      <c r="C147" s="34"/>
      <c r="D147" s="33"/>
      <c r="E147" t="s">
        <v>261</v>
      </c>
      <c r="F147" s="34"/>
      <c r="G147" s="7"/>
      <c r="H147" s="7"/>
      <c r="I147" t="s">
        <v>242</v>
      </c>
      <c r="J147" t="s">
        <v>243</v>
      </c>
      <c r="K147" s="7" t="s">
        <v>244</v>
      </c>
      <c r="L147" t="s">
        <v>27</v>
      </c>
      <c r="M147" t="s">
        <v>232</v>
      </c>
      <c r="N147" t="s">
        <v>245</v>
      </c>
      <c r="O147" t="s">
        <v>260</v>
      </c>
      <c r="P147" t="s">
        <v>220</v>
      </c>
    </row>
    <row r="148" spans="1:17" ht="15.75" customHeight="1" x14ac:dyDescent="0.2">
      <c r="A148" s="55"/>
      <c r="B148" s="34"/>
      <c r="C148" s="34"/>
      <c r="D148" s="33"/>
      <c r="E148" t="s">
        <v>262</v>
      </c>
      <c r="F148" s="34"/>
      <c r="G148" s="7"/>
      <c r="H148" s="7" t="s">
        <v>178</v>
      </c>
      <c r="I148" s="6"/>
      <c r="J148" s="6"/>
      <c r="K148" s="12"/>
      <c r="L148" s="6"/>
      <c r="M148" s="6"/>
      <c r="N148" s="6"/>
      <c r="O148" s="6"/>
      <c r="P148" s="6"/>
    </row>
    <row r="149" spans="1:17" ht="15.75" customHeight="1" x14ac:dyDescent="0.2">
      <c r="A149" s="55"/>
      <c r="B149" s="34"/>
      <c r="C149" s="34"/>
      <c r="D149" s="33"/>
      <c r="E149" t="s">
        <v>263</v>
      </c>
      <c r="F149" s="34"/>
      <c r="G149" s="7"/>
      <c r="H149" s="7" t="s">
        <v>264</v>
      </c>
      <c r="I149" t="s">
        <v>242</v>
      </c>
      <c r="J149" t="s">
        <v>243</v>
      </c>
      <c r="K149" s="17"/>
      <c r="L149" s="16"/>
      <c r="M149" s="17"/>
      <c r="N149" s="17"/>
      <c r="O149" s="17"/>
      <c r="P149" s="17"/>
    </row>
    <row r="150" spans="1:17" ht="15.75" customHeight="1" x14ac:dyDescent="0.2">
      <c r="A150" s="55" t="s">
        <v>265</v>
      </c>
      <c r="B150" s="34" t="s">
        <v>62</v>
      </c>
      <c r="C150" s="34" t="s">
        <v>62</v>
      </c>
      <c r="D150" s="33">
        <v>25</v>
      </c>
      <c r="E150" t="s">
        <v>266</v>
      </c>
      <c r="F150" s="34" t="s">
        <v>75</v>
      </c>
      <c r="G150" s="7"/>
      <c r="H150" s="7"/>
      <c r="I150" s="7" t="s">
        <v>267</v>
      </c>
      <c r="J150" t="s">
        <v>268</v>
      </c>
      <c r="K150" s="7" t="s">
        <v>269</v>
      </c>
      <c r="L150" t="s">
        <v>270</v>
      </c>
      <c r="M150" t="s">
        <v>271</v>
      </c>
      <c r="N150" t="s">
        <v>272</v>
      </c>
      <c r="O150" t="s">
        <v>273</v>
      </c>
      <c r="P150" t="s">
        <v>274</v>
      </c>
    </row>
    <row r="151" spans="1:17" ht="15.75" customHeight="1" x14ac:dyDescent="0.2">
      <c r="A151" s="55"/>
      <c r="B151" s="34"/>
      <c r="C151" s="34"/>
      <c r="D151" s="33"/>
      <c r="E151" t="s">
        <v>275</v>
      </c>
      <c r="F151" s="34"/>
      <c r="G151" s="7"/>
      <c r="H151" s="7"/>
      <c r="I151" s="7" t="s">
        <v>267</v>
      </c>
      <c r="J151" t="s">
        <v>268</v>
      </c>
      <c r="K151" s="7" t="s">
        <v>269</v>
      </c>
      <c r="L151" t="s">
        <v>270</v>
      </c>
      <c r="M151" t="s">
        <v>271</v>
      </c>
      <c r="N151" t="s">
        <v>272</v>
      </c>
      <c r="O151" t="s">
        <v>273</v>
      </c>
      <c r="P151" t="s">
        <v>274</v>
      </c>
    </row>
    <row r="152" spans="1:17" ht="15.75" customHeight="1" x14ac:dyDescent="0.2">
      <c r="A152" s="55"/>
      <c r="B152" s="34"/>
      <c r="C152" s="34"/>
      <c r="D152" s="33"/>
      <c r="E152" t="s">
        <v>276</v>
      </c>
      <c r="F152" s="34"/>
      <c r="G152" s="7"/>
      <c r="H152" s="7"/>
      <c r="I152" s="7" t="s">
        <v>267</v>
      </c>
      <c r="J152" t="s">
        <v>268</v>
      </c>
      <c r="K152" s="7" t="s">
        <v>269</v>
      </c>
      <c r="L152" t="s">
        <v>270</v>
      </c>
      <c r="M152" t="s">
        <v>271</v>
      </c>
      <c r="N152" t="s">
        <v>272</v>
      </c>
      <c r="O152" t="s">
        <v>277</v>
      </c>
      <c r="P152" t="s">
        <v>274</v>
      </c>
    </row>
    <row r="153" spans="1:17" ht="15.75" customHeight="1" x14ac:dyDescent="0.2">
      <c r="A153" s="55"/>
      <c r="B153" s="34"/>
      <c r="C153" s="34"/>
      <c r="D153" s="33"/>
      <c r="E153" t="s">
        <v>278</v>
      </c>
      <c r="F153" s="34"/>
      <c r="G153" s="7"/>
      <c r="H153" s="7"/>
      <c r="I153" s="7" t="s">
        <v>267</v>
      </c>
      <c r="J153" t="s">
        <v>268</v>
      </c>
      <c r="K153" s="7" t="s">
        <v>269</v>
      </c>
      <c r="L153" t="s">
        <v>270</v>
      </c>
      <c r="M153" t="s">
        <v>271</v>
      </c>
      <c r="N153" t="s">
        <v>272</v>
      </c>
      <c r="O153" t="s">
        <v>277</v>
      </c>
      <c r="P153" t="s">
        <v>274</v>
      </c>
    </row>
    <row r="154" spans="1:17" ht="15.75" customHeight="1" x14ac:dyDescent="0.2">
      <c r="A154" s="55"/>
      <c r="B154" s="34"/>
      <c r="C154" s="34"/>
      <c r="D154" s="33"/>
      <c r="E154" t="s">
        <v>279</v>
      </c>
      <c r="F154" s="34"/>
      <c r="G154" s="7"/>
      <c r="H154" s="7"/>
      <c r="I154" s="7" t="s">
        <v>267</v>
      </c>
      <c r="J154" t="s">
        <v>268</v>
      </c>
      <c r="K154" s="7" t="s">
        <v>269</v>
      </c>
      <c r="L154" t="s">
        <v>270</v>
      </c>
      <c r="M154" t="s">
        <v>271</v>
      </c>
      <c r="N154" t="s">
        <v>272</v>
      </c>
      <c r="O154" t="s">
        <v>277</v>
      </c>
      <c r="P154" t="s">
        <v>274</v>
      </c>
    </row>
    <row r="155" spans="1:17" ht="15.75" customHeight="1" x14ac:dyDescent="0.2">
      <c r="A155" s="55"/>
      <c r="B155" s="34"/>
      <c r="C155" s="34"/>
      <c r="D155" s="33"/>
      <c r="E155" t="s">
        <v>280</v>
      </c>
      <c r="F155" s="34"/>
      <c r="G155" s="7"/>
      <c r="H155" s="7"/>
      <c r="I155" s="7" t="s">
        <v>267</v>
      </c>
      <c r="J155" t="s">
        <v>268</v>
      </c>
      <c r="K155" s="7" t="s">
        <v>269</v>
      </c>
      <c r="L155" t="s">
        <v>270</v>
      </c>
      <c r="M155" t="s">
        <v>271</v>
      </c>
      <c r="N155" t="s">
        <v>272</v>
      </c>
      <c r="O155" t="s">
        <v>277</v>
      </c>
      <c r="P155" t="s">
        <v>274</v>
      </c>
    </row>
    <row r="156" spans="1:17" ht="15.75" customHeight="1" x14ac:dyDescent="0.2">
      <c r="A156" s="55" t="s">
        <v>265</v>
      </c>
      <c r="B156" s="34" t="s">
        <v>62</v>
      </c>
      <c r="C156" s="34" t="s">
        <v>62</v>
      </c>
      <c r="D156" s="33">
        <v>25</v>
      </c>
      <c r="E156" t="s">
        <v>281</v>
      </c>
      <c r="F156" s="34" t="s">
        <v>75</v>
      </c>
      <c r="G156" s="7"/>
      <c r="H156" s="7"/>
      <c r="I156" s="7" t="s">
        <v>267</v>
      </c>
      <c r="J156" t="s">
        <v>268</v>
      </c>
      <c r="K156" s="7" t="s">
        <v>269</v>
      </c>
      <c r="L156" t="s">
        <v>270</v>
      </c>
      <c r="M156" t="s">
        <v>271</v>
      </c>
      <c r="N156" t="s">
        <v>272</v>
      </c>
      <c r="O156" t="s">
        <v>277</v>
      </c>
      <c r="P156" t="s">
        <v>274</v>
      </c>
    </row>
    <row r="157" spans="1:17" ht="15.75" customHeight="1" x14ac:dyDescent="0.2">
      <c r="A157" s="55"/>
      <c r="B157" s="34"/>
      <c r="C157" s="34"/>
      <c r="D157" s="33"/>
      <c r="E157" t="s">
        <v>282</v>
      </c>
      <c r="F157" s="34"/>
      <c r="G157" s="7"/>
      <c r="H157" s="7"/>
      <c r="I157" s="7" t="s">
        <v>267</v>
      </c>
      <c r="J157" t="s">
        <v>268</v>
      </c>
      <c r="K157" s="7" t="s">
        <v>269</v>
      </c>
      <c r="L157" t="s">
        <v>270</v>
      </c>
      <c r="M157" t="s">
        <v>271</v>
      </c>
      <c r="N157" t="s">
        <v>272</v>
      </c>
      <c r="O157" t="s">
        <v>277</v>
      </c>
      <c r="P157" t="s">
        <v>274</v>
      </c>
    </row>
    <row r="158" spans="1:17" ht="15.75" customHeight="1" x14ac:dyDescent="0.2">
      <c r="A158" s="55"/>
      <c r="B158" s="34"/>
      <c r="C158" s="34"/>
      <c r="D158" s="33"/>
      <c r="E158" t="s">
        <v>283</v>
      </c>
      <c r="F158" s="34"/>
      <c r="G158" s="7"/>
      <c r="H158" s="7"/>
      <c r="I158" s="7" t="s">
        <v>267</v>
      </c>
      <c r="J158" t="s">
        <v>268</v>
      </c>
      <c r="K158" s="7" t="s">
        <v>269</v>
      </c>
      <c r="L158" t="s">
        <v>270</v>
      </c>
      <c r="M158" t="s">
        <v>271</v>
      </c>
      <c r="N158" t="s">
        <v>272</v>
      </c>
      <c r="O158" t="s">
        <v>277</v>
      </c>
      <c r="P158" t="s">
        <v>274</v>
      </c>
    </row>
    <row r="159" spans="1:17" ht="15.75" customHeight="1" x14ac:dyDescent="0.2">
      <c r="A159" s="55"/>
      <c r="B159" s="34"/>
      <c r="C159" s="34"/>
      <c r="D159" s="33"/>
      <c r="E159" t="s">
        <v>284</v>
      </c>
      <c r="F159" s="34"/>
      <c r="G159" s="7"/>
      <c r="H159" s="7" t="s">
        <v>285</v>
      </c>
      <c r="I159" s="12"/>
      <c r="J159" s="6"/>
      <c r="K159" s="12"/>
      <c r="L159" s="6"/>
      <c r="M159" s="6"/>
      <c r="N159" s="6"/>
      <c r="O159" s="6"/>
      <c r="P159" s="6"/>
      <c r="Q159" t="s">
        <v>142</v>
      </c>
    </row>
    <row r="160" spans="1:17" ht="15.75" customHeight="1" x14ac:dyDescent="0.2">
      <c r="A160" s="55"/>
      <c r="B160" s="34"/>
      <c r="C160" s="34"/>
      <c r="D160" s="33"/>
      <c r="E160" t="s">
        <v>286</v>
      </c>
      <c r="F160" s="34"/>
      <c r="G160" s="7"/>
      <c r="H160" s="7" t="s">
        <v>228</v>
      </c>
      <c r="I160" s="6"/>
      <c r="J160" s="6"/>
      <c r="K160" s="12"/>
      <c r="L160" s="6"/>
      <c r="M160" s="6"/>
      <c r="N160" s="6"/>
      <c r="O160" s="6"/>
      <c r="P160" s="6"/>
    </row>
    <row r="161" spans="1:17" ht="15.75" customHeight="1" x14ac:dyDescent="0.2">
      <c r="A161" s="55"/>
      <c r="B161" s="34"/>
      <c r="C161" s="34"/>
      <c r="D161" s="33"/>
      <c r="E161" t="s">
        <v>287</v>
      </c>
      <c r="F161" s="34"/>
      <c r="G161" s="7"/>
      <c r="H161" s="7" t="s">
        <v>196</v>
      </c>
      <c r="I161" s="6"/>
      <c r="J161" s="6"/>
      <c r="K161" s="12"/>
      <c r="L161" s="6"/>
      <c r="M161" s="6"/>
      <c r="N161" s="6"/>
      <c r="O161" s="6"/>
      <c r="P161" s="6"/>
    </row>
    <row r="162" spans="1:17" ht="15.75" customHeight="1" x14ac:dyDescent="0.2">
      <c r="A162" s="40" t="s">
        <v>288</v>
      </c>
      <c r="B162" s="34" t="s">
        <v>178</v>
      </c>
      <c r="C162" s="34" t="s">
        <v>178</v>
      </c>
      <c r="D162" s="33">
        <v>5</v>
      </c>
      <c r="E162" t="s">
        <v>289</v>
      </c>
      <c r="F162" s="34" t="s">
        <v>290</v>
      </c>
      <c r="G162" s="7" t="s">
        <v>290</v>
      </c>
      <c r="H162" s="7"/>
      <c r="I162" s="7" t="s">
        <v>291</v>
      </c>
      <c r="J162" s="7" t="s">
        <v>292</v>
      </c>
      <c r="K162" s="7" t="s">
        <v>293</v>
      </c>
      <c r="L162" s="7" t="s">
        <v>294</v>
      </c>
      <c r="M162" s="7" t="s">
        <v>295</v>
      </c>
      <c r="N162" s="7" t="s">
        <v>296</v>
      </c>
      <c r="O162" s="7" t="s">
        <v>297</v>
      </c>
      <c r="P162" s="7" t="s">
        <v>298</v>
      </c>
    </row>
    <row r="163" spans="1:17" ht="15.75" customHeight="1" x14ac:dyDescent="0.2">
      <c r="A163" s="40"/>
      <c r="B163" s="34"/>
      <c r="C163" s="34"/>
      <c r="D163" s="33"/>
      <c r="E163" t="s">
        <v>299</v>
      </c>
      <c r="F163" s="34"/>
      <c r="G163" s="7" t="s">
        <v>290</v>
      </c>
      <c r="H163" s="7"/>
      <c r="I163" s="7" t="s">
        <v>291</v>
      </c>
      <c r="J163" s="7" t="s">
        <v>292</v>
      </c>
      <c r="K163" s="7" t="s">
        <v>293</v>
      </c>
      <c r="L163" s="7" t="s">
        <v>294</v>
      </c>
      <c r="M163" s="7" t="s">
        <v>295</v>
      </c>
      <c r="N163" s="7" t="s">
        <v>296</v>
      </c>
      <c r="O163" s="7" t="s">
        <v>297</v>
      </c>
      <c r="P163" s="7" t="s">
        <v>298</v>
      </c>
    </row>
    <row r="164" spans="1:17" ht="15.75" customHeight="1" x14ac:dyDescent="0.2">
      <c r="A164" s="40"/>
      <c r="B164" s="34"/>
      <c r="C164" s="34"/>
      <c r="D164" s="33"/>
      <c r="E164" t="s">
        <v>300</v>
      </c>
      <c r="F164" s="34"/>
      <c r="G164" s="7" t="s">
        <v>290</v>
      </c>
      <c r="H164" s="7"/>
      <c r="I164" s="7" t="s">
        <v>291</v>
      </c>
      <c r="J164" s="7" t="s">
        <v>292</v>
      </c>
      <c r="K164" s="7" t="s">
        <v>293</v>
      </c>
      <c r="L164" s="7" t="s">
        <v>294</v>
      </c>
      <c r="M164" s="7" t="s">
        <v>295</v>
      </c>
      <c r="N164" s="7" t="s">
        <v>296</v>
      </c>
      <c r="O164" s="7" t="s">
        <v>297</v>
      </c>
      <c r="P164" s="7" t="s">
        <v>298</v>
      </c>
    </row>
    <row r="165" spans="1:17" ht="15.75" customHeight="1" x14ac:dyDescent="0.2">
      <c r="A165" s="40"/>
      <c r="B165" s="34"/>
      <c r="C165" s="34"/>
      <c r="D165" s="33"/>
      <c r="E165" t="s">
        <v>301</v>
      </c>
      <c r="F165" s="34"/>
      <c r="G165" s="7" t="s">
        <v>290</v>
      </c>
      <c r="H165" s="7" t="s">
        <v>302</v>
      </c>
      <c r="I165" s="12"/>
      <c r="J165" s="12"/>
      <c r="K165" s="12"/>
      <c r="L165" s="12"/>
      <c r="M165" s="12"/>
      <c r="N165" s="12"/>
      <c r="O165" s="12"/>
      <c r="P165" s="12"/>
    </row>
    <row r="166" spans="1:17" ht="15.75" customHeight="1" x14ac:dyDescent="0.2">
      <c r="A166" s="40"/>
      <c r="B166" s="34"/>
      <c r="C166" s="34"/>
      <c r="D166" s="33"/>
      <c r="E166" t="s">
        <v>303</v>
      </c>
      <c r="F166" s="34"/>
      <c r="G166" s="7" t="s">
        <v>290</v>
      </c>
      <c r="H166" s="7" t="s">
        <v>285</v>
      </c>
      <c r="I166" s="12"/>
      <c r="J166" s="12"/>
      <c r="K166" s="12"/>
      <c r="L166" s="12"/>
      <c r="M166" s="12"/>
      <c r="N166" s="12"/>
      <c r="O166" s="12"/>
      <c r="P166" s="12"/>
      <c r="Q166" t="s">
        <v>142</v>
      </c>
    </row>
    <row r="167" spans="1:17" ht="15.75" customHeight="1" x14ac:dyDescent="0.2">
      <c r="A167" s="40"/>
      <c r="B167" s="34"/>
      <c r="C167" s="34"/>
      <c r="D167" s="33"/>
      <c r="E167" t="s">
        <v>304</v>
      </c>
      <c r="F167" s="34"/>
      <c r="G167" s="7" t="s">
        <v>290</v>
      </c>
      <c r="H167" s="7" t="s">
        <v>302</v>
      </c>
      <c r="I167" s="12"/>
      <c r="J167" s="12"/>
      <c r="K167" s="12"/>
      <c r="L167" s="12"/>
      <c r="M167" s="12"/>
      <c r="N167" s="12"/>
      <c r="O167" s="12"/>
      <c r="P167" s="12"/>
    </row>
    <row r="168" spans="1:17" ht="15.75" customHeight="1" x14ac:dyDescent="0.2">
      <c r="A168" s="40" t="s">
        <v>288</v>
      </c>
      <c r="B168" s="34" t="s">
        <v>178</v>
      </c>
      <c r="C168" s="34" t="s">
        <v>178</v>
      </c>
      <c r="D168" s="33">
        <v>5</v>
      </c>
      <c r="E168" t="s">
        <v>305</v>
      </c>
      <c r="F168" s="34" t="s">
        <v>290</v>
      </c>
      <c r="G168" s="7" t="s">
        <v>290</v>
      </c>
      <c r="H168" s="7" t="s">
        <v>196</v>
      </c>
      <c r="I168" s="7" t="s">
        <v>306</v>
      </c>
      <c r="J168" s="7" t="s">
        <v>292</v>
      </c>
      <c r="K168" s="7" t="s">
        <v>293</v>
      </c>
      <c r="L168" s="7" t="s">
        <v>294</v>
      </c>
      <c r="M168" s="7" t="s">
        <v>295</v>
      </c>
      <c r="N168" s="7" t="s">
        <v>296</v>
      </c>
      <c r="O168" s="7" t="s">
        <v>297</v>
      </c>
      <c r="P168" s="7" t="s">
        <v>298</v>
      </c>
    </row>
    <row r="169" spans="1:17" ht="15.75" customHeight="1" x14ac:dyDescent="0.2">
      <c r="A169" s="40"/>
      <c r="B169" s="34"/>
      <c r="C169" s="34"/>
      <c r="D169" s="33"/>
      <c r="E169" t="s">
        <v>307</v>
      </c>
      <c r="F169" s="34"/>
      <c r="G169" s="7" t="s">
        <v>290</v>
      </c>
      <c r="H169" s="7"/>
      <c r="I169" s="7" t="s">
        <v>306</v>
      </c>
      <c r="J169" s="7" t="s">
        <v>292</v>
      </c>
      <c r="K169" s="7" t="s">
        <v>293</v>
      </c>
      <c r="L169" s="7" t="s">
        <v>294</v>
      </c>
      <c r="M169" s="7" t="s">
        <v>295</v>
      </c>
      <c r="N169" s="7" t="s">
        <v>296</v>
      </c>
      <c r="O169" s="7" t="s">
        <v>297</v>
      </c>
      <c r="P169" s="7" t="s">
        <v>298</v>
      </c>
    </row>
    <row r="170" spans="1:17" ht="15.75" customHeight="1" x14ac:dyDescent="0.2">
      <c r="A170" s="40"/>
      <c r="B170" s="34"/>
      <c r="C170" s="34"/>
      <c r="D170" s="33"/>
      <c r="E170" t="s">
        <v>308</v>
      </c>
      <c r="F170" s="34"/>
      <c r="G170" s="7" t="s">
        <v>290</v>
      </c>
      <c r="H170" s="7"/>
      <c r="I170" s="7" t="s">
        <v>306</v>
      </c>
      <c r="J170" s="7" t="s">
        <v>292</v>
      </c>
      <c r="K170" s="7" t="s">
        <v>293</v>
      </c>
      <c r="L170" s="7" t="s">
        <v>294</v>
      </c>
      <c r="M170" s="7" t="s">
        <v>295</v>
      </c>
      <c r="N170" s="7" t="s">
        <v>296</v>
      </c>
      <c r="O170" s="7" t="s">
        <v>297</v>
      </c>
      <c r="P170" s="7" t="s">
        <v>298</v>
      </c>
    </row>
    <row r="171" spans="1:17" ht="15.75" customHeight="1" x14ac:dyDescent="0.2">
      <c r="A171" s="40"/>
      <c r="B171" s="34"/>
      <c r="C171" s="34"/>
      <c r="D171" s="33"/>
      <c r="E171" t="s">
        <v>309</v>
      </c>
      <c r="F171" s="34"/>
      <c r="G171" s="7" t="s">
        <v>290</v>
      </c>
      <c r="H171" s="7"/>
      <c r="I171" s="7" t="s">
        <v>306</v>
      </c>
      <c r="J171" s="7" t="s">
        <v>292</v>
      </c>
      <c r="K171" s="7" t="s">
        <v>293</v>
      </c>
      <c r="L171" s="7" t="s">
        <v>294</v>
      </c>
      <c r="M171" s="7" t="s">
        <v>295</v>
      </c>
      <c r="N171" s="7" t="s">
        <v>296</v>
      </c>
      <c r="O171" s="7" t="s">
        <v>297</v>
      </c>
      <c r="P171" s="7" t="s">
        <v>298</v>
      </c>
    </row>
    <row r="172" spans="1:17" ht="15.75" customHeight="1" x14ac:dyDescent="0.2">
      <c r="A172" s="40"/>
      <c r="B172" s="34"/>
      <c r="C172" s="34"/>
      <c r="D172" s="33"/>
      <c r="E172" t="s">
        <v>310</v>
      </c>
      <c r="F172" s="34"/>
      <c r="G172" s="7" t="s">
        <v>290</v>
      </c>
      <c r="H172" s="7"/>
      <c r="I172" s="7" t="s">
        <v>306</v>
      </c>
      <c r="J172" s="7" t="s">
        <v>292</v>
      </c>
      <c r="K172" s="7" t="s">
        <v>293</v>
      </c>
      <c r="L172" s="7" t="s">
        <v>294</v>
      </c>
      <c r="M172" s="7" t="s">
        <v>295</v>
      </c>
      <c r="N172" s="7" t="s">
        <v>296</v>
      </c>
      <c r="O172" s="7" t="s">
        <v>297</v>
      </c>
      <c r="P172" s="7" t="s">
        <v>298</v>
      </c>
    </row>
    <row r="173" spans="1:17" ht="15.75" customHeight="1" x14ac:dyDescent="0.2">
      <c r="A173" s="40"/>
      <c r="B173" s="34"/>
      <c r="C173" s="34"/>
      <c r="D173" s="33"/>
      <c r="E173" t="s">
        <v>311</v>
      </c>
      <c r="F173" s="34"/>
      <c r="G173" s="7" t="s">
        <v>290</v>
      </c>
      <c r="H173" s="7"/>
      <c r="I173" s="7" t="s">
        <v>306</v>
      </c>
      <c r="J173" s="7" t="s">
        <v>292</v>
      </c>
      <c r="K173" s="7" t="s">
        <v>293</v>
      </c>
      <c r="L173" s="7" t="s">
        <v>294</v>
      </c>
      <c r="M173" s="7" t="s">
        <v>295</v>
      </c>
      <c r="N173" s="7" t="s">
        <v>296</v>
      </c>
      <c r="O173" s="7" t="s">
        <v>297</v>
      </c>
      <c r="P173" s="7" t="s">
        <v>298</v>
      </c>
    </row>
    <row r="174" spans="1:17" ht="15.75" customHeight="1" x14ac:dyDescent="0.2">
      <c r="A174" s="40" t="s">
        <v>312</v>
      </c>
      <c r="B174" s="34" t="s">
        <v>313</v>
      </c>
      <c r="C174" s="34" t="s">
        <v>313</v>
      </c>
      <c r="D174" s="33">
        <v>5</v>
      </c>
      <c r="E174" t="s">
        <v>314</v>
      </c>
      <c r="F174" s="34" t="s">
        <v>315</v>
      </c>
      <c r="G174" s="7" t="s">
        <v>316</v>
      </c>
      <c r="H174" s="7"/>
      <c r="I174" s="7" t="s">
        <v>317</v>
      </c>
      <c r="J174" s="7" t="s">
        <v>99</v>
      </c>
      <c r="K174" s="7" t="s">
        <v>318</v>
      </c>
      <c r="L174" s="7" t="s">
        <v>101</v>
      </c>
      <c r="M174" s="7" t="s">
        <v>319</v>
      </c>
      <c r="N174" s="7" t="s">
        <v>103</v>
      </c>
      <c r="O174" s="7" t="s">
        <v>104</v>
      </c>
      <c r="P174" s="7" t="s">
        <v>320</v>
      </c>
    </row>
    <row r="175" spans="1:17" ht="15.75" customHeight="1" x14ac:dyDescent="0.2">
      <c r="A175" s="40"/>
      <c r="B175" s="34"/>
      <c r="C175" s="34"/>
      <c r="D175" s="33"/>
      <c r="E175" t="s">
        <v>321</v>
      </c>
      <c r="F175" s="34"/>
      <c r="G175" s="7" t="s">
        <v>322</v>
      </c>
      <c r="H175" s="7"/>
      <c r="I175" s="7" t="s">
        <v>317</v>
      </c>
      <c r="J175" s="7" t="s">
        <v>99</v>
      </c>
      <c r="K175" s="7" t="s">
        <v>318</v>
      </c>
      <c r="L175" s="7" t="s">
        <v>101</v>
      </c>
      <c r="M175" s="7" t="s">
        <v>319</v>
      </c>
      <c r="N175" s="7" t="s">
        <v>103</v>
      </c>
      <c r="O175" s="7" t="s">
        <v>104</v>
      </c>
      <c r="P175" s="7" t="s">
        <v>320</v>
      </c>
    </row>
    <row r="176" spans="1:17" ht="15.75" customHeight="1" x14ac:dyDescent="0.2">
      <c r="A176" s="40"/>
      <c r="B176" s="34"/>
      <c r="C176" s="34"/>
      <c r="D176" s="33"/>
      <c r="E176" t="s">
        <v>323</v>
      </c>
      <c r="F176" s="34"/>
      <c r="G176" s="7" t="s">
        <v>322</v>
      </c>
      <c r="H176" s="7"/>
      <c r="I176" s="7" t="s">
        <v>317</v>
      </c>
      <c r="J176" s="7" t="s">
        <v>99</v>
      </c>
      <c r="K176" s="7" t="s">
        <v>318</v>
      </c>
      <c r="L176" s="7" t="s">
        <v>160</v>
      </c>
      <c r="M176" s="7" t="s">
        <v>319</v>
      </c>
      <c r="N176" s="7" t="s">
        <v>103</v>
      </c>
      <c r="O176" s="7" t="s">
        <v>104</v>
      </c>
      <c r="P176" s="7" t="s">
        <v>320</v>
      </c>
    </row>
    <row r="177" spans="1:16" ht="15.75" customHeight="1" x14ac:dyDescent="0.2">
      <c r="A177" s="40"/>
      <c r="B177" s="34"/>
      <c r="C177" s="34"/>
      <c r="D177" s="33"/>
      <c r="E177" t="s">
        <v>324</v>
      </c>
      <c r="F177" s="34"/>
      <c r="G177" s="7" t="s">
        <v>325</v>
      </c>
      <c r="H177" s="7"/>
      <c r="I177" s="7" t="s">
        <v>317</v>
      </c>
      <c r="J177" s="7" t="s">
        <v>99</v>
      </c>
      <c r="K177" s="7" t="s">
        <v>318</v>
      </c>
      <c r="L177" s="7" t="s">
        <v>160</v>
      </c>
      <c r="M177" s="7" t="s">
        <v>319</v>
      </c>
      <c r="N177" s="7" t="s">
        <v>103</v>
      </c>
      <c r="O177" s="7" t="s">
        <v>104</v>
      </c>
      <c r="P177" s="7" t="s">
        <v>320</v>
      </c>
    </row>
    <row r="178" spans="1:16" ht="15.75" customHeight="1" x14ac:dyDescent="0.2">
      <c r="A178" s="40"/>
      <c r="B178" s="34"/>
      <c r="C178" s="34"/>
      <c r="D178" s="33"/>
      <c r="E178" t="s">
        <v>326</v>
      </c>
      <c r="F178" s="34"/>
      <c r="G178" s="7" t="s">
        <v>316</v>
      </c>
      <c r="H178" s="7"/>
      <c r="I178" s="7" t="s">
        <v>317</v>
      </c>
      <c r="J178" s="7" t="s">
        <v>99</v>
      </c>
      <c r="K178" s="7" t="s">
        <v>318</v>
      </c>
      <c r="L178" s="7" t="s">
        <v>160</v>
      </c>
      <c r="M178" s="7" t="s">
        <v>319</v>
      </c>
      <c r="N178" s="7" t="s">
        <v>103</v>
      </c>
      <c r="O178" s="7" t="s">
        <v>104</v>
      </c>
      <c r="P178" s="7" t="s">
        <v>320</v>
      </c>
    </row>
    <row r="179" spans="1:16" ht="15.75" customHeight="1" x14ac:dyDescent="0.2">
      <c r="A179" s="40"/>
      <c r="B179" s="34"/>
      <c r="C179" s="34"/>
      <c r="D179" s="33"/>
      <c r="E179" t="s">
        <v>327</v>
      </c>
      <c r="F179" s="34"/>
      <c r="G179" s="7" t="s">
        <v>325</v>
      </c>
      <c r="H179" s="7" t="s">
        <v>94</v>
      </c>
      <c r="I179" s="12"/>
      <c r="J179" s="12"/>
      <c r="K179" s="18"/>
      <c r="L179" s="12"/>
      <c r="M179" s="12"/>
      <c r="N179" s="12"/>
      <c r="O179" s="12"/>
      <c r="P179" s="12"/>
    </row>
    <row r="180" spans="1:16" ht="15.75" customHeight="1" x14ac:dyDescent="0.2">
      <c r="A180" s="40" t="s">
        <v>312</v>
      </c>
      <c r="B180" s="34" t="s">
        <v>313</v>
      </c>
      <c r="C180" s="34" t="s">
        <v>313</v>
      </c>
      <c r="D180" s="33">
        <v>5</v>
      </c>
      <c r="E180" t="s">
        <v>328</v>
      </c>
      <c r="F180" s="34" t="s">
        <v>315</v>
      </c>
      <c r="G180" s="7" t="s">
        <v>325</v>
      </c>
      <c r="H180" s="7" t="s">
        <v>94</v>
      </c>
      <c r="I180" s="12"/>
      <c r="J180" s="12"/>
      <c r="K180" s="18"/>
      <c r="L180" s="12"/>
      <c r="M180" s="12"/>
      <c r="N180" s="12"/>
      <c r="O180" s="12"/>
      <c r="P180" s="12"/>
    </row>
    <row r="181" spans="1:16" ht="15.75" customHeight="1" x14ac:dyDescent="0.2">
      <c r="A181" s="40"/>
      <c r="B181" s="34"/>
      <c r="C181" s="34"/>
      <c r="D181" s="33"/>
      <c r="E181" t="s">
        <v>329</v>
      </c>
      <c r="F181" s="34"/>
      <c r="G181" s="7" t="s">
        <v>325</v>
      </c>
      <c r="H181" s="7"/>
      <c r="I181" s="7" t="s">
        <v>317</v>
      </c>
      <c r="J181" s="7" t="s">
        <v>99</v>
      </c>
      <c r="K181" s="7" t="s">
        <v>318</v>
      </c>
      <c r="L181" s="7" t="s">
        <v>160</v>
      </c>
      <c r="M181" s="7" t="s">
        <v>319</v>
      </c>
      <c r="N181" s="7" t="s">
        <v>103</v>
      </c>
      <c r="O181" s="7" t="s">
        <v>104</v>
      </c>
      <c r="P181" s="7" t="s">
        <v>320</v>
      </c>
    </row>
    <row r="182" spans="1:16" ht="15.75" customHeight="1" x14ac:dyDescent="0.2">
      <c r="A182" s="40"/>
      <c r="B182" s="34"/>
      <c r="C182" s="34"/>
      <c r="D182" s="33"/>
      <c r="E182" t="s">
        <v>330</v>
      </c>
      <c r="F182" s="34"/>
      <c r="G182" s="7" t="s">
        <v>316</v>
      </c>
      <c r="H182" s="7"/>
      <c r="I182" s="7" t="s">
        <v>317</v>
      </c>
      <c r="J182" s="7" t="s">
        <v>99</v>
      </c>
      <c r="K182" s="7" t="s">
        <v>318</v>
      </c>
      <c r="L182" s="7" t="s">
        <v>160</v>
      </c>
      <c r="M182" s="7" t="s">
        <v>319</v>
      </c>
      <c r="N182" s="7" t="s">
        <v>103</v>
      </c>
      <c r="O182" s="7" t="s">
        <v>104</v>
      </c>
      <c r="P182" s="7" t="s">
        <v>320</v>
      </c>
    </row>
    <row r="183" spans="1:16" ht="15.75" customHeight="1" x14ac:dyDescent="0.2">
      <c r="A183" s="40"/>
      <c r="B183" s="34"/>
      <c r="C183" s="34"/>
      <c r="D183" s="33"/>
      <c r="E183" t="s">
        <v>331</v>
      </c>
      <c r="F183" s="34"/>
      <c r="G183" s="7"/>
      <c r="H183" s="7" t="s">
        <v>332</v>
      </c>
      <c r="I183" s="7" t="s">
        <v>317</v>
      </c>
      <c r="J183" s="12"/>
      <c r="K183" s="12"/>
      <c r="L183" s="12"/>
      <c r="M183" s="12"/>
      <c r="N183" s="12"/>
      <c r="O183" s="12"/>
      <c r="P183" s="12"/>
    </row>
    <row r="184" spans="1:16" ht="15.75" customHeight="1" x14ac:dyDescent="0.2">
      <c r="A184" s="40"/>
      <c r="B184" s="34"/>
      <c r="C184" s="34"/>
      <c r="D184" s="33"/>
      <c r="E184" t="s">
        <v>333</v>
      </c>
      <c r="F184" s="34"/>
      <c r="G184" s="7" t="s">
        <v>316</v>
      </c>
      <c r="H184" s="7" t="s">
        <v>94</v>
      </c>
      <c r="I184" s="12"/>
      <c r="J184" s="12"/>
      <c r="K184" s="12"/>
      <c r="L184" s="12"/>
      <c r="M184" s="12"/>
      <c r="N184" s="12"/>
      <c r="O184" s="12"/>
      <c r="P184" s="12"/>
    </row>
    <row r="185" spans="1:16" ht="15.75" customHeight="1" x14ac:dyDescent="0.2">
      <c r="A185" s="40"/>
      <c r="B185" s="34"/>
      <c r="C185" s="34"/>
      <c r="D185" s="33"/>
      <c r="E185" t="s">
        <v>334</v>
      </c>
      <c r="F185" s="34"/>
      <c r="G185" s="7" t="s">
        <v>325</v>
      </c>
      <c r="H185" s="7" t="s">
        <v>335</v>
      </c>
      <c r="I185" s="7" t="s">
        <v>317</v>
      </c>
      <c r="J185" s="12"/>
      <c r="K185" s="12"/>
      <c r="L185" s="12"/>
      <c r="M185" s="12"/>
      <c r="N185" s="12"/>
      <c r="O185" s="12"/>
      <c r="P185" s="12"/>
    </row>
    <row r="186" spans="1:16" ht="15.75" customHeight="1" x14ac:dyDescent="0.2">
      <c r="A186" s="35" t="s">
        <v>336</v>
      </c>
      <c r="B186" s="34" t="s">
        <v>337</v>
      </c>
      <c r="C186" s="34" t="s">
        <v>338</v>
      </c>
      <c r="D186" s="33">
        <v>0</v>
      </c>
      <c r="E186" t="s">
        <v>339</v>
      </c>
      <c r="F186" s="34" t="s">
        <v>340</v>
      </c>
      <c r="G186" s="7" t="s">
        <v>341</v>
      </c>
      <c r="H186" s="7" t="s">
        <v>123</v>
      </c>
      <c r="I186" s="12"/>
      <c r="J186" s="12"/>
      <c r="K186" s="12"/>
      <c r="L186" s="12"/>
      <c r="M186" s="12"/>
      <c r="N186" s="12"/>
      <c r="O186" s="12"/>
      <c r="P186" s="12"/>
    </row>
    <row r="187" spans="1:16" ht="15.75" customHeight="1" x14ac:dyDescent="0.2">
      <c r="A187" s="41"/>
      <c r="B187" s="34"/>
      <c r="C187" s="34"/>
      <c r="D187" s="33"/>
      <c r="E187" t="s">
        <v>342</v>
      </c>
      <c r="F187" s="34"/>
      <c r="G187" s="7" t="s">
        <v>343</v>
      </c>
      <c r="H187" s="7" t="s">
        <v>344</v>
      </c>
      <c r="I187" s="7" t="s">
        <v>218</v>
      </c>
      <c r="J187" s="12"/>
      <c r="K187" s="12"/>
      <c r="L187" s="12"/>
      <c r="M187" s="12"/>
      <c r="N187" s="12"/>
      <c r="O187" s="12"/>
      <c r="P187" s="12"/>
    </row>
    <row r="188" spans="1:16" ht="15.75" customHeight="1" x14ac:dyDescent="0.2">
      <c r="A188" s="41"/>
      <c r="B188" s="34"/>
      <c r="C188" s="34"/>
      <c r="D188" s="33"/>
      <c r="E188" t="s">
        <v>345</v>
      </c>
      <c r="F188" s="34"/>
      <c r="G188" s="7" t="s">
        <v>123</v>
      </c>
      <c r="H188" s="7" t="s">
        <v>344</v>
      </c>
      <c r="I188" s="7" t="s">
        <v>218</v>
      </c>
      <c r="J188" s="12"/>
      <c r="K188" s="12"/>
      <c r="L188" s="12"/>
      <c r="M188" s="12"/>
      <c r="N188" s="12"/>
      <c r="O188" s="12"/>
      <c r="P188" s="12"/>
    </row>
    <row r="189" spans="1:16" ht="15.75" customHeight="1" x14ac:dyDescent="0.2">
      <c r="A189" s="41"/>
      <c r="B189" s="34"/>
      <c r="C189" s="34"/>
      <c r="D189" s="33"/>
      <c r="E189" t="s">
        <v>346</v>
      </c>
      <c r="F189" s="34"/>
      <c r="G189" s="7" t="s">
        <v>343</v>
      </c>
      <c r="H189" s="7"/>
      <c r="I189" s="7" t="s">
        <v>218</v>
      </c>
      <c r="J189" s="7" t="s">
        <v>347</v>
      </c>
      <c r="K189" s="7" t="s">
        <v>348</v>
      </c>
      <c r="L189" s="7" t="s">
        <v>349</v>
      </c>
      <c r="M189" s="7" t="s">
        <v>350</v>
      </c>
      <c r="N189" s="7" t="s">
        <v>351</v>
      </c>
      <c r="O189" s="7" t="s">
        <v>352</v>
      </c>
      <c r="P189" s="7" t="s">
        <v>353</v>
      </c>
    </row>
    <row r="190" spans="1:16" ht="15.75" customHeight="1" x14ac:dyDescent="0.2">
      <c r="A190" s="41"/>
      <c r="B190" s="34"/>
      <c r="C190" s="34"/>
      <c r="D190" s="33"/>
      <c r="E190" t="s">
        <v>354</v>
      </c>
      <c r="F190" s="34"/>
      <c r="G190" s="7" t="s">
        <v>343</v>
      </c>
      <c r="H190" s="7" t="s">
        <v>355</v>
      </c>
      <c r="I190" s="13"/>
      <c r="J190" s="13"/>
      <c r="K190" s="13"/>
      <c r="L190" s="13"/>
      <c r="M190" s="13"/>
      <c r="N190" s="13"/>
      <c r="O190" s="13"/>
      <c r="P190" s="13"/>
    </row>
    <row r="191" spans="1:16" ht="15.75" customHeight="1" x14ac:dyDescent="0.2">
      <c r="A191" s="41"/>
      <c r="B191" s="34"/>
      <c r="C191" s="34"/>
      <c r="D191" s="33"/>
      <c r="E191" t="s">
        <v>356</v>
      </c>
      <c r="F191" s="34"/>
      <c r="G191" s="7" t="s">
        <v>123</v>
      </c>
      <c r="H191" s="7"/>
      <c r="I191" s="7" t="s">
        <v>218</v>
      </c>
      <c r="J191" s="7" t="s">
        <v>347</v>
      </c>
      <c r="K191" s="7" t="s">
        <v>348</v>
      </c>
      <c r="L191" s="7" t="s">
        <v>349</v>
      </c>
      <c r="M191" s="7" t="s">
        <v>350</v>
      </c>
      <c r="N191" s="7" t="s">
        <v>351</v>
      </c>
      <c r="O191" s="7" t="s">
        <v>352</v>
      </c>
      <c r="P191" s="7" t="s">
        <v>353</v>
      </c>
    </row>
    <row r="192" spans="1:16" ht="15.75" customHeight="1" x14ac:dyDescent="0.2">
      <c r="A192" s="35" t="s">
        <v>336</v>
      </c>
      <c r="B192" s="34" t="s">
        <v>337</v>
      </c>
      <c r="C192" s="34" t="s">
        <v>338</v>
      </c>
      <c r="D192" s="33">
        <v>0</v>
      </c>
      <c r="E192" t="s">
        <v>357</v>
      </c>
      <c r="F192" s="34" t="s">
        <v>340</v>
      </c>
      <c r="G192" s="7" t="s">
        <v>343</v>
      </c>
      <c r="H192" s="7"/>
      <c r="I192" s="7" t="s">
        <v>218</v>
      </c>
      <c r="J192" s="7" t="s">
        <v>347</v>
      </c>
      <c r="K192" s="7" t="s">
        <v>348</v>
      </c>
      <c r="L192" s="7" t="s">
        <v>349</v>
      </c>
      <c r="M192" s="7" t="s">
        <v>350</v>
      </c>
      <c r="N192" s="7" t="s">
        <v>358</v>
      </c>
      <c r="O192" s="7" t="s">
        <v>352</v>
      </c>
      <c r="P192" s="7" t="s">
        <v>353</v>
      </c>
    </row>
    <row r="193" spans="1:16" ht="15.75" customHeight="1" x14ac:dyDescent="0.2">
      <c r="A193" s="41"/>
      <c r="B193" s="34"/>
      <c r="C193" s="34"/>
      <c r="D193" s="33"/>
      <c r="E193" t="s">
        <v>359</v>
      </c>
      <c r="F193" s="34"/>
      <c r="G193" s="7" t="s">
        <v>123</v>
      </c>
      <c r="H193" s="7"/>
      <c r="I193" s="7" t="s">
        <v>218</v>
      </c>
      <c r="J193" s="7" t="s">
        <v>347</v>
      </c>
      <c r="K193" s="7" t="s">
        <v>348</v>
      </c>
      <c r="L193" s="7" t="s">
        <v>349</v>
      </c>
      <c r="M193" s="7" t="s">
        <v>350</v>
      </c>
      <c r="N193" s="7" t="s">
        <v>358</v>
      </c>
      <c r="O193" s="7" t="s">
        <v>352</v>
      </c>
      <c r="P193" s="7" t="s">
        <v>353</v>
      </c>
    </row>
    <row r="194" spans="1:16" ht="15.75" customHeight="1" x14ac:dyDescent="0.2">
      <c r="A194" s="41"/>
      <c r="B194" s="34"/>
      <c r="C194" s="34"/>
      <c r="D194" s="33"/>
      <c r="E194" t="s">
        <v>360</v>
      </c>
      <c r="F194" s="34"/>
      <c r="G194" s="7" t="s">
        <v>123</v>
      </c>
      <c r="H194" s="7" t="s">
        <v>344</v>
      </c>
      <c r="I194" s="7" t="s">
        <v>218</v>
      </c>
      <c r="J194" s="16"/>
      <c r="K194" s="16"/>
      <c r="L194" s="16"/>
      <c r="M194" s="16"/>
      <c r="N194" s="16"/>
      <c r="O194" s="16"/>
      <c r="P194" s="16"/>
    </row>
    <row r="195" spans="1:16" ht="15.75" customHeight="1" x14ac:dyDescent="0.2">
      <c r="A195" s="41"/>
      <c r="B195" s="34"/>
      <c r="C195" s="34"/>
      <c r="D195" s="33"/>
      <c r="E195" t="s">
        <v>361</v>
      </c>
      <c r="F195" s="34"/>
      <c r="G195" s="7" t="s">
        <v>123</v>
      </c>
      <c r="H195" s="7" t="s">
        <v>362</v>
      </c>
      <c r="I195" s="7" t="s">
        <v>218</v>
      </c>
      <c r="J195" s="7" t="s">
        <v>347</v>
      </c>
      <c r="K195" s="7" t="s">
        <v>348</v>
      </c>
      <c r="L195" s="7" t="s">
        <v>349</v>
      </c>
      <c r="M195" s="7" t="s">
        <v>350</v>
      </c>
      <c r="N195" s="7" t="s">
        <v>358</v>
      </c>
      <c r="O195" s="7" t="s">
        <v>352</v>
      </c>
      <c r="P195" s="7" t="s">
        <v>353</v>
      </c>
    </row>
    <row r="196" spans="1:16" ht="15.75" customHeight="1" x14ac:dyDescent="0.2">
      <c r="A196" s="41"/>
      <c r="B196" s="34"/>
      <c r="C196" s="34"/>
      <c r="D196" s="33"/>
      <c r="E196" t="s">
        <v>363</v>
      </c>
      <c r="F196" s="34"/>
      <c r="G196" s="7" t="s">
        <v>123</v>
      </c>
      <c r="H196" s="7" t="s">
        <v>344</v>
      </c>
      <c r="I196" s="7" t="s">
        <v>218</v>
      </c>
      <c r="J196" s="12"/>
      <c r="K196" s="12"/>
      <c r="L196" s="12"/>
      <c r="M196" s="12"/>
      <c r="N196" s="12"/>
      <c r="O196" s="12"/>
      <c r="P196" s="12"/>
    </row>
    <row r="197" spans="1:16" ht="15.75" customHeight="1" x14ac:dyDescent="0.2">
      <c r="A197" s="41"/>
      <c r="B197" s="34"/>
      <c r="C197" s="34"/>
      <c r="D197" s="33"/>
      <c r="E197" t="s">
        <v>364</v>
      </c>
      <c r="F197" s="34"/>
      <c r="G197" s="7" t="s">
        <v>365</v>
      </c>
      <c r="H197" s="7" t="s">
        <v>123</v>
      </c>
      <c r="I197" s="12"/>
      <c r="J197" s="12"/>
      <c r="K197" s="12"/>
      <c r="L197" s="12"/>
      <c r="M197" s="12"/>
      <c r="N197" s="12"/>
      <c r="O197" s="12"/>
      <c r="P197" s="12"/>
    </row>
    <row r="198" spans="1:16" ht="15.75" customHeight="1" x14ac:dyDescent="0.2">
      <c r="A198" s="35" t="s">
        <v>366</v>
      </c>
      <c r="B198" s="34" t="s">
        <v>367</v>
      </c>
      <c r="C198" s="34" t="s">
        <v>367</v>
      </c>
      <c r="D198" s="33">
        <v>0</v>
      </c>
      <c r="E198" t="s">
        <v>368</v>
      </c>
      <c r="F198" s="34" t="s">
        <v>369</v>
      </c>
      <c r="G198" s="7" t="s">
        <v>370</v>
      </c>
      <c r="H198" s="7"/>
      <c r="I198" s="7" t="s">
        <v>371</v>
      </c>
      <c r="J198" s="7" t="s">
        <v>372</v>
      </c>
      <c r="K198" s="7" t="s">
        <v>373</v>
      </c>
      <c r="L198" s="7" t="s">
        <v>274</v>
      </c>
      <c r="M198" s="7" t="s">
        <v>374</v>
      </c>
      <c r="N198" s="7" t="s">
        <v>375</v>
      </c>
      <c r="O198" s="7" t="s">
        <v>376</v>
      </c>
      <c r="P198" s="7" t="s">
        <v>377</v>
      </c>
    </row>
    <row r="199" spans="1:16" ht="15.75" customHeight="1" x14ac:dyDescent="0.2">
      <c r="A199" s="41"/>
      <c r="B199" s="34"/>
      <c r="C199" s="34"/>
      <c r="D199" s="33"/>
      <c r="E199" t="s">
        <v>378</v>
      </c>
      <c r="F199" s="34"/>
      <c r="G199" s="7" t="s">
        <v>370</v>
      </c>
      <c r="H199" s="7" t="s">
        <v>196</v>
      </c>
      <c r="I199" s="7" t="s">
        <v>371</v>
      </c>
      <c r="J199" s="7" t="s">
        <v>372</v>
      </c>
      <c r="K199" s="7" t="s">
        <v>373</v>
      </c>
      <c r="L199" s="7" t="s">
        <v>274</v>
      </c>
      <c r="M199" s="7" t="s">
        <v>374</v>
      </c>
      <c r="N199" s="7" t="s">
        <v>375</v>
      </c>
      <c r="O199" s="7" t="s">
        <v>376</v>
      </c>
      <c r="P199" s="7" t="s">
        <v>377</v>
      </c>
    </row>
    <row r="200" spans="1:16" ht="15.75" customHeight="1" x14ac:dyDescent="0.2">
      <c r="A200" s="41"/>
      <c r="B200" s="34"/>
      <c r="C200" s="34"/>
      <c r="D200" s="33"/>
      <c r="E200" s="6"/>
      <c r="F200" s="34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1:16" ht="15.75" customHeight="1" x14ac:dyDescent="0.2">
      <c r="A201" s="41"/>
      <c r="B201" s="34"/>
      <c r="C201" s="34"/>
      <c r="D201" s="33"/>
      <c r="E201" s="6"/>
      <c r="F201" s="34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1:16" ht="15.75" customHeight="1" x14ac:dyDescent="0.2">
      <c r="A202" s="41"/>
      <c r="B202" s="34"/>
      <c r="C202" s="34"/>
      <c r="D202" s="33"/>
      <c r="E202" s="6"/>
      <c r="F202" s="34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1:16" ht="15.75" customHeight="1" x14ac:dyDescent="0.2">
      <c r="A203" s="41"/>
      <c r="B203" s="34"/>
      <c r="C203" s="34"/>
      <c r="D203" s="33"/>
      <c r="E203" s="6"/>
      <c r="F203" s="34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 ht="15.75" customHeight="1" x14ac:dyDescent="0.2">
      <c r="A204" s="35" t="s">
        <v>379</v>
      </c>
      <c r="B204" s="34" t="s">
        <v>380</v>
      </c>
      <c r="C204" s="34" t="s">
        <v>380</v>
      </c>
      <c r="D204" s="33">
        <v>0</v>
      </c>
      <c r="E204" t="s">
        <v>381</v>
      </c>
      <c r="F204" s="34" t="s">
        <v>382</v>
      </c>
      <c r="G204" s="7" t="s">
        <v>383</v>
      </c>
      <c r="H204" s="7"/>
      <c r="I204" s="7" t="s">
        <v>384</v>
      </c>
      <c r="J204" s="7" t="s">
        <v>385</v>
      </c>
      <c r="K204" s="7" t="s">
        <v>386</v>
      </c>
      <c r="L204" s="7" t="s">
        <v>387</v>
      </c>
      <c r="M204" s="7" t="s">
        <v>388</v>
      </c>
      <c r="N204" s="7" t="s">
        <v>389</v>
      </c>
      <c r="O204" s="7" t="s">
        <v>390</v>
      </c>
      <c r="P204" s="7" t="s">
        <v>391</v>
      </c>
    </row>
    <row r="205" spans="1:16" ht="15.75" customHeight="1" x14ac:dyDescent="0.2">
      <c r="A205" s="41"/>
      <c r="B205" s="34"/>
      <c r="C205" s="34"/>
      <c r="D205" s="33"/>
      <c r="E205" t="s">
        <v>392</v>
      </c>
      <c r="F205" s="34"/>
      <c r="G205" s="7" t="s">
        <v>393</v>
      </c>
      <c r="H205" s="7"/>
      <c r="I205" s="7" t="s">
        <v>384</v>
      </c>
      <c r="J205" s="7" t="s">
        <v>385</v>
      </c>
      <c r="K205" s="7" t="s">
        <v>386</v>
      </c>
      <c r="L205" s="7" t="s">
        <v>387</v>
      </c>
      <c r="M205" s="7" t="s">
        <v>388</v>
      </c>
      <c r="N205" s="7" t="s">
        <v>389</v>
      </c>
      <c r="O205" s="7" t="s">
        <v>390</v>
      </c>
      <c r="P205" s="7" t="s">
        <v>391</v>
      </c>
    </row>
    <row r="206" spans="1:16" ht="15.75" customHeight="1" x14ac:dyDescent="0.2">
      <c r="A206" s="41"/>
      <c r="B206" s="34"/>
      <c r="C206" s="34"/>
      <c r="D206" s="33"/>
      <c r="E206" t="s">
        <v>394</v>
      </c>
      <c r="F206" s="34"/>
      <c r="G206" s="7" t="s">
        <v>395</v>
      </c>
      <c r="H206" s="7" t="s">
        <v>396</v>
      </c>
      <c r="I206" s="7" t="s">
        <v>384</v>
      </c>
      <c r="J206" s="7" t="s">
        <v>385</v>
      </c>
      <c r="K206" s="12"/>
      <c r="L206" s="12"/>
      <c r="M206" s="12"/>
      <c r="N206" s="12"/>
      <c r="O206" s="12"/>
      <c r="P206" s="12"/>
    </row>
    <row r="207" spans="1:16" ht="15.75" customHeight="1" x14ac:dyDescent="0.2">
      <c r="A207" s="41"/>
      <c r="B207" s="34"/>
      <c r="C207" s="34"/>
      <c r="D207" s="33"/>
      <c r="E207" t="s">
        <v>397</v>
      </c>
      <c r="F207" s="34"/>
      <c r="G207" s="7" t="s">
        <v>393</v>
      </c>
      <c r="H207" s="7"/>
      <c r="I207" s="7" t="s">
        <v>384</v>
      </c>
      <c r="J207" s="7" t="s">
        <v>385</v>
      </c>
      <c r="K207" s="7" t="s">
        <v>386</v>
      </c>
      <c r="L207" s="7" t="s">
        <v>387</v>
      </c>
      <c r="M207" s="7" t="s">
        <v>388</v>
      </c>
      <c r="N207" s="7" t="s">
        <v>389</v>
      </c>
      <c r="O207" s="7" t="s">
        <v>390</v>
      </c>
      <c r="P207" s="7" t="s">
        <v>391</v>
      </c>
    </row>
    <row r="208" spans="1:16" ht="15.75" customHeight="1" x14ac:dyDescent="0.2">
      <c r="A208" s="41"/>
      <c r="B208" s="34"/>
      <c r="C208" s="34"/>
      <c r="D208" s="33"/>
      <c r="E208" t="s">
        <v>398</v>
      </c>
      <c r="F208" s="34"/>
      <c r="G208" s="7" t="s">
        <v>393</v>
      </c>
      <c r="H208" s="7"/>
      <c r="I208" s="7" t="s">
        <v>384</v>
      </c>
      <c r="J208" s="7" t="s">
        <v>385</v>
      </c>
      <c r="K208" s="7" t="s">
        <v>386</v>
      </c>
      <c r="L208" s="7" t="s">
        <v>387</v>
      </c>
      <c r="M208" s="7" t="s">
        <v>388</v>
      </c>
      <c r="N208" s="7" t="s">
        <v>389</v>
      </c>
      <c r="O208" s="7" t="s">
        <v>390</v>
      </c>
      <c r="P208" s="7" t="s">
        <v>391</v>
      </c>
    </row>
    <row r="209" spans="1:29" ht="15.75" customHeight="1" x14ac:dyDescent="0.2">
      <c r="A209" s="41"/>
      <c r="B209" s="34"/>
      <c r="C209" s="34"/>
      <c r="D209" s="33"/>
      <c r="E209" t="s">
        <v>399</v>
      </c>
      <c r="F209" s="34"/>
      <c r="G209" s="7" t="s">
        <v>383</v>
      </c>
      <c r="H209" s="7"/>
      <c r="I209" s="7" t="s">
        <v>384</v>
      </c>
      <c r="J209" s="7" t="s">
        <v>385</v>
      </c>
      <c r="K209" s="7" t="s">
        <v>386</v>
      </c>
      <c r="L209" s="7" t="s">
        <v>387</v>
      </c>
      <c r="M209" s="7" t="s">
        <v>388</v>
      </c>
      <c r="N209" s="7" t="s">
        <v>389</v>
      </c>
      <c r="O209" s="7" t="s">
        <v>390</v>
      </c>
      <c r="P209" s="7" t="s">
        <v>391</v>
      </c>
    </row>
    <row r="210" spans="1:29" ht="15.75" customHeight="1" x14ac:dyDescent="0.2">
      <c r="A210" s="35" t="s">
        <v>379</v>
      </c>
      <c r="B210" s="34" t="s">
        <v>380</v>
      </c>
      <c r="C210" s="34" t="s">
        <v>380</v>
      </c>
      <c r="D210" s="33">
        <v>0</v>
      </c>
      <c r="E210" t="s">
        <v>400</v>
      </c>
      <c r="F210" s="34" t="s">
        <v>401</v>
      </c>
      <c r="G210" s="7" t="s">
        <v>393</v>
      </c>
      <c r="H210" s="7" t="s">
        <v>402</v>
      </c>
      <c r="I210" s="7" t="s">
        <v>384</v>
      </c>
      <c r="J210" s="7" t="s">
        <v>385</v>
      </c>
      <c r="K210" s="12"/>
      <c r="L210" s="12"/>
      <c r="M210" s="12"/>
      <c r="N210" s="12"/>
      <c r="O210" s="12"/>
      <c r="P210" s="12"/>
    </row>
    <row r="211" spans="1:29" ht="15.75" customHeight="1" x14ac:dyDescent="0.2">
      <c r="A211" s="35"/>
      <c r="B211" s="34"/>
      <c r="C211" s="34"/>
      <c r="D211" s="33"/>
      <c r="E211" t="s">
        <v>403</v>
      </c>
      <c r="F211" s="34"/>
      <c r="G211" s="7" t="s">
        <v>404</v>
      </c>
      <c r="H211" s="7" t="s">
        <v>405</v>
      </c>
      <c r="I211" s="12"/>
      <c r="J211" s="12"/>
      <c r="K211" s="12"/>
      <c r="L211" s="12"/>
      <c r="M211" s="12"/>
      <c r="N211" s="12"/>
      <c r="O211" s="12"/>
      <c r="P211" s="12"/>
    </row>
    <row r="212" spans="1:29" ht="15.75" customHeight="1" x14ac:dyDescent="0.2">
      <c r="A212" s="35"/>
      <c r="B212" s="34"/>
      <c r="C212" s="34"/>
      <c r="D212" s="33"/>
      <c r="E212" t="s">
        <v>406</v>
      </c>
      <c r="F212" s="34"/>
      <c r="G212" s="7" t="s">
        <v>404</v>
      </c>
      <c r="H212" s="7" t="s">
        <v>407</v>
      </c>
      <c r="I212" s="7" t="s">
        <v>384</v>
      </c>
      <c r="J212" s="7" t="s">
        <v>385</v>
      </c>
      <c r="K212" s="12"/>
      <c r="L212" s="12"/>
      <c r="M212" s="12"/>
      <c r="N212" s="12"/>
      <c r="O212" s="12"/>
      <c r="P212" s="12"/>
    </row>
    <row r="213" spans="1:29" ht="15.75" customHeight="1" x14ac:dyDescent="0.2">
      <c r="A213" s="35"/>
      <c r="B213" s="34"/>
      <c r="C213" s="34"/>
      <c r="D213" s="33"/>
      <c r="E213" t="s">
        <v>408</v>
      </c>
      <c r="F213" s="34"/>
      <c r="G213" s="7" t="s">
        <v>383</v>
      </c>
      <c r="H213" s="7"/>
      <c r="I213" s="7" t="s">
        <v>384</v>
      </c>
      <c r="J213" s="7" t="s">
        <v>385</v>
      </c>
      <c r="K213" s="7" t="s">
        <v>386</v>
      </c>
      <c r="L213" s="7" t="s">
        <v>387</v>
      </c>
      <c r="M213" s="7" t="s">
        <v>388</v>
      </c>
      <c r="N213" s="7" t="s">
        <v>389</v>
      </c>
      <c r="O213" s="7" t="s">
        <v>390</v>
      </c>
      <c r="P213" s="7" t="s">
        <v>391</v>
      </c>
    </row>
    <row r="214" spans="1:29" ht="15.75" customHeight="1" x14ac:dyDescent="0.2">
      <c r="A214" s="35"/>
      <c r="B214" s="34"/>
      <c r="C214" s="34"/>
      <c r="D214" s="33"/>
      <c r="E214" t="s">
        <v>409</v>
      </c>
      <c r="F214" s="34"/>
      <c r="G214" s="7" t="s">
        <v>404</v>
      </c>
      <c r="H214" s="7"/>
      <c r="I214" s="7" t="s">
        <v>384</v>
      </c>
      <c r="J214" s="7" t="s">
        <v>385</v>
      </c>
      <c r="K214" s="7" t="s">
        <v>386</v>
      </c>
      <c r="L214" s="7" t="s">
        <v>387</v>
      </c>
      <c r="M214" s="7" t="s">
        <v>388</v>
      </c>
      <c r="N214" s="7" t="s">
        <v>389</v>
      </c>
      <c r="O214" s="7" t="s">
        <v>390</v>
      </c>
      <c r="P214" s="7" t="s">
        <v>391</v>
      </c>
    </row>
    <row r="215" spans="1:29" ht="12.75" x14ac:dyDescent="0.2">
      <c r="A215" s="35"/>
      <c r="B215" s="34"/>
      <c r="C215" s="34"/>
      <c r="D215" s="33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 t="s">
        <v>0</v>
      </c>
      <c r="B216" s="1" t="s">
        <v>1</v>
      </c>
      <c r="C216" s="1" t="s">
        <v>2</v>
      </c>
      <c r="D216" s="22" t="s">
        <v>3</v>
      </c>
      <c r="E216" s="1" t="s">
        <v>4</v>
      </c>
      <c r="F216" s="1" t="s">
        <v>5</v>
      </c>
      <c r="G216" s="1" t="s">
        <v>6</v>
      </c>
      <c r="H216" s="1" t="s">
        <v>7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12</v>
      </c>
      <c r="N216" s="1" t="s">
        <v>13</v>
      </c>
      <c r="O216" s="1" t="s">
        <v>14</v>
      </c>
      <c r="P216" s="1" t="s">
        <v>15</v>
      </c>
      <c r="Q216" s="1" t="s">
        <v>16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">
      <c r="A217" s="35" t="s">
        <v>410</v>
      </c>
      <c r="B217" s="34" t="s">
        <v>407</v>
      </c>
      <c r="C217" s="34" t="s">
        <v>407</v>
      </c>
      <c r="D217" s="37" t="s">
        <v>411</v>
      </c>
      <c r="E217" s="7" t="s">
        <v>412</v>
      </c>
      <c r="F217" s="34" t="s">
        <v>413</v>
      </c>
      <c r="G217" s="7" t="s">
        <v>414</v>
      </c>
      <c r="H217" s="7"/>
      <c r="I217" s="7" t="s">
        <v>415</v>
      </c>
      <c r="J217" s="7" t="s">
        <v>416</v>
      </c>
      <c r="K217" s="7" t="s">
        <v>417</v>
      </c>
      <c r="L217" s="7" t="s">
        <v>418</v>
      </c>
      <c r="M217" s="7" t="s">
        <v>419</v>
      </c>
      <c r="N217" s="7" t="s">
        <v>420</v>
      </c>
      <c r="O217" s="7" t="s">
        <v>421</v>
      </c>
      <c r="P217" s="7" t="s">
        <v>422</v>
      </c>
    </row>
    <row r="218" spans="1:29" ht="15.75" customHeight="1" x14ac:dyDescent="0.2">
      <c r="A218" s="35"/>
      <c r="B218" s="34"/>
      <c r="C218" s="34"/>
      <c r="D218" s="37"/>
      <c r="E218" s="7" t="s">
        <v>423</v>
      </c>
      <c r="F218" s="34"/>
      <c r="G218" s="7" t="s">
        <v>413</v>
      </c>
      <c r="H218" s="7" t="s">
        <v>424</v>
      </c>
      <c r="I218" s="12"/>
      <c r="J218" s="12"/>
      <c r="K218" s="12"/>
      <c r="L218" s="12"/>
      <c r="M218" s="12"/>
      <c r="N218" s="12"/>
      <c r="O218" s="12"/>
      <c r="P218" s="12"/>
    </row>
    <row r="219" spans="1:29" ht="15.75" customHeight="1" x14ac:dyDescent="0.2">
      <c r="A219" s="35"/>
      <c r="B219" s="34"/>
      <c r="C219" s="34"/>
      <c r="D219" s="37"/>
      <c r="E219" s="7" t="s">
        <v>425</v>
      </c>
      <c r="F219" s="34"/>
      <c r="G219" s="7" t="s">
        <v>413</v>
      </c>
      <c r="H219" s="7" t="s">
        <v>426</v>
      </c>
      <c r="I219" s="7" t="s">
        <v>415</v>
      </c>
      <c r="J219" s="7" t="s">
        <v>416</v>
      </c>
      <c r="K219" s="12"/>
      <c r="L219" s="12"/>
      <c r="M219" s="12"/>
      <c r="N219" s="12"/>
      <c r="O219" s="12"/>
      <c r="P219" s="12"/>
    </row>
    <row r="220" spans="1:29" ht="15.75" customHeight="1" x14ac:dyDescent="0.2">
      <c r="A220" s="35"/>
      <c r="B220" s="34"/>
      <c r="C220" s="34"/>
      <c r="D220" s="37"/>
      <c r="E220" s="7" t="s">
        <v>427</v>
      </c>
      <c r="F220" s="34"/>
      <c r="G220" s="7" t="s">
        <v>413</v>
      </c>
      <c r="H220" s="7" t="s">
        <v>428</v>
      </c>
      <c r="I220" s="12"/>
      <c r="J220" s="12"/>
      <c r="K220" s="12"/>
      <c r="L220" s="12"/>
      <c r="M220" s="12"/>
      <c r="N220" s="12"/>
      <c r="O220" s="12"/>
      <c r="P220" s="12"/>
    </row>
    <row r="221" spans="1:29" ht="15.75" customHeight="1" x14ac:dyDescent="0.2">
      <c r="A221" s="35"/>
      <c r="B221" s="34"/>
      <c r="C221" s="34"/>
      <c r="D221" s="37"/>
      <c r="E221" s="7" t="s">
        <v>429</v>
      </c>
      <c r="F221" s="34"/>
      <c r="G221" s="7" t="s">
        <v>413</v>
      </c>
      <c r="H221" s="7"/>
      <c r="I221" s="7" t="s">
        <v>415</v>
      </c>
      <c r="J221" s="7" t="s">
        <v>416</v>
      </c>
      <c r="K221" s="7" t="s">
        <v>417</v>
      </c>
      <c r="L221" s="7" t="s">
        <v>418</v>
      </c>
      <c r="M221" s="7" t="s">
        <v>419</v>
      </c>
      <c r="N221" s="7" t="s">
        <v>420</v>
      </c>
      <c r="O221" s="7" t="s">
        <v>421</v>
      </c>
      <c r="P221" s="7" t="s">
        <v>422</v>
      </c>
    </row>
    <row r="222" spans="1:29" ht="15.75" customHeight="1" x14ac:dyDescent="0.2">
      <c r="A222" s="35"/>
      <c r="B222" s="34"/>
      <c r="C222" s="34"/>
      <c r="D222" s="37"/>
      <c r="E222" s="7" t="s">
        <v>430</v>
      </c>
      <c r="F222" s="34"/>
      <c r="G222" s="7" t="s">
        <v>431</v>
      </c>
      <c r="H222" s="7" t="s">
        <v>431</v>
      </c>
      <c r="I222" s="19"/>
      <c r="J222" s="19"/>
      <c r="K222" s="19"/>
      <c r="L222" s="19"/>
      <c r="M222" s="19"/>
      <c r="N222" s="19"/>
      <c r="O222" s="19"/>
      <c r="P222" s="19"/>
    </row>
    <row r="223" spans="1:29" ht="15.75" customHeight="1" x14ac:dyDescent="0.2">
      <c r="A223" s="35" t="s">
        <v>432</v>
      </c>
      <c r="B223" s="34" t="s">
        <v>407</v>
      </c>
      <c r="C223" s="34" t="s">
        <v>407</v>
      </c>
      <c r="D223" s="37" t="s">
        <v>411</v>
      </c>
      <c r="E223" s="7" t="s">
        <v>433</v>
      </c>
      <c r="F223" s="34" t="s">
        <v>413</v>
      </c>
      <c r="G223" s="7" t="s">
        <v>414</v>
      </c>
      <c r="H223" s="7"/>
      <c r="I223" s="7" t="s">
        <v>415</v>
      </c>
      <c r="J223" s="7" t="s">
        <v>416</v>
      </c>
      <c r="K223" s="7" t="s">
        <v>417</v>
      </c>
      <c r="L223" s="7" t="s">
        <v>418</v>
      </c>
      <c r="M223" s="7" t="s">
        <v>434</v>
      </c>
      <c r="N223" s="7" t="s">
        <v>420</v>
      </c>
      <c r="O223" s="7" t="s">
        <v>421</v>
      </c>
      <c r="P223" s="7" t="s">
        <v>435</v>
      </c>
    </row>
    <row r="224" spans="1:29" ht="15.75" customHeight="1" x14ac:dyDescent="0.2">
      <c r="A224" s="35"/>
      <c r="B224" s="34"/>
      <c r="C224" s="34"/>
      <c r="D224" s="37"/>
      <c r="E224" s="7" t="s">
        <v>436</v>
      </c>
      <c r="F224" s="34"/>
      <c r="G224" s="7" t="s">
        <v>414</v>
      </c>
      <c r="H224" s="20" t="s">
        <v>437</v>
      </c>
      <c r="I224" s="7" t="s">
        <v>415</v>
      </c>
      <c r="J224" s="7" t="s">
        <v>416</v>
      </c>
      <c r="K224" s="19"/>
      <c r="L224" s="19"/>
      <c r="M224" s="19"/>
      <c r="N224" s="19"/>
      <c r="O224" s="19"/>
      <c r="P224" s="19"/>
    </row>
    <row r="225" spans="1:17" ht="15.75" customHeight="1" x14ac:dyDescent="0.2">
      <c r="A225" s="35"/>
      <c r="B225" s="34"/>
      <c r="C225" s="34"/>
      <c r="D225" s="37"/>
      <c r="E225" s="7" t="s">
        <v>438</v>
      </c>
      <c r="F225" s="34"/>
      <c r="G225" s="7" t="s">
        <v>414</v>
      </c>
      <c r="H225" s="7"/>
      <c r="I225" s="12"/>
      <c r="J225" s="7" t="s">
        <v>416</v>
      </c>
      <c r="K225" s="7" t="s">
        <v>417</v>
      </c>
      <c r="L225" s="7" t="s">
        <v>418</v>
      </c>
      <c r="M225" s="7" t="s">
        <v>419</v>
      </c>
      <c r="N225" s="7" t="s">
        <v>420</v>
      </c>
      <c r="O225" s="7" t="s">
        <v>439</v>
      </c>
      <c r="P225" s="7" t="s">
        <v>435</v>
      </c>
    </row>
    <row r="226" spans="1:17" ht="15.75" customHeight="1" x14ac:dyDescent="0.2">
      <c r="A226" s="35"/>
      <c r="B226" s="34"/>
      <c r="C226" s="34"/>
      <c r="D226" s="37"/>
      <c r="E226" s="7" t="s">
        <v>440</v>
      </c>
      <c r="F226" s="34"/>
      <c r="G226" s="7" t="s">
        <v>414</v>
      </c>
      <c r="H226" s="7"/>
      <c r="I226" s="7" t="s">
        <v>415</v>
      </c>
      <c r="J226" s="7" t="s">
        <v>416</v>
      </c>
      <c r="K226" s="7" t="s">
        <v>417</v>
      </c>
      <c r="L226" s="7" t="s">
        <v>418</v>
      </c>
      <c r="M226" s="7" t="s">
        <v>419</v>
      </c>
      <c r="N226" s="7" t="s">
        <v>420</v>
      </c>
      <c r="O226" s="7" t="s">
        <v>421</v>
      </c>
      <c r="P226" s="7" t="s">
        <v>435</v>
      </c>
    </row>
    <row r="227" spans="1:17" ht="15.75" customHeight="1" x14ac:dyDescent="0.2">
      <c r="A227" s="35"/>
      <c r="B227" s="34"/>
      <c r="C227" s="34"/>
      <c r="D227" s="37"/>
      <c r="E227" s="7" t="s">
        <v>441</v>
      </c>
      <c r="F227" s="34"/>
      <c r="G227" s="7" t="s">
        <v>414</v>
      </c>
      <c r="H227" s="7" t="s">
        <v>442</v>
      </c>
      <c r="I227" s="7" t="s">
        <v>415</v>
      </c>
      <c r="J227" s="7" t="s">
        <v>416</v>
      </c>
      <c r="K227" s="7" t="s">
        <v>417</v>
      </c>
      <c r="L227" s="7" t="s">
        <v>443</v>
      </c>
      <c r="M227" s="7" t="s">
        <v>419</v>
      </c>
      <c r="N227" s="19"/>
      <c r="O227" s="19"/>
      <c r="P227" s="19"/>
    </row>
    <row r="228" spans="1:17" ht="15.75" customHeight="1" x14ac:dyDescent="0.2">
      <c r="A228" s="35"/>
      <c r="B228" s="34"/>
      <c r="C228" s="34"/>
      <c r="D228" s="37"/>
      <c r="E228" s="7" t="s">
        <v>444</v>
      </c>
      <c r="F228" s="34"/>
      <c r="G228" s="7" t="s">
        <v>414</v>
      </c>
      <c r="H228" s="7"/>
      <c r="I228" s="7" t="s">
        <v>415</v>
      </c>
      <c r="J228" s="7" t="s">
        <v>416</v>
      </c>
      <c r="K228" s="7" t="s">
        <v>417</v>
      </c>
      <c r="L228" s="7" t="s">
        <v>443</v>
      </c>
      <c r="M228" s="7" t="s">
        <v>419</v>
      </c>
      <c r="N228" s="7" t="s">
        <v>420</v>
      </c>
      <c r="O228" s="7" t="s">
        <v>421</v>
      </c>
      <c r="P228" s="7" t="s">
        <v>435</v>
      </c>
    </row>
    <row r="229" spans="1:17" ht="15.75" customHeight="1" x14ac:dyDescent="0.2">
      <c r="A229" s="35" t="s">
        <v>432</v>
      </c>
      <c r="B229" s="34" t="s">
        <v>407</v>
      </c>
      <c r="C229" s="34" t="s">
        <v>407</v>
      </c>
      <c r="D229" s="37" t="s">
        <v>411</v>
      </c>
      <c r="E229" s="7" t="s">
        <v>445</v>
      </c>
      <c r="F229" s="34" t="s">
        <v>413</v>
      </c>
      <c r="G229" s="7" t="s">
        <v>414</v>
      </c>
      <c r="H229" s="7" t="s">
        <v>446</v>
      </c>
      <c r="I229" s="7" t="s">
        <v>415</v>
      </c>
      <c r="J229" s="7" t="s">
        <v>416</v>
      </c>
      <c r="K229" s="7" t="s">
        <v>417</v>
      </c>
      <c r="L229" s="7" t="s">
        <v>443</v>
      </c>
      <c r="M229" s="7" t="s">
        <v>434</v>
      </c>
      <c r="N229" s="19"/>
      <c r="O229" s="19"/>
      <c r="P229" s="19"/>
    </row>
    <row r="230" spans="1:17" ht="15.75" customHeight="1" x14ac:dyDescent="0.2">
      <c r="A230" s="35"/>
      <c r="B230" s="34"/>
      <c r="C230" s="34"/>
      <c r="D230" s="37"/>
      <c r="E230" s="7" t="s">
        <v>447</v>
      </c>
      <c r="F230" s="34"/>
      <c r="G230" s="7" t="s">
        <v>414</v>
      </c>
      <c r="H230" s="7"/>
      <c r="I230" s="7" t="s">
        <v>415</v>
      </c>
      <c r="J230" s="7" t="s">
        <v>416</v>
      </c>
      <c r="K230" s="7" t="s">
        <v>417</v>
      </c>
      <c r="L230" s="7" t="s">
        <v>443</v>
      </c>
      <c r="M230" s="7" t="s">
        <v>434</v>
      </c>
      <c r="N230" s="7" t="s">
        <v>420</v>
      </c>
      <c r="O230" s="7" t="s">
        <v>421</v>
      </c>
      <c r="P230" s="7" t="s">
        <v>435</v>
      </c>
    </row>
    <row r="231" spans="1:17" ht="15.75" customHeight="1" x14ac:dyDescent="0.2">
      <c r="A231" s="35"/>
      <c r="B231" s="34"/>
      <c r="C231" s="34"/>
      <c r="D231" s="37"/>
      <c r="E231" s="7" t="s">
        <v>448</v>
      </c>
      <c r="F231" s="34"/>
      <c r="G231" s="7" t="s">
        <v>414</v>
      </c>
      <c r="H231" s="7"/>
      <c r="I231" s="7" t="s">
        <v>415</v>
      </c>
      <c r="J231" s="7" t="s">
        <v>416</v>
      </c>
      <c r="K231" s="7" t="s">
        <v>417</v>
      </c>
      <c r="L231" s="7" t="s">
        <v>443</v>
      </c>
      <c r="M231" s="7" t="s">
        <v>434</v>
      </c>
      <c r="N231" s="7" t="s">
        <v>449</v>
      </c>
      <c r="O231" s="7" t="s">
        <v>450</v>
      </c>
      <c r="P231" s="7" t="s">
        <v>435</v>
      </c>
    </row>
    <row r="232" spans="1:17" ht="15.75" customHeight="1" x14ac:dyDescent="0.2">
      <c r="A232" s="35"/>
      <c r="B232" s="34"/>
      <c r="C232" s="34"/>
      <c r="D232" s="37"/>
      <c r="E232" s="7" t="s">
        <v>451</v>
      </c>
      <c r="F232" s="34"/>
      <c r="G232" s="7" t="s">
        <v>414</v>
      </c>
      <c r="H232" s="7"/>
      <c r="I232" s="7" t="s">
        <v>415</v>
      </c>
      <c r="J232" s="7" t="s">
        <v>416</v>
      </c>
      <c r="K232" s="7" t="s">
        <v>417</v>
      </c>
      <c r="L232" s="7" t="s">
        <v>443</v>
      </c>
      <c r="M232" s="7" t="s">
        <v>434</v>
      </c>
      <c r="N232" s="7" t="s">
        <v>449</v>
      </c>
      <c r="O232" s="7" t="s">
        <v>452</v>
      </c>
      <c r="P232" s="7" t="s">
        <v>435</v>
      </c>
    </row>
    <row r="233" spans="1:17" ht="15.75" customHeight="1" x14ac:dyDescent="0.2">
      <c r="A233" s="35"/>
      <c r="B233" s="34"/>
      <c r="C233" s="34"/>
      <c r="D233" s="37"/>
      <c r="E233" s="7" t="s">
        <v>453</v>
      </c>
      <c r="F233" s="34"/>
      <c r="G233" s="7" t="s">
        <v>414</v>
      </c>
      <c r="H233" s="7" t="s">
        <v>426</v>
      </c>
      <c r="I233" s="7" t="s">
        <v>415</v>
      </c>
      <c r="J233" s="7" t="s">
        <v>416</v>
      </c>
      <c r="K233" s="19"/>
      <c r="L233" s="19"/>
      <c r="M233" s="19"/>
      <c r="N233" s="19"/>
      <c r="O233" s="19"/>
      <c r="P233" s="19"/>
    </row>
    <row r="234" spans="1:17" ht="15.75" customHeight="1" x14ac:dyDescent="0.2">
      <c r="A234" s="35"/>
      <c r="B234" s="34"/>
      <c r="C234" s="34"/>
      <c r="D234" s="37"/>
      <c r="E234" s="7" t="s">
        <v>454</v>
      </c>
      <c r="F234" s="34"/>
      <c r="G234" s="7" t="s">
        <v>414</v>
      </c>
      <c r="H234" s="7"/>
      <c r="I234" s="7" t="s">
        <v>415</v>
      </c>
      <c r="J234" s="7" t="s">
        <v>416</v>
      </c>
      <c r="K234" s="7" t="s">
        <v>417</v>
      </c>
      <c r="L234" s="7" t="s">
        <v>443</v>
      </c>
      <c r="M234" s="7" t="s">
        <v>434</v>
      </c>
      <c r="N234" s="7" t="s">
        <v>449</v>
      </c>
      <c r="O234" s="7" t="s">
        <v>450</v>
      </c>
      <c r="P234" s="7" t="s">
        <v>435</v>
      </c>
    </row>
    <row r="235" spans="1:17" ht="15.75" customHeight="1" x14ac:dyDescent="0.2">
      <c r="A235" s="35" t="s">
        <v>455</v>
      </c>
      <c r="B235" s="34" t="s">
        <v>407</v>
      </c>
      <c r="C235" s="34" t="s">
        <v>407</v>
      </c>
      <c r="D235" s="37" t="s">
        <v>411</v>
      </c>
      <c r="E235" s="7" t="s">
        <v>456</v>
      </c>
      <c r="F235" s="34" t="s">
        <v>413</v>
      </c>
      <c r="G235" s="7" t="s">
        <v>414</v>
      </c>
      <c r="H235" s="7" t="s">
        <v>457</v>
      </c>
      <c r="I235" s="7" t="s">
        <v>415</v>
      </c>
      <c r="J235" s="12"/>
      <c r="K235" s="12"/>
      <c r="L235" s="12"/>
      <c r="M235" s="12"/>
      <c r="N235" s="12"/>
      <c r="O235" s="12"/>
      <c r="P235" s="12"/>
      <c r="Q235" s="20"/>
    </row>
    <row r="236" spans="1:17" ht="15.75" customHeight="1" x14ac:dyDescent="0.2">
      <c r="A236" s="35"/>
      <c r="B236" s="34"/>
      <c r="C236" s="34"/>
      <c r="D236" s="37"/>
      <c r="E236" s="7" t="s">
        <v>458</v>
      </c>
      <c r="F236" s="34"/>
      <c r="G236" s="7" t="s">
        <v>414</v>
      </c>
      <c r="H236" s="7"/>
      <c r="I236" s="7" t="s">
        <v>415</v>
      </c>
      <c r="J236" s="7" t="s">
        <v>416</v>
      </c>
      <c r="K236" s="7" t="s">
        <v>417</v>
      </c>
      <c r="L236" s="7" t="s">
        <v>418</v>
      </c>
      <c r="M236" s="7" t="s">
        <v>419</v>
      </c>
      <c r="N236" s="7" t="s">
        <v>420</v>
      </c>
      <c r="O236" s="7" t="s">
        <v>450</v>
      </c>
      <c r="P236" s="7" t="s">
        <v>422</v>
      </c>
    </row>
    <row r="237" spans="1:17" ht="15.75" customHeight="1" x14ac:dyDescent="0.2">
      <c r="A237" s="35"/>
      <c r="B237" s="34"/>
      <c r="C237" s="34"/>
      <c r="D237" s="37"/>
      <c r="E237" s="7" t="s">
        <v>459</v>
      </c>
      <c r="F237" s="34"/>
      <c r="G237" s="7" t="s">
        <v>414</v>
      </c>
      <c r="H237" s="7" t="s">
        <v>460</v>
      </c>
      <c r="I237" s="7" t="s">
        <v>415</v>
      </c>
      <c r="J237" s="12"/>
      <c r="K237" s="12"/>
      <c r="L237" s="12"/>
      <c r="M237" s="12"/>
      <c r="N237" s="12"/>
      <c r="O237" s="12"/>
      <c r="P237" s="12"/>
    </row>
    <row r="238" spans="1:17" ht="15.75" customHeight="1" x14ac:dyDescent="0.2">
      <c r="A238" s="35"/>
      <c r="B238" s="34"/>
      <c r="C238" s="34"/>
      <c r="D238" s="37"/>
      <c r="E238" s="7" t="s">
        <v>461</v>
      </c>
      <c r="F238" s="34"/>
      <c r="G238" s="7" t="s">
        <v>414</v>
      </c>
      <c r="H238" s="7" t="s">
        <v>462</v>
      </c>
      <c r="I238" s="7" t="s">
        <v>415</v>
      </c>
      <c r="J238" s="7" t="s">
        <v>416</v>
      </c>
      <c r="K238" s="12"/>
      <c r="L238" s="12"/>
      <c r="M238" s="12"/>
      <c r="N238" s="12"/>
      <c r="O238" s="12"/>
      <c r="P238" s="12"/>
    </row>
    <row r="239" spans="1:17" ht="15.75" customHeight="1" x14ac:dyDescent="0.2">
      <c r="A239" s="35"/>
      <c r="B239" s="34"/>
      <c r="C239" s="34"/>
      <c r="D239" s="37"/>
      <c r="E239" s="7" t="s">
        <v>463</v>
      </c>
      <c r="F239" s="34"/>
      <c r="G239" s="7" t="s">
        <v>414</v>
      </c>
      <c r="H239" s="7"/>
      <c r="I239" s="7" t="s">
        <v>415</v>
      </c>
      <c r="J239" s="7" t="s">
        <v>416</v>
      </c>
      <c r="K239" s="7" t="s">
        <v>417</v>
      </c>
      <c r="L239" s="7" t="s">
        <v>418</v>
      </c>
      <c r="M239" s="7" t="s">
        <v>419</v>
      </c>
      <c r="N239" s="7" t="s">
        <v>420</v>
      </c>
      <c r="O239" s="7" t="s">
        <v>450</v>
      </c>
      <c r="P239" s="7" t="s">
        <v>422</v>
      </c>
    </row>
    <row r="240" spans="1:17" ht="15.75" customHeight="1" x14ac:dyDescent="0.2">
      <c r="A240" s="35"/>
      <c r="B240" s="34"/>
      <c r="C240" s="34"/>
      <c r="D240" s="37"/>
      <c r="E240" s="7" t="s">
        <v>464</v>
      </c>
      <c r="F240" s="34"/>
      <c r="G240" s="7" t="s">
        <v>414</v>
      </c>
      <c r="H240" s="7"/>
      <c r="I240" s="7" t="s">
        <v>415</v>
      </c>
      <c r="J240" s="7" t="s">
        <v>416</v>
      </c>
      <c r="K240" s="7" t="s">
        <v>417</v>
      </c>
      <c r="L240" s="7" t="s">
        <v>418</v>
      </c>
      <c r="M240" s="7" t="s">
        <v>419</v>
      </c>
      <c r="N240" s="7" t="s">
        <v>420</v>
      </c>
      <c r="O240" s="7" t="s">
        <v>450</v>
      </c>
      <c r="P240" s="7" t="s">
        <v>422</v>
      </c>
    </row>
    <row r="241" spans="1:17" ht="15.75" customHeight="1" x14ac:dyDescent="0.2">
      <c r="A241" s="35" t="s">
        <v>455</v>
      </c>
      <c r="B241" s="34" t="s">
        <v>407</v>
      </c>
      <c r="C241" s="34" t="s">
        <v>407</v>
      </c>
      <c r="D241" s="37" t="s">
        <v>411</v>
      </c>
      <c r="E241" s="7" t="s">
        <v>465</v>
      </c>
      <c r="F241" s="34" t="s">
        <v>413</v>
      </c>
      <c r="G241" s="7" t="s">
        <v>414</v>
      </c>
      <c r="H241" s="7" t="s">
        <v>462</v>
      </c>
      <c r="I241" s="7" t="s">
        <v>415</v>
      </c>
      <c r="J241" s="7" t="s">
        <v>416</v>
      </c>
      <c r="K241" s="12"/>
      <c r="L241" s="12"/>
      <c r="M241" s="12"/>
      <c r="N241" s="12"/>
      <c r="O241" s="12"/>
      <c r="P241" s="12"/>
      <c r="Q241" s="20"/>
    </row>
    <row r="242" spans="1:17" ht="15.75" customHeight="1" x14ac:dyDescent="0.2">
      <c r="A242" s="35"/>
      <c r="B242" s="34"/>
      <c r="C242" s="34"/>
      <c r="D242" s="37"/>
      <c r="E242" s="7" t="s">
        <v>466</v>
      </c>
      <c r="F242" s="34"/>
      <c r="G242" s="7" t="s">
        <v>414</v>
      </c>
      <c r="H242" s="7" t="s">
        <v>467</v>
      </c>
      <c r="I242" s="7" t="s">
        <v>415</v>
      </c>
      <c r="J242" s="7" t="s">
        <v>416</v>
      </c>
      <c r="K242" s="12"/>
      <c r="L242" s="12"/>
      <c r="M242" s="12"/>
      <c r="N242" s="12"/>
      <c r="O242" s="12"/>
      <c r="P242" s="12"/>
    </row>
    <row r="243" spans="1:17" ht="15.75" customHeight="1" x14ac:dyDescent="0.2">
      <c r="A243" s="35"/>
      <c r="B243" s="34"/>
      <c r="C243" s="34"/>
      <c r="D243" s="37"/>
      <c r="E243" s="7" t="s">
        <v>468</v>
      </c>
      <c r="F243" s="34"/>
      <c r="G243" s="7" t="s">
        <v>414</v>
      </c>
      <c r="H243" s="7" t="s">
        <v>426</v>
      </c>
      <c r="I243" s="7" t="s">
        <v>415</v>
      </c>
      <c r="J243" s="7" t="s">
        <v>416</v>
      </c>
      <c r="K243" s="12"/>
      <c r="L243" s="12"/>
      <c r="M243" s="12"/>
      <c r="N243" s="12"/>
      <c r="O243" s="12"/>
      <c r="P243" s="12"/>
    </row>
    <row r="244" spans="1:17" ht="15.75" customHeight="1" x14ac:dyDescent="0.2">
      <c r="A244" s="35"/>
      <c r="B244" s="34"/>
      <c r="C244" s="34"/>
      <c r="D244" s="37"/>
      <c r="E244" s="7" t="s">
        <v>469</v>
      </c>
      <c r="F244" s="34"/>
      <c r="G244" s="7" t="s">
        <v>414</v>
      </c>
      <c r="H244" s="7" t="s">
        <v>426</v>
      </c>
      <c r="I244" s="7" t="s">
        <v>415</v>
      </c>
      <c r="J244" s="7" t="s">
        <v>416</v>
      </c>
      <c r="K244" s="12"/>
      <c r="L244" s="12"/>
      <c r="M244" s="12"/>
      <c r="N244" s="12"/>
      <c r="O244" s="12"/>
      <c r="P244" s="12"/>
    </row>
    <row r="245" spans="1:17" ht="15.75" customHeight="1" x14ac:dyDescent="0.2">
      <c r="A245" s="35"/>
      <c r="B245" s="34"/>
      <c r="C245" s="34"/>
      <c r="D245" s="37"/>
      <c r="E245" s="7" t="s">
        <v>470</v>
      </c>
      <c r="F245" s="34"/>
      <c r="G245" s="7" t="s">
        <v>414</v>
      </c>
      <c r="H245" s="7" t="s">
        <v>471</v>
      </c>
      <c r="I245" s="7" t="s">
        <v>415</v>
      </c>
      <c r="J245" s="7" t="s">
        <v>416</v>
      </c>
      <c r="K245" s="12"/>
      <c r="L245" s="12"/>
      <c r="M245" s="12"/>
      <c r="N245" s="12"/>
      <c r="O245" s="12"/>
      <c r="P245" s="12"/>
    </row>
    <row r="246" spans="1:17" ht="15.75" customHeight="1" x14ac:dyDescent="0.2">
      <c r="A246" s="35"/>
      <c r="B246" s="34"/>
      <c r="C246" s="34"/>
      <c r="D246" s="37"/>
      <c r="E246" s="7" t="s">
        <v>472</v>
      </c>
      <c r="F246" s="34"/>
      <c r="G246" s="7" t="s">
        <v>414</v>
      </c>
      <c r="H246" s="7" t="s">
        <v>426</v>
      </c>
      <c r="I246" s="7" t="s">
        <v>415</v>
      </c>
      <c r="J246" s="7" t="s">
        <v>416</v>
      </c>
      <c r="K246" s="12"/>
      <c r="L246" s="12"/>
      <c r="M246" s="12"/>
      <c r="N246" s="12"/>
      <c r="O246" s="12"/>
      <c r="P246" s="12"/>
    </row>
    <row r="247" spans="1:17" ht="15.75" customHeight="1" x14ac:dyDescent="0.2">
      <c r="A247" s="35" t="s">
        <v>473</v>
      </c>
      <c r="B247" s="34" t="s">
        <v>474</v>
      </c>
      <c r="C247" s="34" t="s">
        <v>474</v>
      </c>
      <c r="D247" s="37" t="s">
        <v>411</v>
      </c>
      <c r="E247" s="7" t="s">
        <v>475</v>
      </c>
      <c r="F247" s="34" t="s">
        <v>476</v>
      </c>
      <c r="G247" s="7" t="s">
        <v>414</v>
      </c>
      <c r="H247" s="7" t="s">
        <v>467</v>
      </c>
      <c r="I247" s="7" t="s">
        <v>477</v>
      </c>
      <c r="J247" s="7" t="s">
        <v>478</v>
      </c>
      <c r="K247" s="12"/>
      <c r="L247" s="12"/>
      <c r="M247" s="12"/>
      <c r="N247" s="12"/>
      <c r="O247" s="12"/>
      <c r="P247" s="12"/>
    </row>
    <row r="248" spans="1:17" ht="15.75" customHeight="1" x14ac:dyDescent="0.2">
      <c r="A248" s="35"/>
      <c r="B248" s="34"/>
      <c r="C248" s="34"/>
      <c r="D248" s="37"/>
      <c r="E248" s="7" t="s">
        <v>479</v>
      </c>
      <c r="F248" s="34"/>
      <c r="G248" s="7" t="s">
        <v>414</v>
      </c>
      <c r="H248" s="7" t="s">
        <v>480</v>
      </c>
      <c r="I248" s="7" t="s">
        <v>477</v>
      </c>
      <c r="J248" s="7" t="s">
        <v>478</v>
      </c>
      <c r="K248" s="7" t="s">
        <v>481</v>
      </c>
      <c r="L248" s="7" t="s">
        <v>482</v>
      </c>
      <c r="M248" s="12"/>
      <c r="N248" s="12"/>
      <c r="O248" s="12"/>
      <c r="P248" s="12"/>
    </row>
    <row r="249" spans="1:17" ht="15.75" customHeight="1" x14ac:dyDescent="0.2">
      <c r="A249" s="35"/>
      <c r="B249" s="34"/>
      <c r="C249" s="34"/>
      <c r="D249" s="37"/>
      <c r="E249" s="7" t="s">
        <v>483</v>
      </c>
      <c r="F249" s="34"/>
      <c r="G249" s="7" t="s">
        <v>414</v>
      </c>
      <c r="H249" s="7" t="s">
        <v>484</v>
      </c>
      <c r="I249" s="7" t="s">
        <v>477</v>
      </c>
      <c r="J249" s="7" t="s">
        <v>478</v>
      </c>
      <c r="K249" s="12"/>
      <c r="L249" s="12"/>
      <c r="M249" s="12"/>
      <c r="N249" s="12"/>
      <c r="O249" s="12"/>
      <c r="P249" s="12"/>
    </row>
    <row r="250" spans="1:17" ht="15.75" customHeight="1" x14ac:dyDescent="0.2">
      <c r="A250" s="35"/>
      <c r="B250" s="34"/>
      <c r="C250" s="34"/>
      <c r="D250" s="37"/>
      <c r="E250" s="7" t="s">
        <v>485</v>
      </c>
      <c r="F250" s="34"/>
      <c r="G250" s="7" t="s">
        <v>414</v>
      </c>
      <c r="H250" s="7" t="s">
        <v>467</v>
      </c>
      <c r="I250" s="7" t="s">
        <v>477</v>
      </c>
      <c r="J250" s="7" t="s">
        <v>478</v>
      </c>
      <c r="K250" s="12"/>
      <c r="L250" s="12"/>
      <c r="M250" s="12"/>
      <c r="N250" s="12"/>
      <c r="O250" s="12"/>
      <c r="P250" s="12"/>
    </row>
    <row r="251" spans="1:17" ht="15.75" customHeight="1" x14ac:dyDescent="0.2">
      <c r="A251" s="35"/>
      <c r="B251" s="34"/>
      <c r="C251" s="34"/>
      <c r="D251" s="37"/>
      <c r="E251" s="7" t="s">
        <v>486</v>
      </c>
      <c r="F251" s="34"/>
      <c r="G251" s="7" t="s">
        <v>414</v>
      </c>
      <c r="H251" s="7" t="s">
        <v>460</v>
      </c>
      <c r="I251" s="7" t="s">
        <v>477</v>
      </c>
      <c r="J251" s="12"/>
      <c r="K251" s="12"/>
      <c r="L251" s="12"/>
      <c r="M251" s="12"/>
      <c r="N251" s="12"/>
      <c r="O251" s="12"/>
      <c r="P251" s="12"/>
    </row>
    <row r="252" spans="1:17" ht="15.75" customHeight="1" x14ac:dyDescent="0.2">
      <c r="A252" s="35"/>
      <c r="B252" s="34"/>
      <c r="C252" s="34"/>
      <c r="D252" s="37"/>
      <c r="E252" s="7" t="s">
        <v>487</v>
      </c>
      <c r="F252" s="34"/>
      <c r="G252" s="7" t="s">
        <v>414</v>
      </c>
      <c r="H252" s="7"/>
      <c r="I252" s="7" t="s">
        <v>477</v>
      </c>
      <c r="J252" s="7" t="s">
        <v>478</v>
      </c>
      <c r="K252" s="7" t="s">
        <v>481</v>
      </c>
      <c r="L252" s="7" t="s">
        <v>482</v>
      </c>
      <c r="M252" s="7" t="s">
        <v>488</v>
      </c>
      <c r="N252" s="7" t="s">
        <v>449</v>
      </c>
      <c r="O252" s="7" t="s">
        <v>489</v>
      </c>
      <c r="P252" s="7" t="s">
        <v>490</v>
      </c>
    </row>
    <row r="253" spans="1:17" ht="15.75" customHeight="1" x14ac:dyDescent="0.2">
      <c r="A253" s="35" t="s">
        <v>473</v>
      </c>
      <c r="B253" s="34" t="s">
        <v>474</v>
      </c>
      <c r="C253" s="34" t="s">
        <v>474</v>
      </c>
      <c r="D253" s="37" t="s">
        <v>411</v>
      </c>
      <c r="E253" s="7" t="s">
        <v>491</v>
      </c>
      <c r="F253" s="34" t="s">
        <v>476</v>
      </c>
      <c r="G253" s="7" t="s">
        <v>414</v>
      </c>
      <c r="H253" s="7"/>
      <c r="I253" s="7" t="s">
        <v>477</v>
      </c>
      <c r="J253" s="7" t="s">
        <v>478</v>
      </c>
      <c r="K253" s="7" t="s">
        <v>481</v>
      </c>
      <c r="L253" s="7" t="s">
        <v>482</v>
      </c>
      <c r="M253" s="7" t="s">
        <v>488</v>
      </c>
      <c r="N253" s="7" t="s">
        <v>449</v>
      </c>
      <c r="O253" s="7" t="s">
        <v>489</v>
      </c>
      <c r="P253" s="7" t="s">
        <v>490</v>
      </c>
    </row>
    <row r="254" spans="1:17" ht="15.75" customHeight="1" x14ac:dyDescent="0.2">
      <c r="A254" s="35"/>
      <c r="B254" s="34"/>
      <c r="C254" s="34"/>
      <c r="D254" s="37"/>
      <c r="E254" s="7" t="s">
        <v>492</v>
      </c>
      <c r="F254" s="34"/>
      <c r="G254" s="7" t="s">
        <v>414</v>
      </c>
      <c r="H254" s="7" t="s">
        <v>493</v>
      </c>
      <c r="I254" s="7" t="s">
        <v>477</v>
      </c>
      <c r="J254" s="12"/>
      <c r="K254" s="12"/>
      <c r="L254" s="12"/>
      <c r="M254" s="12"/>
      <c r="N254" s="12"/>
      <c r="O254" s="12"/>
      <c r="P254" s="12"/>
    </row>
    <row r="255" spans="1:17" ht="15.75" customHeight="1" x14ac:dyDescent="0.2">
      <c r="A255" s="35"/>
      <c r="B255" s="34"/>
      <c r="C255" s="34"/>
      <c r="D255" s="37"/>
      <c r="E255" s="7" t="s">
        <v>494</v>
      </c>
      <c r="F255" s="34"/>
      <c r="G255" s="7" t="s">
        <v>414</v>
      </c>
      <c r="H255" s="7" t="s">
        <v>495</v>
      </c>
      <c r="I255" s="7" t="s">
        <v>477</v>
      </c>
      <c r="J255" s="12"/>
      <c r="K255" s="12"/>
      <c r="L255" s="12"/>
      <c r="M255" s="12"/>
      <c r="N255" s="12"/>
      <c r="O255" s="12"/>
      <c r="P255" s="12"/>
    </row>
    <row r="256" spans="1:17" ht="15.75" customHeight="1" x14ac:dyDescent="0.2">
      <c r="A256" s="35"/>
      <c r="B256" s="34"/>
      <c r="C256" s="34"/>
      <c r="D256" s="37"/>
      <c r="E256" s="7" t="s">
        <v>496</v>
      </c>
      <c r="F256" s="34"/>
      <c r="G256" s="7" t="s">
        <v>414</v>
      </c>
      <c r="H256" s="7" t="s">
        <v>460</v>
      </c>
      <c r="I256" s="7" t="s">
        <v>477</v>
      </c>
      <c r="J256" s="12"/>
      <c r="K256" s="12"/>
      <c r="L256" s="12"/>
      <c r="M256" s="12"/>
      <c r="N256" s="12"/>
      <c r="O256" s="12"/>
      <c r="P256" s="12"/>
      <c r="Q256" t="s">
        <v>497</v>
      </c>
    </row>
    <row r="257" spans="1:17" ht="15.75" customHeight="1" x14ac:dyDescent="0.2">
      <c r="A257" s="35"/>
      <c r="B257" s="34"/>
      <c r="C257" s="34"/>
      <c r="D257" s="37"/>
      <c r="E257" s="7" t="s">
        <v>498</v>
      </c>
      <c r="F257" s="34"/>
      <c r="G257" s="7" t="s">
        <v>414</v>
      </c>
      <c r="H257" s="7"/>
      <c r="I257" s="7" t="s">
        <v>477</v>
      </c>
      <c r="J257" s="7" t="s">
        <v>478</v>
      </c>
      <c r="K257" s="7" t="s">
        <v>481</v>
      </c>
      <c r="L257" s="7" t="s">
        <v>482</v>
      </c>
      <c r="M257" s="7" t="s">
        <v>488</v>
      </c>
      <c r="N257" s="7" t="s">
        <v>449</v>
      </c>
      <c r="O257" s="7" t="s">
        <v>489</v>
      </c>
      <c r="P257" s="7" t="s">
        <v>490</v>
      </c>
    </row>
    <row r="258" spans="1:17" ht="15.75" customHeight="1" x14ac:dyDescent="0.2">
      <c r="A258" s="35"/>
      <c r="B258" s="34"/>
      <c r="C258" s="34"/>
      <c r="D258" s="37"/>
      <c r="E258" s="7" t="s">
        <v>499</v>
      </c>
      <c r="F258" s="34"/>
      <c r="G258" s="7" t="s">
        <v>414</v>
      </c>
      <c r="H258" s="7" t="s">
        <v>500</v>
      </c>
      <c r="I258" s="7" t="s">
        <v>477</v>
      </c>
      <c r="J258" s="12"/>
      <c r="K258" s="12"/>
      <c r="L258" s="12"/>
      <c r="M258" s="12"/>
      <c r="N258" s="12"/>
      <c r="O258" s="12"/>
      <c r="P258" s="12"/>
    </row>
    <row r="259" spans="1:17" ht="15.75" customHeight="1" x14ac:dyDescent="0.2">
      <c r="A259" s="35" t="s">
        <v>473</v>
      </c>
      <c r="B259" s="34" t="s">
        <v>474</v>
      </c>
      <c r="C259" s="34" t="s">
        <v>474</v>
      </c>
      <c r="D259" s="37" t="s">
        <v>411</v>
      </c>
      <c r="E259" s="7" t="s">
        <v>501</v>
      </c>
      <c r="F259" s="34" t="s">
        <v>476</v>
      </c>
      <c r="G259" s="7" t="s">
        <v>414</v>
      </c>
      <c r="H259" s="7" t="s">
        <v>502</v>
      </c>
      <c r="I259" s="12"/>
      <c r="J259" s="12"/>
      <c r="K259" s="12"/>
      <c r="L259" s="12"/>
      <c r="M259" s="12"/>
      <c r="N259" s="12"/>
      <c r="O259" s="12"/>
      <c r="P259" s="12"/>
    </row>
    <row r="260" spans="1:17" ht="15.75" customHeight="1" x14ac:dyDescent="0.2">
      <c r="A260" s="35"/>
      <c r="B260" s="34"/>
      <c r="C260" s="34"/>
      <c r="D260" s="37"/>
      <c r="E260" s="7" t="s">
        <v>503</v>
      </c>
      <c r="F260" s="34"/>
      <c r="G260" s="7" t="s">
        <v>414</v>
      </c>
      <c r="H260" s="7" t="s">
        <v>493</v>
      </c>
      <c r="I260" s="7" t="s">
        <v>477</v>
      </c>
      <c r="J260" s="12"/>
      <c r="K260" s="12"/>
      <c r="L260" s="12"/>
      <c r="M260" s="12"/>
      <c r="N260" s="12"/>
      <c r="O260" s="12"/>
      <c r="P260" s="12"/>
    </row>
    <row r="261" spans="1:17" ht="15.75" customHeight="1" x14ac:dyDescent="0.2">
      <c r="A261" s="35"/>
      <c r="B261" s="34"/>
      <c r="C261" s="34"/>
      <c r="D261" s="37"/>
      <c r="E261" s="7" t="s">
        <v>504</v>
      </c>
      <c r="F261" s="34"/>
      <c r="G261" s="7" t="s">
        <v>414</v>
      </c>
      <c r="H261" s="7"/>
      <c r="I261" s="7" t="s">
        <v>477</v>
      </c>
      <c r="J261" s="7" t="s">
        <v>478</v>
      </c>
      <c r="K261" s="7" t="s">
        <v>481</v>
      </c>
      <c r="L261" s="7" t="s">
        <v>482</v>
      </c>
      <c r="M261" s="7" t="s">
        <v>488</v>
      </c>
      <c r="N261" s="7" t="s">
        <v>449</v>
      </c>
      <c r="O261" s="7" t="s">
        <v>489</v>
      </c>
      <c r="P261" s="7" t="s">
        <v>490</v>
      </c>
    </row>
    <row r="262" spans="1:17" ht="15.75" customHeight="1" x14ac:dyDescent="0.2">
      <c r="A262" s="35"/>
      <c r="B262" s="34"/>
      <c r="C262" s="34"/>
      <c r="D262" s="37"/>
      <c r="E262" s="7" t="s">
        <v>505</v>
      </c>
      <c r="F262" s="34"/>
      <c r="G262" s="7" t="s">
        <v>414</v>
      </c>
      <c r="H262" s="7" t="s">
        <v>493</v>
      </c>
      <c r="I262" s="7" t="s">
        <v>477</v>
      </c>
      <c r="J262" s="12"/>
      <c r="K262" s="12"/>
      <c r="L262" s="12"/>
      <c r="M262" s="12"/>
      <c r="N262" s="12"/>
      <c r="O262" s="12"/>
      <c r="P262" s="12"/>
    </row>
    <row r="263" spans="1:17" ht="15.75" customHeight="1" x14ac:dyDescent="0.2">
      <c r="A263" s="35"/>
      <c r="B263" s="34"/>
      <c r="C263" s="34"/>
      <c r="D263" s="37"/>
      <c r="E263" s="7" t="s">
        <v>506</v>
      </c>
      <c r="F263" s="34"/>
      <c r="G263" s="7" t="s">
        <v>414</v>
      </c>
      <c r="H263" s="7" t="s">
        <v>467</v>
      </c>
      <c r="I263" s="7" t="s">
        <v>477</v>
      </c>
      <c r="J263" s="7" t="s">
        <v>478</v>
      </c>
      <c r="K263" s="12"/>
      <c r="L263" s="12"/>
      <c r="M263" s="12"/>
      <c r="N263" s="12"/>
      <c r="O263" s="12"/>
      <c r="P263" s="12"/>
    </row>
    <row r="264" spans="1:17" ht="15.75" customHeight="1" x14ac:dyDescent="0.2">
      <c r="A264" s="35"/>
      <c r="B264" s="34"/>
      <c r="C264" s="34"/>
      <c r="D264" s="37"/>
      <c r="E264" s="7" t="s">
        <v>507</v>
      </c>
      <c r="F264" s="34"/>
      <c r="G264" s="7" t="s">
        <v>414</v>
      </c>
      <c r="H264" s="7" t="s">
        <v>495</v>
      </c>
      <c r="I264" s="7" t="s">
        <v>477</v>
      </c>
      <c r="J264" s="12"/>
      <c r="K264" s="12"/>
      <c r="L264" s="12"/>
      <c r="M264" s="12"/>
      <c r="N264" s="12"/>
      <c r="O264" s="12"/>
      <c r="P264" s="12"/>
    </row>
    <row r="265" spans="1:17" ht="15.75" customHeight="1" x14ac:dyDescent="0.2">
      <c r="A265" s="35" t="s">
        <v>473</v>
      </c>
      <c r="B265" s="34" t="s">
        <v>474</v>
      </c>
      <c r="C265" s="34" t="s">
        <v>474</v>
      </c>
      <c r="D265" s="37" t="s">
        <v>411</v>
      </c>
      <c r="E265" s="7" t="s">
        <v>508</v>
      </c>
      <c r="F265" s="34" t="s">
        <v>431</v>
      </c>
      <c r="G265" s="7" t="s">
        <v>414</v>
      </c>
      <c r="H265" s="7"/>
      <c r="I265" s="7" t="s">
        <v>477</v>
      </c>
      <c r="J265" s="7" t="s">
        <v>478</v>
      </c>
      <c r="K265" s="7" t="s">
        <v>481</v>
      </c>
      <c r="L265" s="7" t="s">
        <v>482</v>
      </c>
      <c r="M265" s="7" t="s">
        <v>488</v>
      </c>
      <c r="N265" s="7" t="s">
        <v>449</v>
      </c>
      <c r="O265" s="7" t="s">
        <v>489</v>
      </c>
      <c r="P265" s="7" t="s">
        <v>490</v>
      </c>
    </row>
    <row r="266" spans="1:17" ht="15.75" customHeight="1" x14ac:dyDescent="0.2">
      <c r="A266" s="35"/>
      <c r="B266" s="34"/>
      <c r="C266" s="34"/>
      <c r="D266" s="37"/>
      <c r="E266" s="7" t="s">
        <v>509</v>
      </c>
      <c r="F266" s="34"/>
      <c r="G266" s="7" t="s">
        <v>414</v>
      </c>
      <c r="H266" s="7" t="s">
        <v>467</v>
      </c>
      <c r="I266" s="7" t="s">
        <v>477</v>
      </c>
      <c r="J266" s="7" t="s">
        <v>478</v>
      </c>
      <c r="K266" s="12"/>
      <c r="L266" s="12"/>
      <c r="M266" s="12"/>
      <c r="N266" s="12"/>
      <c r="O266" s="12"/>
      <c r="P266" s="12"/>
      <c r="Q266" t="s">
        <v>510</v>
      </c>
    </row>
    <row r="267" spans="1:17" ht="15.75" customHeight="1" x14ac:dyDescent="0.2">
      <c r="A267" s="35"/>
      <c r="B267" s="34"/>
      <c r="C267" s="34"/>
      <c r="D267" s="37"/>
      <c r="E267" s="7" t="s">
        <v>511</v>
      </c>
      <c r="F267" s="34"/>
      <c r="G267" s="7" t="s">
        <v>414</v>
      </c>
      <c r="H267" s="7"/>
      <c r="I267" s="7" t="s">
        <v>477</v>
      </c>
      <c r="J267" s="7" t="s">
        <v>478</v>
      </c>
      <c r="K267" s="7" t="s">
        <v>481</v>
      </c>
      <c r="L267" s="7" t="s">
        <v>482</v>
      </c>
      <c r="M267" s="7" t="s">
        <v>488</v>
      </c>
      <c r="N267" s="7" t="s">
        <v>449</v>
      </c>
      <c r="O267" s="7" t="s">
        <v>489</v>
      </c>
      <c r="P267" s="7" t="s">
        <v>490</v>
      </c>
    </row>
    <row r="268" spans="1:17" ht="15.75" customHeight="1" x14ac:dyDescent="0.2">
      <c r="A268" s="35"/>
      <c r="B268" s="34"/>
      <c r="C268" s="34"/>
      <c r="D268" s="37"/>
      <c r="E268" s="24" t="s">
        <v>512</v>
      </c>
      <c r="F268" s="34"/>
      <c r="G268" s="7" t="s">
        <v>414</v>
      </c>
      <c r="H268" s="7" t="s">
        <v>480</v>
      </c>
      <c r="I268" s="7" t="s">
        <v>477</v>
      </c>
      <c r="J268" s="7" t="s">
        <v>478</v>
      </c>
      <c r="K268" s="7" t="s">
        <v>481</v>
      </c>
      <c r="L268" s="7" t="s">
        <v>482</v>
      </c>
      <c r="M268" s="12"/>
      <c r="N268" s="12"/>
      <c r="O268" s="12"/>
      <c r="P268" s="12"/>
    </row>
    <row r="269" spans="1:17" ht="15.75" customHeight="1" x14ac:dyDescent="0.2">
      <c r="A269" s="35"/>
      <c r="B269" s="34"/>
      <c r="C269" s="34"/>
      <c r="D269" s="37"/>
      <c r="E269" s="7" t="s">
        <v>513</v>
      </c>
      <c r="F269" s="34"/>
      <c r="G269" s="7" t="s">
        <v>414</v>
      </c>
      <c r="H269" s="7" t="s">
        <v>495</v>
      </c>
      <c r="I269" s="7" t="s">
        <v>477</v>
      </c>
      <c r="J269" s="12"/>
      <c r="K269" s="12"/>
      <c r="L269" s="12"/>
      <c r="M269" s="12"/>
      <c r="N269" s="12"/>
      <c r="O269" s="12"/>
      <c r="P269" s="12"/>
    </row>
    <row r="270" spans="1:17" ht="15.75" customHeight="1" x14ac:dyDescent="0.2">
      <c r="A270" s="35"/>
      <c r="B270" s="34"/>
      <c r="C270" s="34"/>
      <c r="D270" s="37"/>
      <c r="E270" s="7" t="s">
        <v>514</v>
      </c>
      <c r="F270" s="34"/>
      <c r="G270" s="7" t="s">
        <v>414</v>
      </c>
      <c r="H270" s="7"/>
      <c r="I270" s="7" t="s">
        <v>477</v>
      </c>
      <c r="J270" s="7" t="s">
        <v>478</v>
      </c>
      <c r="K270" s="7" t="s">
        <v>481</v>
      </c>
      <c r="L270" s="7" t="s">
        <v>482</v>
      </c>
      <c r="M270" s="7" t="s">
        <v>488</v>
      </c>
      <c r="N270" s="7" t="s">
        <v>449</v>
      </c>
      <c r="O270" s="7" t="s">
        <v>489</v>
      </c>
      <c r="P270" s="7" t="s">
        <v>490</v>
      </c>
    </row>
    <row r="271" spans="1:17" ht="15.75" customHeight="1" x14ac:dyDescent="0.2">
      <c r="A271" s="35" t="s">
        <v>473</v>
      </c>
      <c r="B271" s="34" t="s">
        <v>474</v>
      </c>
      <c r="C271" s="34" t="s">
        <v>474</v>
      </c>
      <c r="D271" s="37" t="s">
        <v>411</v>
      </c>
      <c r="E271" s="7" t="s">
        <v>515</v>
      </c>
      <c r="F271" s="34" t="s">
        <v>431</v>
      </c>
      <c r="G271" s="7" t="s">
        <v>414</v>
      </c>
      <c r="H271" s="7" t="s">
        <v>428</v>
      </c>
      <c r="I271" s="12"/>
      <c r="J271" s="12"/>
      <c r="K271" s="12"/>
      <c r="L271" s="12"/>
      <c r="M271" s="12"/>
      <c r="N271" s="12"/>
      <c r="O271" s="12"/>
      <c r="P271" s="12"/>
    </row>
    <row r="272" spans="1:17" ht="15.75" customHeight="1" x14ac:dyDescent="0.2">
      <c r="A272" s="35"/>
      <c r="B272" s="34"/>
      <c r="C272" s="34"/>
      <c r="D272" s="37"/>
      <c r="E272" s="7" t="s">
        <v>516</v>
      </c>
      <c r="F272" s="34"/>
      <c r="G272" s="7" t="s">
        <v>414</v>
      </c>
      <c r="H272" s="7"/>
      <c r="I272" s="7" t="s">
        <v>477</v>
      </c>
      <c r="J272" s="7" t="s">
        <v>478</v>
      </c>
      <c r="K272" s="7" t="s">
        <v>481</v>
      </c>
      <c r="L272" s="7" t="s">
        <v>482</v>
      </c>
      <c r="M272" s="7" t="s">
        <v>488</v>
      </c>
      <c r="N272" s="7" t="s">
        <v>449</v>
      </c>
      <c r="O272" s="7" t="s">
        <v>489</v>
      </c>
      <c r="P272" s="7" t="s">
        <v>490</v>
      </c>
    </row>
    <row r="273" spans="1:17" ht="15.75" customHeight="1" x14ac:dyDescent="0.2">
      <c r="A273" s="35"/>
      <c r="B273" s="34"/>
      <c r="C273" s="34"/>
      <c r="D273" s="37"/>
      <c r="E273" s="7"/>
      <c r="F273" s="34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7" ht="15.75" customHeight="1" x14ac:dyDescent="0.2">
      <c r="A274" s="35"/>
      <c r="B274" s="34"/>
      <c r="C274" s="34"/>
      <c r="D274" s="37"/>
      <c r="E274" s="7"/>
      <c r="F274" s="34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7" ht="15.75" customHeight="1" x14ac:dyDescent="0.2">
      <c r="A275" s="35"/>
      <c r="B275" s="34"/>
      <c r="C275" s="34"/>
      <c r="D275" s="37"/>
      <c r="E275" s="7"/>
      <c r="F275" s="34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7" ht="15.75" customHeight="1" x14ac:dyDescent="0.2">
      <c r="A276" s="35"/>
      <c r="B276" s="34"/>
      <c r="C276" s="34"/>
      <c r="D276" s="37"/>
      <c r="E276" s="7"/>
      <c r="F276" s="34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7" ht="15.75" customHeight="1" x14ac:dyDescent="0.2">
      <c r="A277" s="56" t="s">
        <v>517</v>
      </c>
      <c r="B277" s="34" t="s">
        <v>518</v>
      </c>
      <c r="C277" s="34" t="s">
        <v>518</v>
      </c>
      <c r="D277" s="37" t="s">
        <v>519</v>
      </c>
      <c r="E277" s="7" t="s">
        <v>520</v>
      </c>
      <c r="F277" s="34" t="s">
        <v>414</v>
      </c>
      <c r="G277" s="7" t="s">
        <v>414</v>
      </c>
      <c r="H277" s="7" t="s">
        <v>460</v>
      </c>
      <c r="I277" s="7" t="s">
        <v>521</v>
      </c>
      <c r="J277" s="12"/>
      <c r="K277" s="12"/>
      <c r="L277" s="12"/>
      <c r="M277" s="12"/>
      <c r="N277" s="12"/>
      <c r="O277" s="12"/>
      <c r="P277" s="12"/>
    </row>
    <row r="278" spans="1:17" ht="15.75" customHeight="1" x14ac:dyDescent="0.2">
      <c r="A278" s="56"/>
      <c r="B278" s="34"/>
      <c r="C278" s="34"/>
      <c r="D278" s="37"/>
      <c r="E278" s="7" t="s">
        <v>522</v>
      </c>
      <c r="F278" s="34"/>
      <c r="G278" s="7" t="s">
        <v>502</v>
      </c>
      <c r="H278" s="7" t="s">
        <v>460</v>
      </c>
      <c r="I278" s="7" t="s">
        <v>521</v>
      </c>
      <c r="J278" s="12"/>
      <c r="K278" s="12"/>
      <c r="L278" s="12"/>
      <c r="M278" s="12"/>
      <c r="N278" s="12"/>
      <c r="O278" s="12"/>
      <c r="P278" s="12"/>
    </row>
    <row r="279" spans="1:17" ht="15.75" customHeight="1" x14ac:dyDescent="0.2">
      <c r="A279" s="56"/>
      <c r="B279" s="34"/>
      <c r="C279" s="34"/>
      <c r="D279" s="37"/>
      <c r="E279" s="7" t="s">
        <v>523</v>
      </c>
      <c r="F279" s="34"/>
      <c r="G279" s="7" t="s">
        <v>502</v>
      </c>
      <c r="H279" s="7"/>
      <c r="I279" s="7" t="s">
        <v>521</v>
      </c>
      <c r="J279" s="7" t="s">
        <v>524</v>
      </c>
      <c r="K279" s="7" t="s">
        <v>525</v>
      </c>
      <c r="L279" s="7" t="s">
        <v>526</v>
      </c>
      <c r="M279" s="7" t="s">
        <v>527</v>
      </c>
      <c r="N279" s="7" t="s">
        <v>528</v>
      </c>
      <c r="O279" s="7" t="s">
        <v>529</v>
      </c>
      <c r="P279" s="7" t="s">
        <v>530</v>
      </c>
      <c r="Q279" t="s">
        <v>531</v>
      </c>
    </row>
    <row r="280" spans="1:17" ht="15.75" customHeight="1" x14ac:dyDescent="0.2">
      <c r="A280" s="56"/>
      <c r="B280" s="34"/>
      <c r="C280" s="34"/>
      <c r="D280" s="37"/>
      <c r="E280" s="7" t="s">
        <v>532</v>
      </c>
      <c r="F280" s="34"/>
      <c r="G280" s="7" t="s">
        <v>424</v>
      </c>
      <c r="H280" s="7"/>
      <c r="I280" s="7" t="s">
        <v>521</v>
      </c>
      <c r="J280" s="7" t="s">
        <v>524</v>
      </c>
      <c r="K280" s="7" t="s">
        <v>525</v>
      </c>
      <c r="L280" s="7" t="s">
        <v>526</v>
      </c>
      <c r="M280" s="7" t="s">
        <v>527</v>
      </c>
      <c r="N280" s="7" t="s">
        <v>528</v>
      </c>
      <c r="O280" s="7" t="s">
        <v>529</v>
      </c>
      <c r="P280" s="7" t="s">
        <v>530</v>
      </c>
      <c r="Q280" s="36" t="s">
        <v>533</v>
      </c>
    </row>
    <row r="281" spans="1:17" ht="15.75" customHeight="1" x14ac:dyDescent="0.2">
      <c r="A281" s="56"/>
      <c r="B281" s="34"/>
      <c r="C281" s="34"/>
      <c r="D281" s="37"/>
      <c r="E281" s="7" t="s">
        <v>534</v>
      </c>
      <c r="F281" s="34"/>
      <c r="G281" s="7" t="s">
        <v>502</v>
      </c>
      <c r="H281" s="7"/>
      <c r="I281" s="7" t="s">
        <v>521</v>
      </c>
      <c r="J281" s="7" t="s">
        <v>524</v>
      </c>
      <c r="K281" s="7" t="s">
        <v>525</v>
      </c>
      <c r="L281" s="7" t="s">
        <v>526</v>
      </c>
      <c r="M281" s="7" t="s">
        <v>535</v>
      </c>
      <c r="N281" s="7" t="s">
        <v>528</v>
      </c>
      <c r="O281" s="7" t="s">
        <v>529</v>
      </c>
      <c r="P281" s="7" t="s">
        <v>530</v>
      </c>
      <c r="Q281" s="36"/>
    </row>
    <row r="282" spans="1:17" ht="15.75" customHeight="1" x14ac:dyDescent="0.2">
      <c r="A282" s="56"/>
      <c r="B282" s="34"/>
      <c r="C282" s="34"/>
      <c r="D282" s="37"/>
      <c r="E282" s="20" t="s">
        <v>536</v>
      </c>
      <c r="F282" s="34"/>
      <c r="G282" s="7" t="s">
        <v>414</v>
      </c>
      <c r="H282" s="7" t="s">
        <v>537</v>
      </c>
      <c r="I282" s="7" t="s">
        <v>521</v>
      </c>
      <c r="J282" s="7" t="s">
        <v>524</v>
      </c>
      <c r="K282" s="12"/>
      <c r="L282" s="12"/>
      <c r="M282" s="12"/>
      <c r="N282" s="12"/>
      <c r="O282" s="12"/>
      <c r="P282" s="12"/>
    </row>
    <row r="283" spans="1:17" ht="15.75" customHeight="1" x14ac:dyDescent="0.2">
      <c r="A283" s="56" t="s">
        <v>517</v>
      </c>
      <c r="B283" s="34" t="s">
        <v>518</v>
      </c>
      <c r="C283" s="34" t="s">
        <v>518</v>
      </c>
      <c r="D283" s="37" t="s">
        <v>519</v>
      </c>
      <c r="E283" s="7" t="s">
        <v>538</v>
      </c>
      <c r="F283" s="34" t="s">
        <v>414</v>
      </c>
      <c r="G283" s="7" t="s">
        <v>414</v>
      </c>
      <c r="H283" s="7" t="s">
        <v>467</v>
      </c>
      <c r="I283" s="7" t="s">
        <v>521</v>
      </c>
      <c r="J283" s="7" t="s">
        <v>524</v>
      </c>
      <c r="K283" s="12"/>
      <c r="L283" s="12"/>
      <c r="M283" s="12"/>
      <c r="N283" s="12"/>
      <c r="O283" s="12"/>
      <c r="P283" s="12"/>
    </row>
    <row r="284" spans="1:17" ht="15.75" customHeight="1" x14ac:dyDescent="0.2">
      <c r="A284" s="56"/>
      <c r="B284" s="34"/>
      <c r="C284" s="34"/>
      <c r="D284" s="37"/>
      <c r="E284" s="7" t="s">
        <v>539</v>
      </c>
      <c r="F284" s="34"/>
      <c r="G284" s="7" t="s">
        <v>424</v>
      </c>
      <c r="H284" s="7" t="s">
        <v>540</v>
      </c>
      <c r="I284" s="7" t="s">
        <v>521</v>
      </c>
      <c r="J284" s="7" t="s">
        <v>524</v>
      </c>
      <c r="K284" s="12"/>
      <c r="L284" s="12"/>
      <c r="M284" s="12"/>
      <c r="N284" s="12"/>
      <c r="O284" s="12"/>
      <c r="P284" s="12"/>
    </row>
    <row r="285" spans="1:17" ht="15.75" customHeight="1" x14ac:dyDescent="0.2">
      <c r="A285" s="56"/>
      <c r="B285" s="34"/>
      <c r="C285" s="34"/>
      <c r="D285" s="37"/>
      <c r="E285" s="7" t="s">
        <v>541</v>
      </c>
      <c r="F285" s="34"/>
      <c r="G285" s="7" t="s">
        <v>502</v>
      </c>
      <c r="H285" s="7"/>
      <c r="I285" s="7" t="s">
        <v>521</v>
      </c>
      <c r="J285" s="7" t="s">
        <v>524</v>
      </c>
      <c r="K285" s="7" t="s">
        <v>525</v>
      </c>
      <c r="L285" s="7" t="s">
        <v>526</v>
      </c>
      <c r="M285" s="7" t="s">
        <v>535</v>
      </c>
      <c r="N285" s="7" t="s">
        <v>528</v>
      </c>
      <c r="O285" s="7" t="s">
        <v>529</v>
      </c>
      <c r="P285" s="7" t="s">
        <v>530</v>
      </c>
    </row>
    <row r="286" spans="1:17" ht="15.75" customHeight="1" x14ac:dyDescent="0.2">
      <c r="A286" s="56"/>
      <c r="B286" s="34"/>
      <c r="C286" s="34"/>
      <c r="D286" s="37"/>
      <c r="E286" s="7" t="s">
        <v>542</v>
      </c>
      <c r="F286" s="34"/>
      <c r="G286" s="7" t="s">
        <v>502</v>
      </c>
      <c r="H286" s="7"/>
      <c r="I286" s="7" t="s">
        <v>521</v>
      </c>
      <c r="J286" s="7" t="s">
        <v>524</v>
      </c>
      <c r="K286" s="7" t="s">
        <v>525</v>
      </c>
      <c r="L286" s="7" t="s">
        <v>526</v>
      </c>
      <c r="M286" s="7" t="s">
        <v>535</v>
      </c>
      <c r="N286" s="7" t="s">
        <v>528</v>
      </c>
      <c r="O286" s="7" t="s">
        <v>529</v>
      </c>
      <c r="P286" s="7" t="s">
        <v>530</v>
      </c>
    </row>
    <row r="287" spans="1:17" ht="15.75" customHeight="1" x14ac:dyDescent="0.2">
      <c r="A287" s="56"/>
      <c r="B287" s="34"/>
      <c r="C287" s="34"/>
      <c r="D287" s="37"/>
      <c r="E287" s="7" t="s">
        <v>543</v>
      </c>
      <c r="F287" s="34"/>
      <c r="G287" s="7" t="s">
        <v>502</v>
      </c>
      <c r="H287" s="7" t="s">
        <v>493</v>
      </c>
      <c r="I287" s="7" t="s">
        <v>521</v>
      </c>
      <c r="J287" s="12"/>
      <c r="K287" s="12"/>
      <c r="L287" s="12"/>
      <c r="M287" s="12"/>
      <c r="N287" s="12"/>
      <c r="O287" s="12"/>
      <c r="P287" s="12"/>
    </row>
    <row r="288" spans="1:17" ht="15.75" customHeight="1" x14ac:dyDescent="0.2">
      <c r="A288" s="56"/>
      <c r="B288" s="34"/>
      <c r="C288" s="34"/>
      <c r="D288" s="37"/>
      <c r="E288" s="20" t="s">
        <v>544</v>
      </c>
      <c r="F288" s="34"/>
      <c r="G288" s="7" t="s">
        <v>502</v>
      </c>
      <c r="H288" s="7" t="s">
        <v>545</v>
      </c>
      <c r="I288" s="7" t="s">
        <v>521</v>
      </c>
      <c r="J288" s="7" t="s">
        <v>524</v>
      </c>
      <c r="K288" s="12"/>
      <c r="L288" s="12"/>
      <c r="M288" s="12"/>
      <c r="N288" s="12"/>
      <c r="O288" s="12"/>
      <c r="P288" s="12"/>
      <c r="Q288" t="s">
        <v>546</v>
      </c>
    </row>
    <row r="289" spans="1:17" ht="15.75" customHeight="1" x14ac:dyDescent="0.2">
      <c r="A289" s="56" t="s">
        <v>517</v>
      </c>
      <c r="B289" s="34" t="s">
        <v>518</v>
      </c>
      <c r="C289" s="34" t="s">
        <v>518</v>
      </c>
      <c r="D289" s="37" t="s">
        <v>519</v>
      </c>
      <c r="E289" s="20" t="s">
        <v>547</v>
      </c>
      <c r="F289" s="34" t="s">
        <v>414</v>
      </c>
      <c r="G289" s="7" t="s">
        <v>502</v>
      </c>
      <c r="H289" s="7"/>
      <c r="I289" s="7" t="s">
        <v>521</v>
      </c>
      <c r="J289" s="7" t="s">
        <v>524</v>
      </c>
      <c r="K289" s="7" t="s">
        <v>525</v>
      </c>
      <c r="L289" s="7" t="s">
        <v>526</v>
      </c>
      <c r="M289" s="7" t="s">
        <v>527</v>
      </c>
      <c r="N289" s="7" t="s">
        <v>528</v>
      </c>
      <c r="O289" s="7" t="s">
        <v>529</v>
      </c>
      <c r="P289" s="7" t="s">
        <v>530</v>
      </c>
      <c r="Q289" s="39" t="s">
        <v>548</v>
      </c>
    </row>
    <row r="290" spans="1:17" ht="15.75" customHeight="1" x14ac:dyDescent="0.2">
      <c r="A290" s="56"/>
      <c r="B290" s="34"/>
      <c r="C290" s="34"/>
      <c r="D290" s="37"/>
      <c r="E290" s="20" t="s">
        <v>549</v>
      </c>
      <c r="F290" s="34"/>
      <c r="G290" s="7" t="s">
        <v>502</v>
      </c>
      <c r="H290" s="7" t="s">
        <v>550</v>
      </c>
      <c r="I290" s="7" t="s">
        <v>521</v>
      </c>
      <c r="J290" s="7" t="s">
        <v>524</v>
      </c>
      <c r="K290" s="12"/>
      <c r="L290" s="12"/>
      <c r="M290" s="12"/>
      <c r="N290" s="12"/>
      <c r="O290" s="12"/>
      <c r="P290" s="12"/>
      <c r="Q290" s="39"/>
    </row>
    <row r="291" spans="1:17" ht="15.75" customHeight="1" x14ac:dyDescent="0.2">
      <c r="A291" s="56"/>
      <c r="B291" s="34"/>
      <c r="C291" s="34"/>
      <c r="D291" s="37"/>
      <c r="E291" s="20" t="s">
        <v>551</v>
      </c>
      <c r="F291" s="34"/>
      <c r="G291" s="7" t="s">
        <v>414</v>
      </c>
      <c r="H291" s="7" t="s">
        <v>545</v>
      </c>
      <c r="I291" s="7" t="s">
        <v>521</v>
      </c>
      <c r="J291" s="7" t="s">
        <v>524</v>
      </c>
      <c r="K291" s="12"/>
      <c r="L291" s="12"/>
      <c r="M291" s="12"/>
      <c r="N291" s="12"/>
      <c r="O291" s="12"/>
      <c r="P291" s="12"/>
      <c r="Q291" t="s">
        <v>546</v>
      </c>
    </row>
    <row r="292" spans="1:17" ht="15.75" customHeight="1" x14ac:dyDescent="0.2">
      <c r="A292" s="56"/>
      <c r="B292" s="34"/>
      <c r="C292" s="34"/>
      <c r="D292" s="37"/>
      <c r="E292" s="7" t="s">
        <v>552</v>
      </c>
      <c r="F292" s="34"/>
      <c r="G292" s="7" t="s">
        <v>414</v>
      </c>
      <c r="H292" s="7"/>
      <c r="I292" s="7" t="s">
        <v>521</v>
      </c>
      <c r="J292" s="7" t="s">
        <v>524</v>
      </c>
      <c r="K292" s="7" t="s">
        <v>525</v>
      </c>
      <c r="L292" s="7" t="s">
        <v>526</v>
      </c>
      <c r="M292" s="7" t="s">
        <v>527</v>
      </c>
      <c r="N292" s="7" t="s">
        <v>528</v>
      </c>
      <c r="O292" s="7" t="s">
        <v>529</v>
      </c>
      <c r="P292" s="7" t="s">
        <v>530</v>
      </c>
    </row>
    <row r="293" spans="1:17" ht="15.75" customHeight="1" x14ac:dyDescent="0.2">
      <c r="A293" s="56"/>
      <c r="B293" s="34"/>
      <c r="C293" s="34"/>
      <c r="D293" s="37"/>
      <c r="E293" s="7" t="s">
        <v>553</v>
      </c>
      <c r="F293" s="34"/>
      <c r="G293" s="7" t="s">
        <v>414</v>
      </c>
      <c r="H293" s="7" t="s">
        <v>428</v>
      </c>
      <c r="I293" s="12"/>
      <c r="J293" s="12"/>
      <c r="K293" s="12"/>
      <c r="L293" s="12"/>
      <c r="M293" s="12"/>
      <c r="N293" s="12"/>
      <c r="O293" s="12"/>
      <c r="P293" s="12"/>
    </row>
    <row r="294" spans="1:17" ht="15.75" customHeight="1" x14ac:dyDescent="0.2">
      <c r="A294" s="56"/>
      <c r="B294" s="34"/>
      <c r="C294" s="34"/>
      <c r="D294" s="37"/>
      <c r="E294" s="7" t="s">
        <v>554</v>
      </c>
      <c r="F294" s="34"/>
      <c r="G294" s="7" t="s">
        <v>502</v>
      </c>
      <c r="H294" s="7" t="s">
        <v>457</v>
      </c>
      <c r="I294" s="12"/>
      <c r="J294" s="12"/>
      <c r="K294" s="12"/>
      <c r="L294" s="12"/>
      <c r="M294" s="12"/>
      <c r="N294" s="12"/>
      <c r="O294" s="12"/>
      <c r="P294" s="12"/>
    </row>
    <row r="295" spans="1:17" ht="15.75" customHeight="1" x14ac:dyDescent="0.2">
      <c r="A295" s="56" t="s">
        <v>555</v>
      </c>
      <c r="B295" s="34" t="s">
        <v>556</v>
      </c>
      <c r="C295" s="34" t="s">
        <v>556</v>
      </c>
      <c r="D295" s="37" t="s">
        <v>519</v>
      </c>
      <c r="E295" s="27" t="s">
        <v>557</v>
      </c>
      <c r="F295" s="34" t="s">
        <v>428</v>
      </c>
      <c r="G295" s="7" t="s">
        <v>428</v>
      </c>
      <c r="H295" s="7"/>
      <c r="I295" s="7" t="s">
        <v>558</v>
      </c>
      <c r="J295" s="7" t="s">
        <v>559</v>
      </c>
      <c r="K295" s="7" t="s">
        <v>560</v>
      </c>
      <c r="L295" s="7" t="s">
        <v>561</v>
      </c>
      <c r="M295" s="7" t="s">
        <v>562</v>
      </c>
      <c r="N295" s="7" t="s">
        <v>377</v>
      </c>
      <c r="O295" s="7" t="s">
        <v>563</v>
      </c>
      <c r="P295" s="7" t="s">
        <v>24</v>
      </c>
      <c r="Q295" s="36" t="s">
        <v>564</v>
      </c>
    </row>
    <row r="296" spans="1:17" ht="15.75" customHeight="1" x14ac:dyDescent="0.2">
      <c r="A296" s="56"/>
      <c r="B296" s="34"/>
      <c r="C296" s="34"/>
      <c r="D296" s="37"/>
      <c r="E296" s="27" t="s">
        <v>565</v>
      </c>
      <c r="F296" s="34"/>
      <c r="G296" s="7" t="s">
        <v>424</v>
      </c>
      <c r="H296" s="7"/>
      <c r="I296" s="7" t="s">
        <v>558</v>
      </c>
      <c r="J296" s="7" t="s">
        <v>559</v>
      </c>
      <c r="K296" s="7" t="s">
        <v>560</v>
      </c>
      <c r="L296" s="7" t="s">
        <v>561</v>
      </c>
      <c r="M296" s="7" t="s">
        <v>562</v>
      </c>
      <c r="N296" s="7" t="s">
        <v>377</v>
      </c>
      <c r="O296" s="7" t="s">
        <v>563</v>
      </c>
      <c r="P296" s="7" t="s">
        <v>24</v>
      </c>
      <c r="Q296" s="36"/>
    </row>
    <row r="297" spans="1:17" ht="15.75" customHeight="1" x14ac:dyDescent="0.2">
      <c r="A297" s="56"/>
      <c r="B297" s="34"/>
      <c r="C297" s="34"/>
      <c r="D297" s="37"/>
      <c r="E297" s="7" t="s">
        <v>566</v>
      </c>
      <c r="F297" s="34"/>
      <c r="G297" s="7" t="s">
        <v>428</v>
      </c>
      <c r="H297" s="7"/>
      <c r="I297" s="7" t="s">
        <v>558</v>
      </c>
      <c r="J297" s="7" t="s">
        <v>559</v>
      </c>
      <c r="K297" s="7" t="s">
        <v>560</v>
      </c>
      <c r="L297" s="7" t="s">
        <v>561</v>
      </c>
      <c r="M297" s="7" t="s">
        <v>562</v>
      </c>
      <c r="N297" s="7" t="s">
        <v>377</v>
      </c>
      <c r="O297" s="7" t="s">
        <v>563</v>
      </c>
      <c r="P297" s="7" t="s">
        <v>567</v>
      </c>
    </row>
    <row r="298" spans="1:17" ht="15.75" customHeight="1" x14ac:dyDescent="0.2">
      <c r="A298" s="56"/>
      <c r="B298" s="34"/>
      <c r="C298" s="34"/>
      <c r="D298" s="37"/>
      <c r="E298" s="29" t="s">
        <v>568</v>
      </c>
      <c r="F298" s="34"/>
      <c r="G298" s="7"/>
      <c r="H298" s="7"/>
      <c r="I298" s="7" t="s">
        <v>558</v>
      </c>
      <c r="J298" s="7" t="s">
        <v>559</v>
      </c>
      <c r="K298" s="7" t="s">
        <v>560</v>
      </c>
      <c r="L298" s="7" t="s">
        <v>561</v>
      </c>
      <c r="M298" s="7" t="s">
        <v>562</v>
      </c>
      <c r="N298" s="7" t="s">
        <v>377</v>
      </c>
      <c r="O298" s="7" t="s">
        <v>563</v>
      </c>
      <c r="P298" s="7" t="s">
        <v>567</v>
      </c>
    </row>
    <row r="299" spans="1:17" ht="15.75" customHeight="1" x14ac:dyDescent="0.2">
      <c r="A299" s="56"/>
      <c r="B299" s="34"/>
      <c r="C299" s="34"/>
      <c r="D299" s="37"/>
      <c r="E299" s="30" t="s">
        <v>569</v>
      </c>
      <c r="F299" s="34"/>
      <c r="G299" s="7" t="s">
        <v>428</v>
      </c>
      <c r="H299" s="7"/>
      <c r="I299" s="7" t="s">
        <v>558</v>
      </c>
      <c r="J299" s="7" t="s">
        <v>559</v>
      </c>
      <c r="K299" s="7" t="s">
        <v>560</v>
      </c>
      <c r="L299" s="7" t="s">
        <v>561</v>
      </c>
      <c r="M299" s="7" t="s">
        <v>562</v>
      </c>
      <c r="N299" s="7" t="s">
        <v>377</v>
      </c>
      <c r="O299" s="7" t="s">
        <v>563</v>
      </c>
      <c r="P299" s="7" t="s">
        <v>567</v>
      </c>
    </row>
    <row r="300" spans="1:17" ht="15.75" customHeight="1" x14ac:dyDescent="0.2">
      <c r="A300" s="56"/>
      <c r="B300" s="34"/>
      <c r="C300" s="34"/>
      <c r="D300" s="37"/>
      <c r="E300" s="7" t="s">
        <v>570</v>
      </c>
      <c r="F300" s="34"/>
      <c r="G300" s="7" t="s">
        <v>428</v>
      </c>
      <c r="H300" s="7"/>
      <c r="I300" s="7" t="s">
        <v>558</v>
      </c>
      <c r="J300" s="7" t="s">
        <v>559</v>
      </c>
      <c r="K300" s="7" t="s">
        <v>560</v>
      </c>
      <c r="L300" s="7" t="s">
        <v>561</v>
      </c>
      <c r="M300" s="7" t="s">
        <v>562</v>
      </c>
      <c r="N300" s="7" t="s">
        <v>377</v>
      </c>
      <c r="O300" s="7" t="s">
        <v>563</v>
      </c>
      <c r="P300" s="7" t="s">
        <v>567</v>
      </c>
    </row>
    <row r="301" spans="1:17" ht="15.75" customHeight="1" x14ac:dyDescent="0.2">
      <c r="A301" s="56" t="s">
        <v>555</v>
      </c>
      <c r="B301" s="34" t="s">
        <v>556</v>
      </c>
      <c r="C301" s="34" t="s">
        <v>556</v>
      </c>
      <c r="D301" s="37" t="s">
        <v>519</v>
      </c>
      <c r="E301" s="27" t="s">
        <v>571</v>
      </c>
      <c r="F301" s="34" t="s">
        <v>428</v>
      </c>
      <c r="G301" s="7" t="s">
        <v>428</v>
      </c>
      <c r="H301" s="7"/>
      <c r="I301" s="7" t="s">
        <v>558</v>
      </c>
      <c r="J301" s="7" t="s">
        <v>559</v>
      </c>
      <c r="K301" s="7" t="s">
        <v>560</v>
      </c>
      <c r="L301" s="7" t="s">
        <v>561</v>
      </c>
      <c r="M301" s="7" t="s">
        <v>562</v>
      </c>
      <c r="N301" s="7" t="s">
        <v>377</v>
      </c>
      <c r="O301" s="7" t="s">
        <v>563</v>
      </c>
      <c r="P301" s="7" t="s">
        <v>24</v>
      </c>
    </row>
    <row r="302" spans="1:17" ht="15.75" customHeight="1" x14ac:dyDescent="0.2">
      <c r="A302" s="56"/>
      <c r="B302" s="34"/>
      <c r="C302" s="34"/>
      <c r="D302" s="37"/>
      <c r="E302" s="27" t="s">
        <v>572</v>
      </c>
      <c r="F302" s="34"/>
      <c r="G302" s="7"/>
      <c r="H302" s="7"/>
      <c r="I302" s="7" t="s">
        <v>558</v>
      </c>
      <c r="J302" s="7" t="s">
        <v>559</v>
      </c>
      <c r="K302" s="7" t="s">
        <v>560</v>
      </c>
      <c r="L302" s="7" t="s">
        <v>561</v>
      </c>
      <c r="M302" s="7" t="s">
        <v>562</v>
      </c>
      <c r="N302" s="7" t="s">
        <v>377</v>
      </c>
      <c r="O302" s="7" t="s">
        <v>563</v>
      </c>
      <c r="P302" s="7" t="s">
        <v>24</v>
      </c>
    </row>
    <row r="303" spans="1:17" ht="15.75" customHeight="1" x14ac:dyDescent="0.2">
      <c r="A303" s="56"/>
      <c r="B303" s="34"/>
      <c r="C303" s="34"/>
      <c r="D303" s="37"/>
      <c r="E303" s="27" t="s">
        <v>573</v>
      </c>
      <c r="F303" s="34"/>
      <c r="G303" s="7"/>
      <c r="H303" s="7" t="s">
        <v>460</v>
      </c>
      <c r="I303" s="12"/>
      <c r="J303" s="12"/>
      <c r="K303" s="12"/>
      <c r="L303" s="12"/>
      <c r="M303" s="12"/>
      <c r="N303" s="12"/>
      <c r="O303" s="12"/>
      <c r="P303" s="12"/>
    </row>
    <row r="304" spans="1:17" ht="15.75" customHeight="1" x14ac:dyDescent="0.2">
      <c r="A304" s="56"/>
      <c r="B304" s="34"/>
      <c r="C304" s="34"/>
      <c r="D304" s="37"/>
      <c r="E304" s="27" t="s">
        <v>574</v>
      </c>
      <c r="F304" s="34"/>
      <c r="G304" s="7"/>
      <c r="H304" s="7" t="s">
        <v>460</v>
      </c>
      <c r="I304" s="12"/>
      <c r="J304" s="12"/>
      <c r="K304" s="12"/>
      <c r="L304" s="12"/>
      <c r="M304" s="12"/>
      <c r="N304" s="12"/>
      <c r="O304" s="12"/>
      <c r="P304" s="12"/>
    </row>
    <row r="305" spans="1:17" ht="15.75" customHeight="1" x14ac:dyDescent="0.2">
      <c r="A305" s="56"/>
      <c r="B305" s="34"/>
      <c r="C305" s="34"/>
      <c r="D305" s="37"/>
      <c r="E305" s="20" t="s">
        <v>575</v>
      </c>
      <c r="F305" s="34"/>
      <c r="G305" s="7"/>
      <c r="H305" s="7"/>
      <c r="I305" s="7" t="s">
        <v>558</v>
      </c>
      <c r="J305" s="7" t="s">
        <v>559</v>
      </c>
      <c r="K305" s="7" t="s">
        <v>560</v>
      </c>
      <c r="L305" s="7" t="s">
        <v>561</v>
      </c>
      <c r="M305" s="7" t="s">
        <v>562</v>
      </c>
      <c r="N305" s="7" t="s">
        <v>377</v>
      </c>
      <c r="O305" s="7" t="s">
        <v>563</v>
      </c>
      <c r="P305" s="7" t="s">
        <v>567</v>
      </c>
      <c r="Q305" s="36" t="s">
        <v>576</v>
      </c>
    </row>
    <row r="306" spans="1:17" ht="15.75" customHeight="1" x14ac:dyDescent="0.2">
      <c r="A306" s="56"/>
      <c r="B306" s="34"/>
      <c r="C306" s="34"/>
      <c r="D306" s="37"/>
      <c r="E306" s="21" t="s">
        <v>577</v>
      </c>
      <c r="F306" s="34"/>
      <c r="G306" s="7" t="s">
        <v>502</v>
      </c>
      <c r="H306" s="10">
        <v>43660</v>
      </c>
      <c r="I306" s="7" t="s">
        <v>558</v>
      </c>
      <c r="J306" s="7" t="s">
        <v>559</v>
      </c>
      <c r="K306" s="7" t="s">
        <v>560</v>
      </c>
      <c r="L306" s="7" t="s">
        <v>561</v>
      </c>
      <c r="M306" s="12"/>
      <c r="N306" s="12"/>
      <c r="O306" s="12"/>
      <c r="P306" s="12"/>
      <c r="Q306" s="36"/>
    </row>
    <row r="307" spans="1:17" ht="15.75" customHeight="1" x14ac:dyDescent="0.2">
      <c r="A307" s="56" t="s">
        <v>555</v>
      </c>
      <c r="B307" s="34" t="s">
        <v>556</v>
      </c>
      <c r="C307" s="34" t="s">
        <v>556</v>
      </c>
      <c r="D307" s="37" t="s">
        <v>519</v>
      </c>
      <c r="E307" s="31" t="s">
        <v>578</v>
      </c>
      <c r="F307" s="34" t="s">
        <v>428</v>
      </c>
      <c r="G307" s="7"/>
      <c r="I307" s="7" t="s">
        <v>558</v>
      </c>
      <c r="J307" s="7" t="s">
        <v>559</v>
      </c>
      <c r="K307" s="7" t="s">
        <v>560</v>
      </c>
      <c r="L307" s="7" t="s">
        <v>375</v>
      </c>
      <c r="M307" s="7" t="s">
        <v>562</v>
      </c>
      <c r="N307" s="7" t="s">
        <v>528</v>
      </c>
      <c r="O307" s="7" t="s">
        <v>563</v>
      </c>
      <c r="P307" s="7" t="s">
        <v>567</v>
      </c>
    </row>
    <row r="308" spans="1:17" ht="15.75" customHeight="1" x14ac:dyDescent="0.2">
      <c r="A308" s="56"/>
      <c r="B308" s="34"/>
      <c r="C308" s="34"/>
      <c r="D308" s="37"/>
      <c r="E308" t="s">
        <v>579</v>
      </c>
      <c r="F308" s="34"/>
      <c r="G308" s="7"/>
      <c r="I308" s="7" t="s">
        <v>558</v>
      </c>
      <c r="J308" s="7" t="s">
        <v>559</v>
      </c>
      <c r="K308" s="7" t="s">
        <v>560</v>
      </c>
      <c r="L308" s="7" t="s">
        <v>375</v>
      </c>
      <c r="M308" s="7" t="s">
        <v>562</v>
      </c>
      <c r="N308" s="7" t="s">
        <v>528</v>
      </c>
      <c r="O308" s="7" t="s">
        <v>563</v>
      </c>
      <c r="P308" s="7" t="s">
        <v>567</v>
      </c>
    </row>
    <row r="309" spans="1:17" ht="15.75" customHeight="1" x14ac:dyDescent="0.2">
      <c r="A309" s="56"/>
      <c r="B309" s="34"/>
      <c r="C309" s="34"/>
      <c r="D309" s="37"/>
      <c r="E309" t="s">
        <v>580</v>
      </c>
      <c r="F309" s="34"/>
      <c r="G309" s="7" t="s">
        <v>428</v>
      </c>
      <c r="H309" s="7" t="s">
        <v>540</v>
      </c>
      <c r="I309" s="7" t="s">
        <v>558</v>
      </c>
      <c r="J309" s="7" t="s">
        <v>559</v>
      </c>
      <c r="K309" s="12"/>
      <c r="L309" s="12"/>
      <c r="M309" s="12"/>
      <c r="N309" s="12"/>
      <c r="O309" s="12"/>
      <c r="P309" s="12"/>
    </row>
    <row r="310" spans="1:17" ht="15.75" customHeight="1" x14ac:dyDescent="0.2">
      <c r="A310" s="56"/>
      <c r="B310" s="34"/>
      <c r="C310" s="34"/>
      <c r="D310" s="37"/>
      <c r="E310" t="s">
        <v>581</v>
      </c>
      <c r="F310" s="34"/>
      <c r="G310" s="7" t="s">
        <v>424</v>
      </c>
      <c r="H310" s="7" t="s">
        <v>493</v>
      </c>
      <c r="I310" s="12"/>
      <c r="J310" s="12"/>
      <c r="K310" s="12"/>
      <c r="L310" s="12"/>
      <c r="M310" s="12"/>
      <c r="N310" s="12"/>
      <c r="O310" s="12"/>
      <c r="P310" s="12"/>
      <c r="Q310" t="s">
        <v>582</v>
      </c>
    </row>
    <row r="311" spans="1:17" ht="15.75" customHeight="1" x14ac:dyDescent="0.2">
      <c r="A311" s="56"/>
      <c r="B311" s="34"/>
      <c r="C311" s="34"/>
      <c r="D311" s="37"/>
      <c r="E311" t="s">
        <v>583</v>
      </c>
      <c r="F311" s="34"/>
      <c r="G311" s="7"/>
      <c r="H311" s="7" t="s">
        <v>584</v>
      </c>
      <c r="I311" s="7" t="s">
        <v>558</v>
      </c>
      <c r="J311" s="7" t="s">
        <v>559</v>
      </c>
      <c r="K311" s="12"/>
      <c r="L311" s="12"/>
      <c r="M311" s="12"/>
      <c r="N311" s="12"/>
      <c r="O311" s="12"/>
      <c r="P311" s="12"/>
    </row>
    <row r="312" spans="1:17" ht="15.75" customHeight="1" x14ac:dyDescent="0.2">
      <c r="A312" s="56"/>
      <c r="B312" s="34"/>
      <c r="C312" s="34"/>
      <c r="D312" s="37"/>
      <c r="E312" s="28" t="s">
        <v>585</v>
      </c>
      <c r="F312" s="34"/>
      <c r="G312" s="7" t="s">
        <v>428</v>
      </c>
      <c r="I312" s="7" t="s">
        <v>558</v>
      </c>
      <c r="J312" s="7" t="s">
        <v>559</v>
      </c>
      <c r="K312" s="7" t="s">
        <v>560</v>
      </c>
      <c r="L312" s="7" t="s">
        <v>375</v>
      </c>
      <c r="M312" s="7" t="s">
        <v>562</v>
      </c>
      <c r="N312" s="7" t="s">
        <v>528</v>
      </c>
      <c r="O312" s="7" t="s">
        <v>563</v>
      </c>
      <c r="P312" s="7" t="s">
        <v>24</v>
      </c>
    </row>
    <row r="313" spans="1:17" ht="15.75" customHeight="1" x14ac:dyDescent="0.2">
      <c r="A313" s="38" t="s">
        <v>586</v>
      </c>
      <c r="B313" s="38" t="s">
        <v>587</v>
      </c>
      <c r="C313" s="38" t="s">
        <v>587</v>
      </c>
      <c r="D313" s="57">
        <v>5</v>
      </c>
      <c r="E313" s="25" t="s">
        <v>148</v>
      </c>
      <c r="F313" s="38" t="s">
        <v>588</v>
      </c>
      <c r="G313" s="26"/>
      <c r="H313" s="25"/>
      <c r="I313" s="12"/>
      <c r="J313" s="12"/>
      <c r="K313" s="12"/>
      <c r="L313" s="12"/>
      <c r="M313" s="12"/>
      <c r="N313" s="12"/>
      <c r="O313" s="12"/>
      <c r="P313" s="12"/>
      <c r="Q313" t="s">
        <v>589</v>
      </c>
    </row>
    <row r="314" spans="1:17" ht="15.75" customHeight="1" x14ac:dyDescent="0.2">
      <c r="A314" s="38"/>
      <c r="B314" s="38"/>
      <c r="C314" s="38"/>
      <c r="D314" s="57"/>
      <c r="E314" s="25" t="s">
        <v>590</v>
      </c>
      <c r="F314" s="38"/>
      <c r="G314" s="26" t="s">
        <v>591</v>
      </c>
      <c r="H314" s="25"/>
      <c r="I314" s="12"/>
      <c r="J314" s="12"/>
      <c r="K314" s="12"/>
      <c r="L314" s="12"/>
      <c r="M314" s="12"/>
      <c r="N314" s="12"/>
      <c r="O314" s="12"/>
      <c r="P314" s="12"/>
    </row>
    <row r="315" spans="1:17" ht="15.75" customHeight="1" x14ac:dyDescent="0.2">
      <c r="A315" s="38"/>
      <c r="B315" s="38"/>
      <c r="C315" s="38"/>
      <c r="D315" s="57"/>
      <c r="E315" s="25" t="s">
        <v>592</v>
      </c>
      <c r="F315" s="38"/>
      <c r="G315" s="26" t="s">
        <v>591</v>
      </c>
      <c r="H315" s="25"/>
      <c r="I315" s="12"/>
      <c r="J315" s="12"/>
      <c r="K315" s="12"/>
      <c r="L315" s="12"/>
      <c r="M315" s="12"/>
      <c r="N315" s="12"/>
      <c r="O315" s="12"/>
      <c r="P315" s="12"/>
    </row>
    <row r="316" spans="1:17" ht="15.75" customHeight="1" x14ac:dyDescent="0.2">
      <c r="A316" s="38"/>
      <c r="B316" s="38"/>
      <c r="C316" s="38"/>
      <c r="D316" s="57"/>
      <c r="E316" s="25" t="s">
        <v>593</v>
      </c>
      <c r="F316" s="38"/>
      <c r="G316" s="26"/>
      <c r="H316" s="25"/>
      <c r="I316" s="12"/>
      <c r="J316" s="12"/>
      <c r="K316" s="12"/>
      <c r="L316" s="12"/>
      <c r="M316" s="12"/>
      <c r="N316" s="12"/>
      <c r="O316" s="12"/>
      <c r="P316" s="12"/>
    </row>
    <row r="317" spans="1:17" ht="15.75" customHeight="1" x14ac:dyDescent="0.2">
      <c r="A317" s="38"/>
      <c r="B317" s="38"/>
      <c r="C317" s="38"/>
      <c r="D317" s="57"/>
      <c r="E317" s="25" t="s">
        <v>594</v>
      </c>
      <c r="F317" s="38"/>
      <c r="G317" s="26"/>
      <c r="H317" s="26" t="s">
        <v>591</v>
      </c>
      <c r="I317" s="12"/>
      <c r="J317" s="12"/>
      <c r="K317" s="12"/>
      <c r="L317" s="12"/>
      <c r="M317" s="12"/>
      <c r="N317" s="12"/>
      <c r="O317" s="12"/>
      <c r="P317" s="12"/>
    </row>
    <row r="318" spans="1:17" ht="15.75" customHeight="1" x14ac:dyDescent="0.2">
      <c r="A318" s="38"/>
      <c r="B318" s="38"/>
      <c r="C318" s="38"/>
      <c r="D318" s="57"/>
      <c r="E318" s="25" t="s">
        <v>595</v>
      </c>
      <c r="F318" s="38"/>
      <c r="G318" s="26"/>
      <c r="H318" s="26"/>
      <c r="I318" s="12"/>
      <c r="J318" s="12"/>
      <c r="K318" s="12"/>
      <c r="L318" s="12"/>
      <c r="M318" s="12"/>
      <c r="N318" s="12"/>
      <c r="O318" s="12"/>
      <c r="P318" s="12"/>
    </row>
    <row r="319" spans="1:17" ht="15.75" customHeight="1" x14ac:dyDescent="0.2">
      <c r="A319" s="38"/>
      <c r="B319" s="38"/>
      <c r="C319" s="38"/>
      <c r="D319" s="57"/>
      <c r="E319" s="25" t="s">
        <v>596</v>
      </c>
      <c r="F319" s="25" t="s">
        <v>597</v>
      </c>
      <c r="G319" s="26"/>
      <c r="H319" s="26"/>
      <c r="I319" s="12"/>
      <c r="J319" s="12"/>
      <c r="K319" s="12"/>
      <c r="L319" s="12"/>
      <c r="M319" s="12"/>
      <c r="N319" s="12"/>
      <c r="O319" s="12"/>
      <c r="P319" s="12"/>
    </row>
    <row r="320" spans="1:17" ht="15.75" customHeight="1" x14ac:dyDescent="0.2">
      <c r="A320" s="32" t="s">
        <v>598</v>
      </c>
      <c r="B320" s="34" t="s">
        <v>480</v>
      </c>
      <c r="C320" s="34" t="s">
        <v>480</v>
      </c>
      <c r="D320" s="33">
        <v>5</v>
      </c>
      <c r="E320" t="s">
        <v>599</v>
      </c>
      <c r="F320" s="10">
        <v>43639</v>
      </c>
      <c r="G320" s="7" t="s">
        <v>600</v>
      </c>
      <c r="H320" s="7" t="s">
        <v>601</v>
      </c>
      <c r="I320" s="12"/>
      <c r="J320" s="12"/>
      <c r="K320" s="12"/>
      <c r="L320" s="12"/>
      <c r="M320" s="12"/>
      <c r="N320" s="12"/>
      <c r="O320" s="12"/>
      <c r="P320" s="12"/>
    </row>
    <row r="321" spans="1:17" ht="15.75" customHeight="1" x14ac:dyDescent="0.2">
      <c r="A321" s="32"/>
      <c r="B321" s="34"/>
      <c r="C321" s="34"/>
      <c r="D321" s="33"/>
      <c r="E321" t="s">
        <v>602</v>
      </c>
      <c r="F321" s="10">
        <v>43638</v>
      </c>
      <c r="G321" s="7" t="s">
        <v>600</v>
      </c>
      <c r="H321" s="7" t="s">
        <v>603</v>
      </c>
      <c r="I321" s="7" t="s">
        <v>604</v>
      </c>
      <c r="J321" s="12"/>
      <c r="K321" s="12"/>
      <c r="L321" s="12"/>
      <c r="M321" s="12"/>
      <c r="N321" s="12"/>
      <c r="O321" s="12"/>
      <c r="P321" s="12"/>
    </row>
    <row r="322" spans="1:17" ht="15.75" customHeight="1" x14ac:dyDescent="0.2">
      <c r="A322" s="32"/>
      <c r="B322" s="34"/>
      <c r="C322" s="34"/>
      <c r="D322" s="33"/>
      <c r="E322" t="s">
        <v>605</v>
      </c>
      <c r="F322" s="10">
        <v>43638</v>
      </c>
      <c r="G322" s="7" t="s">
        <v>600</v>
      </c>
      <c r="H322" s="7" t="s">
        <v>601</v>
      </c>
      <c r="I322" s="12"/>
      <c r="J322" s="12"/>
      <c r="K322" s="12"/>
      <c r="L322" s="12"/>
      <c r="M322" s="12"/>
      <c r="N322" s="12"/>
      <c r="O322" s="12"/>
      <c r="P322" s="12"/>
      <c r="Q322" t="s">
        <v>606</v>
      </c>
    </row>
    <row r="323" spans="1:17" ht="15.75" customHeight="1" x14ac:dyDescent="0.2">
      <c r="A323" s="32"/>
      <c r="B323" s="34"/>
      <c r="C323" s="34"/>
      <c r="D323" s="33"/>
      <c r="E323" t="s">
        <v>607</v>
      </c>
      <c r="F323" s="10">
        <v>43638</v>
      </c>
      <c r="G323" s="7"/>
      <c r="H323" s="7" t="s">
        <v>603</v>
      </c>
      <c r="I323" s="7" t="s">
        <v>604</v>
      </c>
      <c r="J323" s="12"/>
      <c r="K323" s="12"/>
      <c r="L323" s="12"/>
      <c r="M323" s="12"/>
      <c r="N323" s="12"/>
      <c r="O323" s="12"/>
      <c r="P323" s="12"/>
    </row>
    <row r="324" spans="1:17" ht="15.75" customHeight="1" x14ac:dyDescent="0.2">
      <c r="A324" s="32"/>
      <c r="B324" s="34"/>
      <c r="C324" s="34"/>
      <c r="D324" s="33"/>
      <c r="E324" t="s">
        <v>608</v>
      </c>
      <c r="F324" s="10">
        <v>43638</v>
      </c>
      <c r="G324" s="7" t="s">
        <v>600</v>
      </c>
      <c r="H324" s="7" t="s">
        <v>609</v>
      </c>
      <c r="I324" s="12"/>
      <c r="J324" s="12"/>
      <c r="K324" s="12"/>
      <c r="L324" s="12"/>
      <c r="M324" s="12"/>
      <c r="N324" s="12"/>
      <c r="O324" s="12"/>
      <c r="P324" s="12"/>
      <c r="Q324" t="s">
        <v>606</v>
      </c>
    </row>
    <row r="325" spans="1:17" ht="15.75" customHeight="1" x14ac:dyDescent="0.2">
      <c r="A325" s="32"/>
      <c r="B325" s="34"/>
      <c r="C325" s="34"/>
      <c r="D325" s="33"/>
      <c r="E325" t="s">
        <v>610</v>
      </c>
      <c r="F325" s="10">
        <v>43638</v>
      </c>
      <c r="G325" s="7"/>
      <c r="H325" s="7" t="s">
        <v>603</v>
      </c>
      <c r="I325" s="7" t="s">
        <v>604</v>
      </c>
      <c r="J325" s="12"/>
      <c r="K325" s="12"/>
      <c r="L325" s="12"/>
      <c r="M325" s="12"/>
      <c r="N325" s="12"/>
      <c r="O325" s="12"/>
      <c r="P325" s="12"/>
    </row>
    <row r="326" spans="1:17" ht="15.75" customHeight="1" x14ac:dyDescent="0.2">
      <c r="A326" s="32"/>
      <c r="B326" s="34"/>
      <c r="C326" s="34"/>
      <c r="D326" s="33"/>
      <c r="E326" t="s">
        <v>611</v>
      </c>
      <c r="F326" s="10">
        <v>43639</v>
      </c>
      <c r="G326" s="7" t="s">
        <v>612</v>
      </c>
      <c r="H326" s="7" t="s">
        <v>603</v>
      </c>
      <c r="I326" s="7" t="s">
        <v>604</v>
      </c>
      <c r="J326" s="12"/>
      <c r="K326" s="12"/>
      <c r="L326" s="12"/>
      <c r="M326" s="12"/>
      <c r="N326" s="12"/>
      <c r="O326" s="12"/>
      <c r="P326" s="12"/>
    </row>
    <row r="327" spans="1:17" ht="15.75" customHeight="1" x14ac:dyDescent="0.2">
      <c r="A327" s="32"/>
      <c r="B327" s="34"/>
      <c r="C327" s="34"/>
      <c r="D327" s="33"/>
      <c r="E327" t="s">
        <v>613</v>
      </c>
      <c r="F327" s="10">
        <v>43639</v>
      </c>
      <c r="G327" s="7" t="s">
        <v>612</v>
      </c>
      <c r="H327" s="7" t="s">
        <v>603</v>
      </c>
      <c r="I327" s="7" t="s">
        <v>604</v>
      </c>
      <c r="J327" s="12"/>
      <c r="K327" s="12"/>
      <c r="L327" s="12"/>
      <c r="M327" s="12"/>
      <c r="N327" s="12"/>
      <c r="O327" s="12"/>
      <c r="P327" s="12"/>
    </row>
    <row r="328" spans="1:17" ht="15.75" customHeight="1" x14ac:dyDescent="0.2">
      <c r="A328" s="32"/>
      <c r="B328" s="34"/>
      <c r="C328" s="34"/>
      <c r="D328" s="33"/>
      <c r="E328" t="s">
        <v>614</v>
      </c>
      <c r="F328" s="10">
        <v>43639</v>
      </c>
      <c r="G328" s="7" t="s">
        <v>612</v>
      </c>
      <c r="H328" s="7" t="s">
        <v>603</v>
      </c>
      <c r="I328" s="7" t="s">
        <v>604</v>
      </c>
      <c r="J328" s="12"/>
      <c r="K328" s="12"/>
      <c r="L328" s="12"/>
      <c r="M328" s="12"/>
      <c r="N328" s="12"/>
      <c r="O328" s="12"/>
      <c r="P328" s="12"/>
    </row>
    <row r="329" spans="1:17" ht="15.75" customHeight="1" x14ac:dyDescent="0.2">
      <c r="A329" s="32"/>
      <c r="B329" s="34"/>
      <c r="C329" s="34"/>
      <c r="D329" s="33"/>
      <c r="E329" t="s">
        <v>615</v>
      </c>
      <c r="F329" s="10">
        <v>43639</v>
      </c>
      <c r="G329" s="7" t="s">
        <v>612</v>
      </c>
      <c r="H329" s="7" t="s">
        <v>603</v>
      </c>
      <c r="I329" s="7" t="s">
        <v>604</v>
      </c>
      <c r="J329" s="12"/>
      <c r="K329" s="12"/>
      <c r="L329" s="12"/>
      <c r="M329" s="12"/>
      <c r="N329" s="12"/>
      <c r="O329" s="12"/>
      <c r="P329" s="12"/>
    </row>
    <row r="330" spans="1:17" ht="15.75" customHeight="1" x14ac:dyDescent="0.2">
      <c r="A330" s="32"/>
      <c r="B330" s="34"/>
      <c r="C330" s="34"/>
      <c r="D330" s="33"/>
      <c r="E330" t="s">
        <v>616</v>
      </c>
      <c r="F330" s="10">
        <v>43639</v>
      </c>
      <c r="G330" s="7" t="s">
        <v>612</v>
      </c>
      <c r="H330" s="7" t="s">
        <v>603</v>
      </c>
      <c r="I330" s="7" t="s">
        <v>604</v>
      </c>
      <c r="J330" s="12"/>
      <c r="K330" s="12"/>
      <c r="L330" s="12"/>
      <c r="M330" s="12"/>
      <c r="N330" s="12"/>
      <c r="O330" s="12"/>
      <c r="P330" s="12"/>
    </row>
    <row r="331" spans="1:17" ht="15.75" customHeight="1" x14ac:dyDescent="0.2">
      <c r="A331" s="32"/>
      <c r="B331" s="34"/>
      <c r="C331" s="34"/>
      <c r="D331" s="33"/>
      <c r="E331" t="s">
        <v>617</v>
      </c>
      <c r="F331" s="10">
        <v>43639</v>
      </c>
      <c r="G331" s="7" t="s">
        <v>612</v>
      </c>
      <c r="H331" s="7" t="s">
        <v>603</v>
      </c>
      <c r="I331" s="7" t="s">
        <v>604</v>
      </c>
      <c r="J331" s="12"/>
      <c r="K331" s="12"/>
      <c r="L331" s="12"/>
      <c r="M331" s="12"/>
      <c r="N331" s="12"/>
      <c r="O331" s="12"/>
      <c r="P331" s="12"/>
    </row>
    <row r="332" spans="1:17" ht="15.75" customHeight="1" x14ac:dyDescent="0.2">
      <c r="A332" s="32"/>
      <c r="B332" s="34"/>
      <c r="C332" s="34"/>
      <c r="D332" s="33"/>
      <c r="E332" t="s">
        <v>618</v>
      </c>
      <c r="F332" s="10">
        <v>43639</v>
      </c>
      <c r="G332" s="7" t="s">
        <v>600</v>
      </c>
      <c r="H332" s="7" t="s">
        <v>601</v>
      </c>
      <c r="I332" s="12"/>
      <c r="J332" s="12"/>
      <c r="K332" s="12"/>
      <c r="L332" s="12"/>
      <c r="M332" s="12"/>
      <c r="N332" s="12"/>
      <c r="O332" s="12"/>
      <c r="P332" s="12"/>
      <c r="Q332" t="s">
        <v>619</v>
      </c>
    </row>
    <row r="333" spans="1:17" ht="15.75" customHeight="1" x14ac:dyDescent="0.2">
      <c r="A333" s="32"/>
      <c r="B333" s="34"/>
      <c r="C333" s="34"/>
      <c r="D333" s="33"/>
      <c r="E333" t="s">
        <v>620</v>
      </c>
      <c r="F333" s="10">
        <v>43639</v>
      </c>
      <c r="G333" s="7" t="s">
        <v>612</v>
      </c>
      <c r="H333" s="7" t="s">
        <v>603</v>
      </c>
      <c r="I333" s="7" t="s">
        <v>604</v>
      </c>
      <c r="J333" s="12"/>
      <c r="K333" s="12"/>
      <c r="L333" s="12"/>
      <c r="M333" s="12"/>
      <c r="N333" s="12"/>
      <c r="O333" s="12"/>
      <c r="P333" s="12"/>
    </row>
    <row r="334" spans="1:17" ht="15.75" customHeight="1" x14ac:dyDescent="0.2">
      <c r="A334" s="32"/>
      <c r="B334" s="34"/>
      <c r="C334" s="34"/>
      <c r="D334" s="33"/>
      <c r="E334" t="s">
        <v>621</v>
      </c>
      <c r="F334" s="10">
        <v>43639</v>
      </c>
      <c r="G334" s="7" t="s">
        <v>612</v>
      </c>
      <c r="H334" s="7" t="s">
        <v>622</v>
      </c>
      <c r="I334" s="7" t="s">
        <v>604</v>
      </c>
      <c r="J334" t="s">
        <v>623</v>
      </c>
      <c r="K334" s="12"/>
      <c r="L334" s="12"/>
      <c r="M334" s="12"/>
      <c r="N334" s="12"/>
      <c r="O334" s="12"/>
      <c r="P334" s="12"/>
    </row>
    <row r="335" spans="1:17" ht="15.75" customHeight="1" x14ac:dyDescent="0.2">
      <c r="A335" s="32"/>
      <c r="B335" s="34"/>
      <c r="C335" s="34"/>
      <c r="D335" s="33"/>
      <c r="E335" t="s">
        <v>624</v>
      </c>
      <c r="F335" s="10">
        <v>43639</v>
      </c>
      <c r="G335" s="7" t="s">
        <v>612</v>
      </c>
      <c r="H335" s="7" t="s">
        <v>603</v>
      </c>
      <c r="I335" s="7" t="s">
        <v>604</v>
      </c>
      <c r="J335" s="12"/>
      <c r="K335" s="12"/>
      <c r="L335" s="12"/>
      <c r="M335" s="12"/>
      <c r="N335" s="12"/>
      <c r="O335" s="12"/>
      <c r="P335" s="12"/>
    </row>
    <row r="336" spans="1:17" ht="15.75" customHeight="1" x14ac:dyDescent="0.2">
      <c r="A336" s="32"/>
      <c r="B336" s="34"/>
      <c r="C336" s="34"/>
      <c r="D336" s="33"/>
      <c r="E336" t="s">
        <v>625</v>
      </c>
      <c r="F336" s="10">
        <v>43639</v>
      </c>
      <c r="G336" s="7" t="s">
        <v>612</v>
      </c>
      <c r="H336" s="7" t="s">
        <v>603</v>
      </c>
      <c r="I336" s="7" t="s">
        <v>604</v>
      </c>
      <c r="J336" s="12"/>
      <c r="K336" s="12"/>
      <c r="L336" s="12"/>
      <c r="M336" s="12"/>
      <c r="N336" s="12"/>
      <c r="O336" s="12"/>
      <c r="P336" s="12"/>
    </row>
    <row r="337" spans="1:17" ht="15.75" customHeight="1" x14ac:dyDescent="0.2">
      <c r="A337" s="32"/>
      <c r="B337" s="34"/>
      <c r="C337" s="34"/>
      <c r="D337" s="33"/>
      <c r="E337" t="s">
        <v>626</v>
      </c>
      <c r="F337" s="10">
        <v>43639</v>
      </c>
      <c r="G337" s="7" t="s">
        <v>612</v>
      </c>
      <c r="H337" s="7" t="s">
        <v>609</v>
      </c>
      <c r="I337" s="12"/>
      <c r="J337" s="12"/>
      <c r="K337" s="12"/>
      <c r="L337" s="12"/>
      <c r="M337" s="12"/>
      <c r="N337" s="12"/>
      <c r="O337" s="12"/>
      <c r="P337" s="12"/>
      <c r="Q337" t="s">
        <v>606</v>
      </c>
    </row>
    <row r="338" spans="1:17" ht="15.75" customHeight="1" x14ac:dyDescent="0.2">
      <c r="A338" s="32"/>
      <c r="B338" s="34"/>
      <c r="C338" s="34"/>
      <c r="D338" s="33"/>
      <c r="E338" t="s">
        <v>627</v>
      </c>
      <c r="F338" s="10">
        <v>43639</v>
      </c>
      <c r="G338" s="7" t="s">
        <v>612</v>
      </c>
      <c r="H338" s="7" t="s">
        <v>603</v>
      </c>
      <c r="I338" s="7" t="s">
        <v>604</v>
      </c>
      <c r="J338" s="12"/>
      <c r="K338" s="12"/>
      <c r="L338" s="12"/>
      <c r="M338" s="12"/>
      <c r="N338" s="12"/>
      <c r="O338" s="12"/>
      <c r="P338" s="12"/>
    </row>
    <row r="339" spans="1:17" ht="15.75" customHeight="1" x14ac:dyDescent="0.2">
      <c r="A339" s="32"/>
      <c r="B339" s="34"/>
      <c r="C339" s="34"/>
      <c r="D339" s="33"/>
      <c r="E339" t="s">
        <v>628</v>
      </c>
      <c r="F339" s="10">
        <v>43639</v>
      </c>
      <c r="G339" s="7" t="s">
        <v>612</v>
      </c>
      <c r="H339" s="7" t="s">
        <v>603</v>
      </c>
      <c r="I339" s="7" t="s">
        <v>604</v>
      </c>
      <c r="J339" s="12"/>
      <c r="K339" s="12"/>
      <c r="L339" s="12"/>
      <c r="M339" s="12"/>
      <c r="N339" s="12"/>
      <c r="O339" s="12"/>
      <c r="P339" s="12"/>
    </row>
    <row r="340" spans="1:17" ht="15.75" customHeight="1" x14ac:dyDescent="0.2">
      <c r="G340" s="7"/>
    </row>
    <row r="341" spans="1:17" ht="15.75" customHeight="1" x14ac:dyDescent="0.2">
      <c r="G341" s="7"/>
    </row>
    <row r="342" spans="1:17" ht="15.75" customHeight="1" x14ac:dyDescent="0.2">
      <c r="G342" s="7"/>
    </row>
    <row r="343" spans="1:17" ht="15.75" customHeight="1" x14ac:dyDescent="0.2">
      <c r="G343" s="7"/>
    </row>
    <row r="344" spans="1:17" ht="15.75" customHeight="1" x14ac:dyDescent="0.2">
      <c r="G344" s="7"/>
    </row>
    <row r="345" spans="1:17" ht="15.75" customHeight="1" x14ac:dyDescent="0.2">
      <c r="G345" s="7"/>
    </row>
    <row r="346" spans="1:17" ht="15.75" customHeight="1" x14ac:dyDescent="0.2">
      <c r="G346" s="7"/>
    </row>
    <row r="347" spans="1:17" ht="15.75" customHeight="1" x14ac:dyDescent="0.2">
      <c r="G347" s="7"/>
    </row>
    <row r="348" spans="1:17" ht="15.75" customHeight="1" x14ac:dyDescent="0.2">
      <c r="G348" s="7"/>
    </row>
    <row r="349" spans="1:17" ht="15.75" customHeight="1" x14ac:dyDescent="0.2">
      <c r="G349" s="7"/>
    </row>
    <row r="350" spans="1:17" ht="15.75" customHeight="1" x14ac:dyDescent="0.2">
      <c r="G350" s="7"/>
    </row>
    <row r="351" spans="1:17" ht="15.75" customHeight="1" x14ac:dyDescent="0.2">
      <c r="G351" s="7"/>
    </row>
    <row r="352" spans="1:17" ht="15.75" customHeight="1" x14ac:dyDescent="0.2">
      <c r="G352" s="7"/>
    </row>
    <row r="353" spans="7:7" ht="15.75" customHeight="1" x14ac:dyDescent="0.2">
      <c r="G353" s="7"/>
    </row>
    <row r="354" spans="7:7" ht="15.75" customHeight="1" x14ac:dyDescent="0.2">
      <c r="G354" s="7"/>
    </row>
    <row r="355" spans="7:7" ht="15.75" customHeight="1" x14ac:dyDescent="0.2">
      <c r="G355" s="7"/>
    </row>
    <row r="356" spans="7:7" ht="15.75" customHeight="1" x14ac:dyDescent="0.2">
      <c r="G356" s="7"/>
    </row>
    <row r="357" spans="7:7" ht="15.75" customHeight="1" x14ac:dyDescent="0.2">
      <c r="G357" s="7"/>
    </row>
    <row r="358" spans="7:7" ht="15.75" customHeight="1" x14ac:dyDescent="0.2">
      <c r="G358" s="7"/>
    </row>
    <row r="359" spans="7:7" ht="15.75" customHeight="1" x14ac:dyDescent="0.2">
      <c r="G359" s="7"/>
    </row>
    <row r="360" spans="7:7" ht="15.75" customHeight="1" x14ac:dyDescent="0.2">
      <c r="G360" s="7"/>
    </row>
    <row r="361" spans="7:7" ht="15.75" customHeight="1" x14ac:dyDescent="0.2">
      <c r="G361" s="7"/>
    </row>
    <row r="362" spans="7:7" ht="15.75" customHeight="1" x14ac:dyDescent="0.2">
      <c r="G362" s="7"/>
    </row>
    <row r="363" spans="7:7" ht="15.75" customHeight="1" x14ac:dyDescent="0.2">
      <c r="G363" s="7"/>
    </row>
    <row r="364" spans="7:7" ht="15.75" customHeight="1" x14ac:dyDescent="0.2">
      <c r="G364" s="7"/>
    </row>
    <row r="365" spans="7:7" ht="15.75" customHeight="1" x14ac:dyDescent="0.2">
      <c r="G365" s="7"/>
    </row>
    <row r="366" spans="7:7" ht="15.75" customHeight="1" x14ac:dyDescent="0.2">
      <c r="G366" s="7"/>
    </row>
    <row r="367" spans="7:7" ht="15.75" customHeight="1" x14ac:dyDescent="0.2">
      <c r="G367" s="7"/>
    </row>
    <row r="368" spans="7:7" ht="15.75" customHeight="1" x14ac:dyDescent="0.2">
      <c r="G368" s="7"/>
    </row>
    <row r="369" spans="7:7" ht="15.75" customHeight="1" x14ac:dyDescent="0.2">
      <c r="G369" s="7"/>
    </row>
    <row r="370" spans="7:7" ht="15.75" customHeight="1" x14ac:dyDescent="0.2">
      <c r="G370" s="7"/>
    </row>
    <row r="371" spans="7:7" ht="15.75" customHeight="1" x14ac:dyDescent="0.2">
      <c r="G371" s="7"/>
    </row>
    <row r="372" spans="7:7" ht="15.75" customHeight="1" x14ac:dyDescent="0.2">
      <c r="G372" s="7"/>
    </row>
    <row r="373" spans="7:7" ht="15.75" customHeight="1" x14ac:dyDescent="0.2">
      <c r="G373" s="7"/>
    </row>
    <row r="374" spans="7:7" ht="15.75" customHeight="1" x14ac:dyDescent="0.2">
      <c r="G374" s="7"/>
    </row>
    <row r="375" spans="7:7" ht="15.75" customHeight="1" x14ac:dyDescent="0.2">
      <c r="G375" s="7"/>
    </row>
    <row r="376" spans="7:7" ht="15.75" customHeight="1" x14ac:dyDescent="0.2">
      <c r="G376" s="7"/>
    </row>
    <row r="377" spans="7:7" ht="15.75" customHeight="1" x14ac:dyDescent="0.2">
      <c r="G377" s="7"/>
    </row>
    <row r="378" spans="7:7" ht="15.75" customHeight="1" x14ac:dyDescent="0.2">
      <c r="G378" s="7"/>
    </row>
    <row r="379" spans="7:7" ht="15.75" customHeight="1" x14ac:dyDescent="0.2">
      <c r="G379" s="7"/>
    </row>
    <row r="380" spans="7:7" ht="15.75" customHeight="1" x14ac:dyDescent="0.2">
      <c r="G380" s="7"/>
    </row>
    <row r="381" spans="7:7" ht="15.75" customHeight="1" x14ac:dyDescent="0.2">
      <c r="G381" s="7"/>
    </row>
    <row r="382" spans="7:7" ht="15.75" customHeight="1" x14ac:dyDescent="0.2">
      <c r="G382" s="7"/>
    </row>
    <row r="383" spans="7:7" ht="15.75" customHeight="1" x14ac:dyDescent="0.2">
      <c r="G383" s="7"/>
    </row>
    <row r="384" spans="7:7" ht="15.75" customHeight="1" x14ac:dyDescent="0.2">
      <c r="G384" s="7"/>
    </row>
    <row r="385" spans="7:7" ht="15.75" customHeight="1" x14ac:dyDescent="0.2">
      <c r="G385" s="7"/>
    </row>
    <row r="386" spans="7:7" ht="15.75" customHeight="1" x14ac:dyDescent="0.2">
      <c r="G386" s="7"/>
    </row>
    <row r="387" spans="7:7" ht="15.75" customHeight="1" x14ac:dyDescent="0.2">
      <c r="G387" s="7"/>
    </row>
    <row r="388" spans="7:7" ht="15.75" customHeight="1" x14ac:dyDescent="0.2">
      <c r="G388" s="7"/>
    </row>
    <row r="389" spans="7:7" ht="15.75" customHeight="1" x14ac:dyDescent="0.2">
      <c r="G389" s="7"/>
    </row>
    <row r="390" spans="7:7" ht="15.75" customHeight="1" x14ac:dyDescent="0.2">
      <c r="G390" s="7"/>
    </row>
    <row r="391" spans="7:7" ht="15.75" customHeight="1" x14ac:dyDescent="0.2">
      <c r="G391" s="7"/>
    </row>
    <row r="392" spans="7:7" ht="15.75" customHeight="1" x14ac:dyDescent="0.2">
      <c r="G392" s="7"/>
    </row>
    <row r="393" spans="7:7" ht="15.75" customHeight="1" x14ac:dyDescent="0.2">
      <c r="G393" s="7"/>
    </row>
    <row r="394" spans="7:7" ht="15.75" customHeight="1" x14ac:dyDescent="0.2">
      <c r="G394" s="7"/>
    </row>
    <row r="395" spans="7:7" ht="15.75" customHeight="1" x14ac:dyDescent="0.2">
      <c r="G395" s="7"/>
    </row>
    <row r="396" spans="7:7" ht="15.75" customHeight="1" x14ac:dyDescent="0.2">
      <c r="G396" s="7"/>
    </row>
    <row r="397" spans="7:7" ht="15.75" customHeight="1" x14ac:dyDescent="0.2">
      <c r="G397" s="7"/>
    </row>
    <row r="398" spans="7:7" ht="15.75" customHeight="1" x14ac:dyDescent="0.2">
      <c r="G398" s="7"/>
    </row>
    <row r="399" spans="7:7" ht="15.75" customHeight="1" x14ac:dyDescent="0.2">
      <c r="G399" s="7"/>
    </row>
    <row r="400" spans="7:7" ht="15.75" customHeight="1" x14ac:dyDescent="0.2">
      <c r="G400" s="7"/>
    </row>
    <row r="401" spans="7:7" ht="15.75" customHeight="1" x14ac:dyDescent="0.2">
      <c r="G401" s="7"/>
    </row>
    <row r="402" spans="7:7" ht="15.75" customHeight="1" x14ac:dyDescent="0.2">
      <c r="G402" s="7"/>
    </row>
    <row r="403" spans="7:7" ht="15.75" customHeight="1" x14ac:dyDescent="0.2">
      <c r="G403" s="7"/>
    </row>
    <row r="1048575" spans="15:15" ht="15.75" customHeight="1" x14ac:dyDescent="0.2">
      <c r="O1048575" s="7"/>
    </row>
  </sheetData>
  <mergeCells count="270">
    <mergeCell ref="F313:F318"/>
    <mergeCell ref="D307:D312"/>
    <mergeCell ref="C265:C270"/>
    <mergeCell ref="D265:D270"/>
    <mergeCell ref="F307:F312"/>
    <mergeCell ref="A295:A300"/>
    <mergeCell ref="A301:A306"/>
    <mergeCell ref="A307:A312"/>
    <mergeCell ref="B295:B300"/>
    <mergeCell ref="C295:C300"/>
    <mergeCell ref="B301:B306"/>
    <mergeCell ref="C301:C306"/>
    <mergeCell ref="B307:B312"/>
    <mergeCell ref="C307:C312"/>
    <mergeCell ref="A277:A282"/>
    <mergeCell ref="A283:A288"/>
    <mergeCell ref="A289:A294"/>
    <mergeCell ref="F265:F270"/>
    <mergeCell ref="D313:D319"/>
    <mergeCell ref="C313:C319"/>
    <mergeCell ref="F192:F197"/>
    <mergeCell ref="A204:A209"/>
    <mergeCell ref="B204:B209"/>
    <mergeCell ref="F204:F209"/>
    <mergeCell ref="C204:C209"/>
    <mergeCell ref="D204:D209"/>
    <mergeCell ref="A210:A215"/>
    <mergeCell ref="A198:A203"/>
    <mergeCell ref="A241:A246"/>
    <mergeCell ref="B241:B246"/>
    <mergeCell ref="C241:C246"/>
    <mergeCell ref="D241:D246"/>
    <mergeCell ref="F241:F246"/>
    <mergeCell ref="B198:B203"/>
    <mergeCell ref="C198:C203"/>
    <mergeCell ref="D198:D203"/>
    <mergeCell ref="B210:B215"/>
    <mergeCell ref="C210:C215"/>
    <mergeCell ref="D210:D215"/>
    <mergeCell ref="F210:F214"/>
    <mergeCell ref="B217:B222"/>
    <mergeCell ref="C217:C222"/>
    <mergeCell ref="D217:D222"/>
    <mergeCell ref="F198:F203"/>
    <mergeCell ref="F150:F155"/>
    <mergeCell ref="F156:F161"/>
    <mergeCell ref="D150:D155"/>
    <mergeCell ref="D156:D161"/>
    <mergeCell ref="C150:C155"/>
    <mergeCell ref="B150:B155"/>
    <mergeCell ref="C156:C161"/>
    <mergeCell ref="B156:B161"/>
    <mergeCell ref="A150:A155"/>
    <mergeCell ref="A156:A161"/>
    <mergeCell ref="B132:B137"/>
    <mergeCell ref="B138:B143"/>
    <mergeCell ref="B144:B149"/>
    <mergeCell ref="A132:A137"/>
    <mergeCell ref="A138:A143"/>
    <mergeCell ref="A144:A149"/>
    <mergeCell ref="F132:F137"/>
    <mergeCell ref="F138:F143"/>
    <mergeCell ref="F144:F149"/>
    <mergeCell ref="D132:D137"/>
    <mergeCell ref="D138:D143"/>
    <mergeCell ref="D144:D149"/>
    <mergeCell ref="C132:C137"/>
    <mergeCell ref="C138:C143"/>
    <mergeCell ref="C144:C149"/>
    <mergeCell ref="A126:A131"/>
    <mergeCell ref="B126:B131"/>
    <mergeCell ref="C126:C131"/>
    <mergeCell ref="D126:D131"/>
    <mergeCell ref="F126:F131"/>
    <mergeCell ref="A102:A107"/>
    <mergeCell ref="B102:B107"/>
    <mergeCell ref="C102:C107"/>
    <mergeCell ref="D102:D107"/>
    <mergeCell ref="F102:F107"/>
    <mergeCell ref="A108:A113"/>
    <mergeCell ref="B108:B113"/>
    <mergeCell ref="C108:C113"/>
    <mergeCell ref="D108:D113"/>
    <mergeCell ref="F108:F113"/>
    <mergeCell ref="B120:B125"/>
    <mergeCell ref="A120:A125"/>
    <mergeCell ref="C114:C119"/>
    <mergeCell ref="D114:D119"/>
    <mergeCell ref="F114:F119"/>
    <mergeCell ref="F120:F125"/>
    <mergeCell ref="D120:D125"/>
    <mergeCell ref="C120:C125"/>
    <mergeCell ref="A53:A58"/>
    <mergeCell ref="A59:A64"/>
    <mergeCell ref="A16:A21"/>
    <mergeCell ref="B16:B21"/>
    <mergeCell ref="A22:A27"/>
    <mergeCell ref="B22:B27"/>
    <mergeCell ref="A28:A33"/>
    <mergeCell ref="B28:B33"/>
    <mergeCell ref="B34:B39"/>
    <mergeCell ref="B40:B45"/>
    <mergeCell ref="B46:B52"/>
    <mergeCell ref="B53:B58"/>
    <mergeCell ref="B59:B64"/>
    <mergeCell ref="D16:D21"/>
    <mergeCell ref="D22:D27"/>
    <mergeCell ref="F16:F21"/>
    <mergeCell ref="F22:F27"/>
    <mergeCell ref="F28:F33"/>
    <mergeCell ref="D28:D33"/>
    <mergeCell ref="A34:A39"/>
    <mergeCell ref="A40:A45"/>
    <mergeCell ref="A46:A52"/>
    <mergeCell ref="C16:C21"/>
    <mergeCell ref="C22:C27"/>
    <mergeCell ref="C28:C33"/>
    <mergeCell ref="Q2:Q4"/>
    <mergeCell ref="Q5:Q7"/>
    <mergeCell ref="F2:F10"/>
    <mergeCell ref="F11:F15"/>
    <mergeCell ref="A2:A10"/>
    <mergeCell ref="A11:A15"/>
    <mergeCell ref="D2:D10"/>
    <mergeCell ref="D11:D15"/>
    <mergeCell ref="B2:B10"/>
    <mergeCell ref="B11:B15"/>
    <mergeCell ref="C2:C10"/>
    <mergeCell ref="C11:C15"/>
    <mergeCell ref="D59:D64"/>
    <mergeCell ref="D65:D71"/>
    <mergeCell ref="D34:D39"/>
    <mergeCell ref="D40:D45"/>
    <mergeCell ref="D46:D52"/>
    <mergeCell ref="D53:D58"/>
    <mergeCell ref="C34:C39"/>
    <mergeCell ref="C40:C45"/>
    <mergeCell ref="F78:F83"/>
    <mergeCell ref="F34:F39"/>
    <mergeCell ref="F40:F45"/>
    <mergeCell ref="F46:F52"/>
    <mergeCell ref="F53:F58"/>
    <mergeCell ref="F59:F64"/>
    <mergeCell ref="F65:F71"/>
    <mergeCell ref="F72:F77"/>
    <mergeCell ref="C59:C64"/>
    <mergeCell ref="C65:C71"/>
    <mergeCell ref="C72:C77"/>
    <mergeCell ref="C78:C83"/>
    <mergeCell ref="C46:C52"/>
    <mergeCell ref="C53:C58"/>
    <mergeCell ref="D72:D77"/>
    <mergeCell ref="D78:D83"/>
    <mergeCell ref="D84:D89"/>
    <mergeCell ref="F84:F89"/>
    <mergeCell ref="D90:D95"/>
    <mergeCell ref="B65:B71"/>
    <mergeCell ref="A65:A71"/>
    <mergeCell ref="B72:B77"/>
    <mergeCell ref="A72:A77"/>
    <mergeCell ref="A114:A119"/>
    <mergeCell ref="B114:B119"/>
    <mergeCell ref="C84:C89"/>
    <mergeCell ref="B84:B89"/>
    <mergeCell ref="A84:A89"/>
    <mergeCell ref="B78:B83"/>
    <mergeCell ref="A78:A83"/>
    <mergeCell ref="C90:C95"/>
    <mergeCell ref="B90:B95"/>
    <mergeCell ref="A90:A95"/>
    <mergeCell ref="F90:F95"/>
    <mergeCell ref="A96:A101"/>
    <mergeCell ref="B96:B101"/>
    <mergeCell ref="C96:C101"/>
    <mergeCell ref="D96:D101"/>
    <mergeCell ref="F96:F101"/>
    <mergeCell ref="A162:A167"/>
    <mergeCell ref="A168:A173"/>
    <mergeCell ref="B162:B167"/>
    <mergeCell ref="B168:B173"/>
    <mergeCell ref="C162:C167"/>
    <mergeCell ref="C168:C173"/>
    <mergeCell ref="D162:D167"/>
    <mergeCell ref="D168:D173"/>
    <mergeCell ref="F162:F167"/>
    <mergeCell ref="F168:F173"/>
    <mergeCell ref="A235:A240"/>
    <mergeCell ref="B235:B240"/>
    <mergeCell ref="C235:C240"/>
    <mergeCell ref="D235:D240"/>
    <mergeCell ref="F235:F240"/>
    <mergeCell ref="A174:A179"/>
    <mergeCell ref="B174:B179"/>
    <mergeCell ref="C174:C179"/>
    <mergeCell ref="D174:D179"/>
    <mergeCell ref="F174:F179"/>
    <mergeCell ref="F180:F185"/>
    <mergeCell ref="D180:D185"/>
    <mergeCell ref="C180:C185"/>
    <mergeCell ref="B180:B185"/>
    <mergeCell ref="A180:A185"/>
    <mergeCell ref="D186:D191"/>
    <mergeCell ref="D192:D197"/>
    <mergeCell ref="C186:C191"/>
    <mergeCell ref="C192:C197"/>
    <mergeCell ref="B186:B191"/>
    <mergeCell ref="B192:B197"/>
    <mergeCell ref="A186:A191"/>
    <mergeCell ref="A192:A197"/>
    <mergeCell ref="F186:F191"/>
    <mergeCell ref="A217:A222"/>
    <mergeCell ref="F217:F222"/>
    <mergeCell ref="D223:D228"/>
    <mergeCell ref="A223:A228"/>
    <mergeCell ref="B223:B228"/>
    <mergeCell ref="C223:C228"/>
    <mergeCell ref="F223:F228"/>
    <mergeCell ref="A229:A234"/>
    <mergeCell ref="B229:B234"/>
    <mergeCell ref="C229:C234"/>
    <mergeCell ref="D229:D234"/>
    <mergeCell ref="F229:F234"/>
    <mergeCell ref="A247:A252"/>
    <mergeCell ref="A253:A258"/>
    <mergeCell ref="D253:D258"/>
    <mergeCell ref="Q280:Q281"/>
    <mergeCell ref="Q289:Q290"/>
    <mergeCell ref="D295:D300"/>
    <mergeCell ref="F247:F252"/>
    <mergeCell ref="F253:F258"/>
    <mergeCell ref="D247:D252"/>
    <mergeCell ref="C247:C252"/>
    <mergeCell ref="B247:B252"/>
    <mergeCell ref="B253:B258"/>
    <mergeCell ref="C253:C258"/>
    <mergeCell ref="B259:B264"/>
    <mergeCell ref="C259:C264"/>
    <mergeCell ref="D259:D264"/>
    <mergeCell ref="B283:B288"/>
    <mergeCell ref="B289:B294"/>
    <mergeCell ref="C277:C282"/>
    <mergeCell ref="C283:C288"/>
    <mergeCell ref="C289:C294"/>
    <mergeCell ref="B277:B282"/>
    <mergeCell ref="F277:F282"/>
    <mergeCell ref="F283:F288"/>
    <mergeCell ref="A320:A339"/>
    <mergeCell ref="D320:D339"/>
    <mergeCell ref="C320:C339"/>
    <mergeCell ref="B320:B339"/>
    <mergeCell ref="A259:A264"/>
    <mergeCell ref="A265:A270"/>
    <mergeCell ref="B265:B270"/>
    <mergeCell ref="Q295:Q296"/>
    <mergeCell ref="A271:A276"/>
    <mergeCell ref="Q305:Q306"/>
    <mergeCell ref="D301:D306"/>
    <mergeCell ref="F289:F294"/>
    <mergeCell ref="F295:F300"/>
    <mergeCell ref="F301:F306"/>
    <mergeCell ref="D277:D282"/>
    <mergeCell ref="D283:D288"/>
    <mergeCell ref="D289:D294"/>
    <mergeCell ref="F271:F276"/>
    <mergeCell ref="F259:F264"/>
    <mergeCell ref="B271:B276"/>
    <mergeCell ref="C271:C276"/>
    <mergeCell ref="D271:D276"/>
    <mergeCell ref="B313:B319"/>
    <mergeCell ref="A313:A319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00A1-9C85-4405-8877-989B275C81C4}">
  <dimension ref="A1:AC1048559"/>
  <sheetViews>
    <sheetView tabSelected="1" topLeftCell="C342" workbookViewId="0">
      <selection activeCell="F318" sqref="F318"/>
    </sheetView>
  </sheetViews>
  <sheetFormatPr defaultColWidth="14.42578125" defaultRowHeight="12.75" x14ac:dyDescent="0.2"/>
  <cols>
    <col min="4" max="4" width="14.42578125" style="21"/>
  </cols>
  <sheetData>
    <row r="1" spans="1:29" x14ac:dyDescent="0.2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47">
        <v>43175</v>
      </c>
      <c r="B2" s="44">
        <v>43372</v>
      </c>
      <c r="C2" s="44">
        <v>43372</v>
      </c>
      <c r="D2" s="42">
        <v>0</v>
      </c>
      <c r="E2" s="2" t="s">
        <v>41</v>
      </c>
      <c r="F2" s="44">
        <v>43376</v>
      </c>
      <c r="G2" s="2" t="s">
        <v>20</v>
      </c>
      <c r="H2" s="7" t="s">
        <v>42</v>
      </c>
      <c r="I2" s="6"/>
      <c r="J2" s="6"/>
      <c r="K2" s="6"/>
      <c r="L2" s="6"/>
      <c r="M2" s="6"/>
      <c r="N2" s="6"/>
      <c r="O2" s="6"/>
      <c r="P2" s="6"/>
    </row>
    <row r="3" spans="1:29" x14ac:dyDescent="0.2">
      <c r="A3" s="45"/>
      <c r="B3" s="45"/>
      <c r="C3" s="45"/>
      <c r="D3" s="43"/>
      <c r="E3" s="2" t="s">
        <v>43</v>
      </c>
      <c r="F3" s="45"/>
      <c r="G3" s="2" t="s">
        <v>20</v>
      </c>
      <c r="I3" t="s">
        <v>44</v>
      </c>
      <c r="J3" s="10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</row>
    <row r="4" spans="1:29" x14ac:dyDescent="0.2">
      <c r="A4" s="45"/>
      <c r="B4" s="45"/>
      <c r="C4" s="45"/>
      <c r="D4" s="43"/>
      <c r="E4" s="2" t="s">
        <v>52</v>
      </c>
      <c r="F4" s="45"/>
      <c r="G4" s="2" t="s">
        <v>20</v>
      </c>
      <c r="I4" t="s">
        <v>44</v>
      </c>
      <c r="J4" s="10" t="s">
        <v>45</v>
      </c>
      <c r="K4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51</v>
      </c>
    </row>
    <row r="5" spans="1:29" x14ac:dyDescent="0.2">
      <c r="A5" s="45"/>
      <c r="B5" s="45"/>
      <c r="C5" s="45"/>
      <c r="D5" s="43"/>
      <c r="E5" s="2" t="s">
        <v>53</v>
      </c>
      <c r="F5" s="45"/>
      <c r="G5" s="2" t="s">
        <v>20</v>
      </c>
      <c r="H5" s="7" t="s">
        <v>54</v>
      </c>
      <c r="I5" t="s">
        <v>44</v>
      </c>
      <c r="J5" s="6"/>
      <c r="K5" s="6"/>
      <c r="L5" s="6"/>
      <c r="M5" s="6"/>
      <c r="N5" s="6"/>
      <c r="O5" s="6"/>
      <c r="P5" s="6"/>
    </row>
    <row r="6" spans="1:29" x14ac:dyDescent="0.2">
      <c r="A6" s="45"/>
      <c r="B6" s="45"/>
      <c r="C6" s="45"/>
      <c r="D6" s="43"/>
      <c r="E6" s="2" t="s">
        <v>55</v>
      </c>
      <c r="F6" s="45"/>
      <c r="G6" s="2" t="s">
        <v>20</v>
      </c>
      <c r="H6" s="7" t="s">
        <v>54</v>
      </c>
      <c r="I6" t="s">
        <v>44</v>
      </c>
      <c r="J6" s="6"/>
      <c r="K6" s="6"/>
      <c r="L6" s="6"/>
      <c r="M6" s="6"/>
      <c r="N6" s="6"/>
      <c r="O6" s="6"/>
      <c r="P6" s="6"/>
    </row>
    <row r="7" spans="1:29" x14ac:dyDescent="0.2">
      <c r="A7" s="45"/>
      <c r="B7" s="45"/>
      <c r="C7" s="45"/>
      <c r="D7" s="43"/>
      <c r="E7" s="2" t="s">
        <v>56</v>
      </c>
      <c r="F7" s="45"/>
      <c r="G7" s="2" t="s">
        <v>20</v>
      </c>
      <c r="H7" s="7" t="s">
        <v>54</v>
      </c>
      <c r="I7" t="s">
        <v>44</v>
      </c>
      <c r="J7" s="6"/>
      <c r="K7" s="6"/>
      <c r="L7" s="6"/>
      <c r="M7" s="6"/>
      <c r="N7" s="6"/>
      <c r="O7" s="6"/>
      <c r="P7" s="6"/>
    </row>
    <row r="8" spans="1:29" x14ac:dyDescent="0.2">
      <c r="A8" s="51" t="s">
        <v>57</v>
      </c>
      <c r="B8" s="44">
        <v>43372</v>
      </c>
      <c r="C8" s="44">
        <v>43372</v>
      </c>
      <c r="D8" s="42">
        <v>0</v>
      </c>
      <c r="E8" s="2" t="s">
        <v>58</v>
      </c>
      <c r="F8" s="44">
        <v>43376</v>
      </c>
      <c r="G8" s="2" t="s">
        <v>20</v>
      </c>
      <c r="H8" s="3">
        <v>43383</v>
      </c>
      <c r="I8" s="5"/>
      <c r="J8" s="5"/>
      <c r="K8" s="5"/>
      <c r="L8" s="5"/>
      <c r="M8" s="5"/>
      <c r="N8" s="5"/>
      <c r="O8" s="5"/>
      <c r="P8" s="5"/>
    </row>
    <row r="9" spans="1:29" x14ac:dyDescent="0.2">
      <c r="A9" s="45"/>
      <c r="B9" s="45"/>
      <c r="C9" s="45"/>
      <c r="D9" s="43"/>
      <c r="E9" s="2" t="s">
        <v>59</v>
      </c>
      <c r="F9" s="45"/>
      <c r="G9" s="2" t="s">
        <v>20</v>
      </c>
      <c r="I9" t="s">
        <v>44</v>
      </c>
      <c r="J9" s="10" t="s">
        <v>45</v>
      </c>
      <c r="K9" t="s">
        <v>46</v>
      </c>
      <c r="L9" t="s">
        <v>47</v>
      </c>
      <c r="M9" t="s">
        <v>48</v>
      </c>
      <c r="N9" t="s">
        <v>49</v>
      </c>
      <c r="O9" t="s">
        <v>50</v>
      </c>
      <c r="P9" t="s">
        <v>51</v>
      </c>
    </row>
    <row r="10" spans="1:29" x14ac:dyDescent="0.2">
      <c r="A10" s="45"/>
      <c r="B10" s="45"/>
      <c r="C10" s="45"/>
      <c r="D10" s="43"/>
      <c r="E10" s="2" t="s">
        <v>60</v>
      </c>
      <c r="F10" s="45"/>
      <c r="G10" s="2" t="s">
        <v>20</v>
      </c>
      <c r="H10" s="7" t="s">
        <v>54</v>
      </c>
      <c r="I10" t="s">
        <v>44</v>
      </c>
      <c r="J10" s="6"/>
      <c r="K10" s="6"/>
      <c r="L10" s="6"/>
      <c r="M10" s="6"/>
      <c r="N10" s="6"/>
      <c r="O10" s="6"/>
      <c r="P10" s="6"/>
    </row>
    <row r="11" spans="1:29" x14ac:dyDescent="0.2">
      <c r="A11" s="45"/>
      <c r="B11" s="45"/>
      <c r="C11" s="45"/>
      <c r="D11" s="43"/>
      <c r="E11" s="2" t="s">
        <v>61</v>
      </c>
      <c r="F11" s="45"/>
      <c r="G11" s="2" t="s">
        <v>20</v>
      </c>
      <c r="H11" s="7" t="s">
        <v>62</v>
      </c>
      <c r="I11" t="s">
        <v>44</v>
      </c>
      <c r="J11" s="6"/>
      <c r="K11" s="6"/>
      <c r="L11" s="6"/>
      <c r="M11" s="6"/>
      <c r="N11" s="6"/>
      <c r="O11" s="6"/>
      <c r="P11" s="6"/>
    </row>
    <row r="12" spans="1:29" x14ac:dyDescent="0.2">
      <c r="A12" s="45"/>
      <c r="B12" s="45"/>
      <c r="C12" s="45"/>
      <c r="D12" s="43"/>
      <c r="E12" s="2" t="s">
        <v>63</v>
      </c>
      <c r="F12" s="45"/>
      <c r="G12" s="2" t="s">
        <v>20</v>
      </c>
      <c r="I12" t="s">
        <v>44</v>
      </c>
      <c r="J12" s="10" t="s">
        <v>45</v>
      </c>
      <c r="K12" t="s">
        <v>46</v>
      </c>
      <c r="L12" t="s">
        <v>47</v>
      </c>
      <c r="M12" t="s">
        <v>48</v>
      </c>
      <c r="N12" t="s">
        <v>49</v>
      </c>
      <c r="O12" t="s">
        <v>50</v>
      </c>
      <c r="P12" t="s">
        <v>51</v>
      </c>
    </row>
    <row r="13" spans="1:29" x14ac:dyDescent="0.2">
      <c r="A13" s="45"/>
      <c r="B13" s="45"/>
      <c r="C13" s="45"/>
      <c r="D13" s="43"/>
      <c r="E13" s="2" t="s">
        <v>64</v>
      </c>
      <c r="F13" s="45"/>
      <c r="G13" s="2" t="s">
        <v>20</v>
      </c>
      <c r="H13" s="7" t="s">
        <v>54</v>
      </c>
      <c r="I13" t="s">
        <v>44</v>
      </c>
      <c r="J13" s="6"/>
      <c r="K13" s="6"/>
      <c r="L13" s="6"/>
      <c r="M13" s="6"/>
      <c r="N13" s="6"/>
      <c r="O13" s="6"/>
      <c r="P13" s="6"/>
    </row>
    <row r="14" spans="1:29" x14ac:dyDescent="0.2">
      <c r="A14" s="47">
        <v>43161</v>
      </c>
      <c r="B14" s="44">
        <v>43373</v>
      </c>
      <c r="C14" s="44">
        <v>43373</v>
      </c>
      <c r="D14" s="42">
        <v>0</v>
      </c>
      <c r="E14" s="2" t="s">
        <v>65</v>
      </c>
      <c r="F14" s="44">
        <v>43377</v>
      </c>
      <c r="G14" s="2" t="s">
        <v>20</v>
      </c>
      <c r="I14" t="s">
        <v>66</v>
      </c>
      <c r="J14" t="s">
        <v>67</v>
      </c>
      <c r="K14" t="s">
        <v>68</v>
      </c>
      <c r="L14" t="s">
        <v>47</v>
      </c>
      <c r="M14" t="s">
        <v>69</v>
      </c>
      <c r="N14" t="s">
        <v>70</v>
      </c>
      <c r="O14" t="s">
        <v>50</v>
      </c>
      <c r="P14" t="s">
        <v>71</v>
      </c>
    </row>
    <row r="15" spans="1:29" x14ac:dyDescent="0.2">
      <c r="A15" s="45"/>
      <c r="B15" s="45"/>
      <c r="C15" s="45"/>
      <c r="D15" s="43"/>
      <c r="E15" s="2" t="s">
        <v>72</v>
      </c>
      <c r="F15" s="45"/>
      <c r="G15" s="2" t="s">
        <v>20</v>
      </c>
      <c r="H15" s="7" t="s">
        <v>54</v>
      </c>
      <c r="I15" s="6"/>
      <c r="J15" s="6"/>
      <c r="K15" s="6"/>
      <c r="L15" s="6"/>
      <c r="M15" s="6"/>
      <c r="N15" s="6"/>
      <c r="O15" s="6"/>
      <c r="P15" s="6"/>
    </row>
    <row r="16" spans="1:29" x14ac:dyDescent="0.2">
      <c r="A16" s="45"/>
      <c r="B16" s="45"/>
      <c r="C16" s="45"/>
      <c r="D16" s="43"/>
      <c r="E16" s="2" t="s">
        <v>73</v>
      </c>
      <c r="F16" s="45"/>
      <c r="G16" s="2" t="s">
        <v>20</v>
      </c>
      <c r="I16" t="s">
        <v>66</v>
      </c>
      <c r="J16" t="s">
        <v>67</v>
      </c>
      <c r="K16" t="s">
        <v>68</v>
      </c>
      <c r="L16" t="s">
        <v>47</v>
      </c>
      <c r="M16" t="s">
        <v>69</v>
      </c>
      <c r="N16" t="s">
        <v>70</v>
      </c>
      <c r="O16" t="s">
        <v>50</v>
      </c>
      <c r="P16" t="s">
        <v>71</v>
      </c>
    </row>
    <row r="17" spans="1:16" x14ac:dyDescent="0.2">
      <c r="A17" s="45"/>
      <c r="B17" s="45"/>
      <c r="C17" s="45"/>
      <c r="D17" s="43"/>
      <c r="E17" s="2" t="s">
        <v>74</v>
      </c>
      <c r="F17" s="45"/>
      <c r="G17" s="2" t="s">
        <v>20</v>
      </c>
      <c r="H17" s="7" t="s">
        <v>75</v>
      </c>
      <c r="I17" t="s">
        <v>66</v>
      </c>
      <c r="J17" s="6"/>
      <c r="K17" s="6"/>
      <c r="L17" s="6"/>
      <c r="M17" s="6"/>
      <c r="N17" s="6"/>
      <c r="O17" s="6"/>
      <c r="P17" s="6"/>
    </row>
    <row r="18" spans="1:16" x14ac:dyDescent="0.2">
      <c r="A18" s="45"/>
      <c r="B18" s="45"/>
      <c r="C18" s="45"/>
      <c r="D18" s="43"/>
      <c r="E18" s="2" t="s">
        <v>76</v>
      </c>
      <c r="F18" s="45"/>
      <c r="G18" s="2" t="s">
        <v>20</v>
      </c>
      <c r="I18" t="s">
        <v>66</v>
      </c>
      <c r="J18" t="s">
        <v>67</v>
      </c>
      <c r="K18" t="s">
        <v>68</v>
      </c>
      <c r="L18" t="s">
        <v>47</v>
      </c>
      <c r="M18" t="s">
        <v>69</v>
      </c>
      <c r="N18" t="s">
        <v>70</v>
      </c>
      <c r="O18" t="s">
        <v>50</v>
      </c>
      <c r="P18" t="s">
        <v>71</v>
      </c>
    </row>
    <row r="19" spans="1:16" x14ac:dyDescent="0.2">
      <c r="A19" s="45"/>
      <c r="B19" s="45"/>
      <c r="C19" s="45"/>
      <c r="D19" s="43"/>
      <c r="E19" s="2" t="s">
        <v>77</v>
      </c>
      <c r="F19" s="45"/>
      <c r="G19" s="2" t="s">
        <v>20</v>
      </c>
      <c r="H19" s="7" t="s">
        <v>78</v>
      </c>
      <c r="I19" t="s">
        <v>66</v>
      </c>
      <c r="J19" s="6"/>
      <c r="K19" s="6"/>
      <c r="L19" s="6"/>
      <c r="M19" s="6"/>
      <c r="N19" s="6"/>
      <c r="O19" s="6"/>
      <c r="P19" s="6"/>
    </row>
    <row r="20" spans="1:16" x14ac:dyDescent="0.2">
      <c r="A20" s="47">
        <v>43177</v>
      </c>
      <c r="B20" s="44">
        <v>43373</v>
      </c>
      <c r="C20" s="44">
        <v>43373</v>
      </c>
      <c r="D20" s="42">
        <v>0</v>
      </c>
      <c r="E20" s="2" t="s">
        <v>79</v>
      </c>
      <c r="F20" s="44">
        <v>43377</v>
      </c>
      <c r="G20" s="2" t="s">
        <v>20</v>
      </c>
      <c r="I20" t="s">
        <v>66</v>
      </c>
      <c r="J20" t="s">
        <v>67</v>
      </c>
      <c r="K20" t="s">
        <v>68</v>
      </c>
      <c r="L20" t="s">
        <v>47</v>
      </c>
      <c r="M20" t="s">
        <v>69</v>
      </c>
      <c r="N20" t="s">
        <v>70</v>
      </c>
      <c r="O20" t="s">
        <v>50</v>
      </c>
      <c r="P20" t="s">
        <v>71</v>
      </c>
    </row>
    <row r="21" spans="1:16" x14ac:dyDescent="0.2">
      <c r="A21" s="45"/>
      <c r="B21" s="45"/>
      <c r="C21" s="45"/>
      <c r="D21" s="43"/>
      <c r="E21" s="2" t="s">
        <v>80</v>
      </c>
      <c r="F21" s="45"/>
      <c r="G21" s="2" t="s">
        <v>20</v>
      </c>
      <c r="H21" s="7" t="s">
        <v>42</v>
      </c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45"/>
      <c r="B22" s="45"/>
      <c r="C22" s="45"/>
      <c r="D22" s="43"/>
      <c r="E22" s="2" t="s">
        <v>81</v>
      </c>
      <c r="F22" s="45"/>
      <c r="G22" s="2" t="s">
        <v>20</v>
      </c>
      <c r="H22" s="23">
        <v>43622</v>
      </c>
      <c r="I22" t="s">
        <v>66</v>
      </c>
      <c r="J22" t="s">
        <v>67</v>
      </c>
      <c r="K22" t="s">
        <v>68</v>
      </c>
      <c r="L22" t="s">
        <v>47</v>
      </c>
      <c r="M22" t="s">
        <v>69</v>
      </c>
      <c r="N22" t="s">
        <v>70</v>
      </c>
      <c r="O22" t="s">
        <v>50</v>
      </c>
      <c r="P22" t="s">
        <v>71</v>
      </c>
    </row>
    <row r="23" spans="1:16" x14ac:dyDescent="0.2">
      <c r="A23" s="45"/>
      <c r="B23" s="45"/>
      <c r="C23" s="45"/>
      <c r="D23" s="43"/>
      <c r="E23" s="2" t="s">
        <v>82</v>
      </c>
      <c r="F23" s="45"/>
      <c r="G23" s="2" t="s">
        <v>20</v>
      </c>
      <c r="H23" s="10">
        <v>43389</v>
      </c>
      <c r="I23" t="s">
        <v>66</v>
      </c>
      <c r="J23" s="6"/>
      <c r="K23" s="6"/>
      <c r="L23" s="6"/>
      <c r="M23" s="6"/>
      <c r="N23" s="6"/>
      <c r="O23" s="6"/>
      <c r="P23" s="6"/>
    </row>
    <row r="24" spans="1:16" x14ac:dyDescent="0.2">
      <c r="A24" s="45"/>
      <c r="B24" s="45"/>
      <c r="C24" s="45"/>
      <c r="D24" s="43"/>
      <c r="E24" s="2" t="s">
        <v>83</v>
      </c>
      <c r="F24" s="45"/>
      <c r="G24" s="2" t="s">
        <v>20</v>
      </c>
      <c r="I24" t="s">
        <v>66</v>
      </c>
      <c r="J24" t="s">
        <v>67</v>
      </c>
      <c r="K24" t="s">
        <v>68</v>
      </c>
      <c r="L24" t="s">
        <v>47</v>
      </c>
      <c r="M24" t="s">
        <v>69</v>
      </c>
      <c r="N24" t="s">
        <v>70</v>
      </c>
      <c r="O24" t="s">
        <v>50</v>
      </c>
      <c r="P24" t="s">
        <v>71</v>
      </c>
    </row>
    <row r="25" spans="1:16" x14ac:dyDescent="0.2">
      <c r="A25" s="45"/>
      <c r="B25" s="45"/>
      <c r="C25" s="45"/>
      <c r="D25" s="43"/>
      <c r="E25" s="2" t="s">
        <v>84</v>
      </c>
      <c r="F25" s="45"/>
      <c r="G25" s="2" t="s">
        <v>20</v>
      </c>
      <c r="H25" s="10">
        <v>43386</v>
      </c>
      <c r="I25" s="6"/>
      <c r="J25" s="6"/>
      <c r="K25" s="6"/>
      <c r="L25" s="6"/>
      <c r="M25" s="6"/>
      <c r="N25" s="6"/>
      <c r="O25" s="6"/>
      <c r="P25" s="6"/>
    </row>
    <row r="26" spans="1:16" x14ac:dyDescent="0.2">
      <c r="A26" s="47">
        <v>43173</v>
      </c>
      <c r="B26" s="44">
        <v>43373</v>
      </c>
      <c r="C26" s="44">
        <v>43373</v>
      </c>
      <c r="D26" s="42">
        <v>0</v>
      </c>
      <c r="E26" s="2" t="s">
        <v>85</v>
      </c>
      <c r="F26" s="44">
        <v>43377</v>
      </c>
      <c r="G26" s="3">
        <v>43377</v>
      </c>
      <c r="H26" s="3">
        <v>43383</v>
      </c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s="45"/>
      <c r="B27" s="45"/>
      <c r="C27" s="45"/>
      <c r="D27" s="43"/>
      <c r="E27" s="2" t="s">
        <v>86</v>
      </c>
      <c r="F27" s="45"/>
      <c r="G27" s="2" t="s">
        <v>20</v>
      </c>
      <c r="H27" s="3">
        <v>43383</v>
      </c>
      <c r="I27" s="5"/>
      <c r="J27" s="5"/>
      <c r="K27" s="5"/>
      <c r="L27" s="5"/>
      <c r="M27" s="5"/>
      <c r="N27" s="5"/>
      <c r="O27" s="5"/>
      <c r="P27" s="5"/>
    </row>
    <row r="28" spans="1:16" x14ac:dyDescent="0.2">
      <c r="A28" s="45"/>
      <c r="B28" s="45"/>
      <c r="C28" s="45"/>
      <c r="D28" s="43"/>
      <c r="E28" s="2" t="s">
        <v>87</v>
      </c>
      <c r="F28" s="45"/>
      <c r="G28" s="2" t="s">
        <v>20</v>
      </c>
      <c r="I28" t="s">
        <v>66</v>
      </c>
      <c r="J28" t="s">
        <v>67</v>
      </c>
      <c r="K28" t="s">
        <v>68</v>
      </c>
      <c r="L28" t="s">
        <v>47</v>
      </c>
      <c r="M28" t="s">
        <v>69</v>
      </c>
      <c r="N28" t="s">
        <v>70</v>
      </c>
      <c r="O28" t="s">
        <v>50</v>
      </c>
      <c r="P28" t="s">
        <v>71</v>
      </c>
    </row>
    <row r="29" spans="1:16" x14ac:dyDescent="0.2">
      <c r="A29" s="45"/>
      <c r="B29" s="45"/>
      <c r="C29" s="45"/>
      <c r="D29" s="43"/>
      <c r="E29" s="2" t="s">
        <v>88</v>
      </c>
      <c r="F29" s="45"/>
      <c r="G29" s="2" t="s">
        <v>20</v>
      </c>
      <c r="H29" s="7" t="s">
        <v>42</v>
      </c>
      <c r="I29" s="6"/>
      <c r="J29" s="6"/>
      <c r="K29" s="6"/>
      <c r="L29" s="6"/>
      <c r="M29" s="6"/>
      <c r="N29" s="6"/>
      <c r="O29" s="6"/>
      <c r="P29" s="6"/>
    </row>
    <row r="30" spans="1:16" x14ac:dyDescent="0.2">
      <c r="A30" s="45"/>
      <c r="B30" s="45"/>
      <c r="C30" s="45"/>
      <c r="D30" s="43"/>
      <c r="E30" s="2" t="s">
        <v>89</v>
      </c>
      <c r="F30" s="45"/>
      <c r="G30" s="2" t="s">
        <v>20</v>
      </c>
      <c r="I30" t="s">
        <v>66</v>
      </c>
      <c r="J30" t="s">
        <v>67</v>
      </c>
      <c r="K30" t="s">
        <v>68</v>
      </c>
      <c r="L30" t="s">
        <v>47</v>
      </c>
      <c r="M30" t="s">
        <v>69</v>
      </c>
      <c r="N30" t="s">
        <v>70</v>
      </c>
      <c r="O30" t="s">
        <v>50</v>
      </c>
      <c r="P30" t="s">
        <v>71</v>
      </c>
    </row>
    <row r="31" spans="1:16" x14ac:dyDescent="0.2">
      <c r="A31" s="45"/>
      <c r="B31" s="45"/>
      <c r="C31" s="45"/>
      <c r="D31" s="43"/>
      <c r="E31" s="2" t="s">
        <v>90</v>
      </c>
      <c r="F31" s="45"/>
      <c r="G31" s="2" t="s">
        <v>20</v>
      </c>
      <c r="H31" s="7" t="s">
        <v>54</v>
      </c>
      <c r="I31" s="6"/>
      <c r="J31" s="6"/>
      <c r="K31" s="6"/>
      <c r="L31" s="6"/>
      <c r="M31" s="6"/>
      <c r="N31" s="6"/>
      <c r="O31" s="6"/>
      <c r="P31" s="6"/>
    </row>
    <row r="32" spans="1:16" x14ac:dyDescent="0.2">
      <c r="A32" s="54">
        <v>43172</v>
      </c>
      <c r="B32" s="44">
        <v>43374</v>
      </c>
      <c r="C32" s="44">
        <v>43374</v>
      </c>
      <c r="D32" s="42">
        <v>5</v>
      </c>
      <c r="E32" s="2" t="s">
        <v>91</v>
      </c>
      <c r="F32" s="44">
        <v>43378</v>
      </c>
      <c r="G32" s="2" t="s">
        <v>20</v>
      </c>
      <c r="H32" s="7" t="s">
        <v>42</v>
      </c>
      <c r="I32" s="6"/>
      <c r="J32" s="6"/>
      <c r="K32" s="6"/>
      <c r="L32" s="6"/>
      <c r="M32" s="6"/>
      <c r="N32" s="6"/>
      <c r="O32" s="6"/>
      <c r="P32" s="6"/>
    </row>
    <row r="33" spans="1:16" x14ac:dyDescent="0.2">
      <c r="A33" s="45"/>
      <c r="B33" s="45"/>
      <c r="C33" s="45"/>
      <c r="D33" s="43"/>
      <c r="E33" s="2" t="s">
        <v>92</v>
      </c>
      <c r="F33" s="45"/>
      <c r="G33" s="2" t="s">
        <v>20</v>
      </c>
      <c r="H33" s="7" t="s">
        <v>42</v>
      </c>
      <c r="I33" s="6"/>
      <c r="J33" s="6"/>
      <c r="K33" s="6"/>
      <c r="L33" s="6"/>
      <c r="M33" s="6"/>
      <c r="N33" s="6"/>
      <c r="O33" s="6"/>
      <c r="P33" s="6"/>
    </row>
    <row r="34" spans="1:16" x14ac:dyDescent="0.2">
      <c r="A34" s="45"/>
      <c r="B34" s="45"/>
      <c r="C34" s="45"/>
      <c r="D34" s="43"/>
      <c r="E34" s="2" t="s">
        <v>93</v>
      </c>
      <c r="F34" s="45"/>
      <c r="G34" s="2" t="s">
        <v>20</v>
      </c>
      <c r="H34" s="7" t="s">
        <v>94</v>
      </c>
      <c r="I34" t="s">
        <v>95</v>
      </c>
      <c r="J34" t="s">
        <v>96</v>
      </c>
      <c r="K34" s="6"/>
      <c r="L34" s="6"/>
      <c r="M34" s="6"/>
      <c r="N34" s="6"/>
      <c r="O34" s="6"/>
      <c r="P34" s="6"/>
    </row>
    <row r="35" spans="1:16" x14ac:dyDescent="0.2">
      <c r="A35" s="45"/>
      <c r="B35" s="45"/>
      <c r="C35" s="45"/>
      <c r="D35" s="43"/>
      <c r="E35" s="2" t="s">
        <v>97</v>
      </c>
      <c r="F35" s="45"/>
      <c r="G35" s="2" t="s">
        <v>20</v>
      </c>
      <c r="H35" s="10">
        <v>43388</v>
      </c>
      <c r="I35" s="6"/>
      <c r="J35" s="6"/>
      <c r="K35" s="6"/>
      <c r="L35" s="6"/>
      <c r="M35" s="6"/>
      <c r="N35" s="6"/>
      <c r="O35" s="6"/>
      <c r="P35" s="6"/>
    </row>
    <row r="36" spans="1:16" x14ac:dyDescent="0.2">
      <c r="A36" s="45"/>
      <c r="B36" s="45"/>
      <c r="C36" s="45"/>
      <c r="D36" s="43"/>
      <c r="E36" s="2" t="s">
        <v>98</v>
      </c>
      <c r="F36" s="45"/>
      <c r="G36" s="2" t="s">
        <v>20</v>
      </c>
      <c r="H36" s="7"/>
      <c r="I36" t="s">
        <v>95</v>
      </c>
      <c r="J36" t="s">
        <v>96</v>
      </c>
      <c r="K36" t="s">
        <v>99</v>
      </c>
      <c r="L36" t="s">
        <v>100</v>
      </c>
      <c r="M36" t="s">
        <v>101</v>
      </c>
      <c r="N36" t="s">
        <v>102</v>
      </c>
      <c r="O36" t="s">
        <v>103</v>
      </c>
      <c r="P36" t="s">
        <v>104</v>
      </c>
    </row>
    <row r="37" spans="1:16" x14ac:dyDescent="0.2">
      <c r="A37" s="45"/>
      <c r="B37" s="45"/>
      <c r="C37" s="45"/>
      <c r="D37" s="43"/>
      <c r="E37" s="2" t="s">
        <v>105</v>
      </c>
      <c r="F37" s="45"/>
      <c r="G37" s="2" t="s">
        <v>20</v>
      </c>
      <c r="H37" s="7" t="s">
        <v>42</v>
      </c>
      <c r="I37" s="6"/>
      <c r="J37" s="6"/>
      <c r="K37" s="6"/>
      <c r="L37" s="6"/>
      <c r="M37" s="6"/>
      <c r="N37" s="6"/>
      <c r="O37" s="6"/>
      <c r="P37" s="6"/>
    </row>
    <row r="38" spans="1:16" x14ac:dyDescent="0.2">
      <c r="A38" s="45"/>
      <c r="B38" s="45"/>
      <c r="C38" s="45"/>
      <c r="D38" s="43"/>
      <c r="E38" s="2" t="s">
        <v>106</v>
      </c>
      <c r="F38" s="45"/>
      <c r="G38" s="2" t="s">
        <v>20</v>
      </c>
      <c r="I38" t="s">
        <v>95</v>
      </c>
      <c r="J38" t="s">
        <v>96</v>
      </c>
      <c r="K38" t="s">
        <v>99</v>
      </c>
      <c r="L38" t="s">
        <v>100</v>
      </c>
      <c r="M38" t="s">
        <v>101</v>
      </c>
      <c r="N38" t="s">
        <v>102</v>
      </c>
      <c r="O38" t="s">
        <v>103</v>
      </c>
      <c r="P38" t="s">
        <v>104</v>
      </c>
    </row>
    <row r="39" spans="1:16" x14ac:dyDescent="0.2">
      <c r="A39" s="54">
        <v>43160</v>
      </c>
      <c r="B39" s="44">
        <v>43374</v>
      </c>
      <c r="C39" s="44">
        <v>43374</v>
      </c>
      <c r="D39" s="42">
        <v>5</v>
      </c>
      <c r="E39" s="2" t="s">
        <v>107</v>
      </c>
      <c r="F39" s="44">
        <v>43378</v>
      </c>
      <c r="G39" s="2" t="s">
        <v>20</v>
      </c>
      <c r="I39" t="s">
        <v>95</v>
      </c>
      <c r="J39" t="s">
        <v>96</v>
      </c>
      <c r="K39" t="s">
        <v>99</v>
      </c>
      <c r="L39" t="s">
        <v>100</v>
      </c>
      <c r="M39" t="s">
        <v>69</v>
      </c>
      <c r="N39" t="s">
        <v>102</v>
      </c>
      <c r="O39" t="s">
        <v>103</v>
      </c>
      <c r="P39" t="s">
        <v>71</v>
      </c>
    </row>
    <row r="40" spans="1:16" x14ac:dyDescent="0.2">
      <c r="A40" s="45"/>
      <c r="B40" s="45"/>
      <c r="C40" s="45"/>
      <c r="D40" s="43"/>
      <c r="E40" s="2" t="s">
        <v>108</v>
      </c>
      <c r="F40" s="45"/>
      <c r="G40" s="2" t="s">
        <v>20</v>
      </c>
      <c r="I40" t="s">
        <v>95</v>
      </c>
      <c r="J40" t="s">
        <v>96</v>
      </c>
      <c r="K40" t="s">
        <v>99</v>
      </c>
      <c r="L40" t="s">
        <v>100</v>
      </c>
      <c r="M40" t="s">
        <v>69</v>
      </c>
      <c r="N40" t="s">
        <v>102</v>
      </c>
      <c r="O40" t="s">
        <v>103</v>
      </c>
      <c r="P40" t="s">
        <v>71</v>
      </c>
    </row>
    <row r="41" spans="1:16" x14ac:dyDescent="0.2">
      <c r="A41" s="45"/>
      <c r="B41" s="45"/>
      <c r="C41" s="45"/>
      <c r="D41" s="43"/>
      <c r="E41" s="2" t="s">
        <v>109</v>
      </c>
      <c r="F41" s="45"/>
      <c r="G41" s="2" t="s">
        <v>20</v>
      </c>
      <c r="H41" s="7" t="s">
        <v>42</v>
      </c>
      <c r="I41" s="6"/>
      <c r="J41" s="6"/>
      <c r="K41" s="6"/>
      <c r="L41" s="6"/>
      <c r="M41" s="6"/>
      <c r="N41" s="6"/>
      <c r="O41" s="6"/>
      <c r="P41" s="6"/>
    </row>
    <row r="42" spans="1:16" x14ac:dyDescent="0.2">
      <c r="A42" s="45"/>
      <c r="B42" s="45"/>
      <c r="C42" s="45"/>
      <c r="D42" s="43"/>
      <c r="E42" s="2" t="s">
        <v>110</v>
      </c>
      <c r="F42" s="45"/>
      <c r="G42" s="2" t="s">
        <v>20</v>
      </c>
      <c r="I42" t="s">
        <v>95</v>
      </c>
      <c r="J42" t="s">
        <v>96</v>
      </c>
      <c r="K42" t="s">
        <v>99</v>
      </c>
      <c r="L42" t="s">
        <v>100</v>
      </c>
      <c r="M42" t="s">
        <v>69</v>
      </c>
      <c r="N42" t="s">
        <v>102</v>
      </c>
      <c r="O42" t="s">
        <v>103</v>
      </c>
      <c r="P42" t="s">
        <v>71</v>
      </c>
    </row>
    <row r="43" spans="1:16" x14ac:dyDescent="0.2">
      <c r="A43" s="45"/>
      <c r="B43" s="45"/>
      <c r="C43" s="45"/>
      <c r="D43" s="43"/>
      <c r="E43" s="2" t="s">
        <v>111</v>
      </c>
      <c r="F43" s="45"/>
      <c r="G43" s="2" t="s">
        <v>20</v>
      </c>
      <c r="H43" s="7" t="s">
        <v>42</v>
      </c>
      <c r="I43" s="6"/>
      <c r="J43" s="6"/>
      <c r="K43" s="6"/>
      <c r="L43" s="6"/>
      <c r="M43" s="6"/>
      <c r="N43" s="6"/>
      <c r="O43" s="6"/>
      <c r="P43" s="6"/>
    </row>
    <row r="44" spans="1:16" x14ac:dyDescent="0.2">
      <c r="A44" s="45"/>
      <c r="B44" s="45"/>
      <c r="C44" s="45"/>
      <c r="D44" s="43"/>
      <c r="E44" s="2" t="s">
        <v>112</v>
      </c>
      <c r="F44" s="45"/>
      <c r="G44" s="2" t="s">
        <v>20</v>
      </c>
      <c r="I44" t="s">
        <v>95</v>
      </c>
      <c r="J44" t="s">
        <v>96</v>
      </c>
      <c r="K44" t="s">
        <v>99</v>
      </c>
      <c r="L44" t="s">
        <v>100</v>
      </c>
      <c r="M44" t="s">
        <v>69</v>
      </c>
      <c r="N44" t="s">
        <v>102</v>
      </c>
      <c r="O44" t="s">
        <v>103</v>
      </c>
      <c r="P44" t="s">
        <v>71</v>
      </c>
    </row>
    <row r="45" spans="1:16" x14ac:dyDescent="0.2">
      <c r="A45" s="54">
        <v>43162</v>
      </c>
      <c r="B45" s="44">
        <v>43374</v>
      </c>
      <c r="C45" s="44">
        <v>43374</v>
      </c>
      <c r="D45" s="42">
        <v>5</v>
      </c>
      <c r="E45" s="2" t="s">
        <v>113</v>
      </c>
      <c r="F45" s="44">
        <v>43378</v>
      </c>
      <c r="G45" s="2" t="s">
        <v>20</v>
      </c>
      <c r="I45" t="s">
        <v>95</v>
      </c>
      <c r="J45" t="s">
        <v>96</v>
      </c>
      <c r="K45" t="s">
        <v>99</v>
      </c>
      <c r="L45" t="s">
        <v>100</v>
      </c>
      <c r="M45" t="s">
        <v>101</v>
      </c>
      <c r="N45" t="s">
        <v>102</v>
      </c>
      <c r="O45" t="s">
        <v>103</v>
      </c>
      <c r="P45" t="s">
        <v>114</v>
      </c>
    </row>
    <row r="46" spans="1:16" x14ac:dyDescent="0.2">
      <c r="A46" s="45"/>
      <c r="B46" s="45"/>
      <c r="C46" s="45"/>
      <c r="D46" s="43"/>
      <c r="E46" s="2" t="s">
        <v>115</v>
      </c>
      <c r="F46" s="45"/>
      <c r="G46" s="2" t="s">
        <v>20</v>
      </c>
      <c r="H46" s="7" t="s">
        <v>62</v>
      </c>
      <c r="I46" s="6"/>
      <c r="J46" s="6"/>
      <c r="K46" s="6"/>
      <c r="L46" s="6"/>
      <c r="M46" s="6"/>
      <c r="N46" s="6"/>
      <c r="O46" s="6"/>
      <c r="P46" s="6"/>
    </row>
    <row r="47" spans="1:16" x14ac:dyDescent="0.2">
      <c r="A47" s="45"/>
      <c r="B47" s="45"/>
      <c r="C47" s="45"/>
      <c r="D47" s="43"/>
      <c r="E47" s="2" t="s">
        <v>116</v>
      </c>
      <c r="F47" s="45"/>
      <c r="G47" s="2" t="s">
        <v>20</v>
      </c>
      <c r="I47" t="s">
        <v>95</v>
      </c>
      <c r="J47" t="s">
        <v>96</v>
      </c>
      <c r="K47" t="s">
        <v>99</v>
      </c>
      <c r="L47" t="s">
        <v>100</v>
      </c>
      <c r="M47" t="s">
        <v>101</v>
      </c>
      <c r="N47" t="s">
        <v>102</v>
      </c>
      <c r="O47" t="s">
        <v>103</v>
      </c>
      <c r="P47" t="s">
        <v>114</v>
      </c>
    </row>
    <row r="48" spans="1:16" x14ac:dyDescent="0.2">
      <c r="A48" s="45"/>
      <c r="B48" s="45"/>
      <c r="C48" s="45"/>
      <c r="D48" s="43"/>
      <c r="E48" s="2" t="s">
        <v>117</v>
      </c>
      <c r="F48" s="45"/>
      <c r="G48" s="2" t="s">
        <v>20</v>
      </c>
      <c r="I48" t="s">
        <v>95</v>
      </c>
      <c r="J48" t="s">
        <v>96</v>
      </c>
      <c r="K48" t="s">
        <v>99</v>
      </c>
      <c r="L48" t="s">
        <v>100</v>
      </c>
      <c r="M48" t="s">
        <v>101</v>
      </c>
      <c r="N48" t="s">
        <v>102</v>
      </c>
      <c r="O48" t="s">
        <v>103</v>
      </c>
      <c r="P48" t="s">
        <v>114</v>
      </c>
    </row>
    <row r="49" spans="1:17" x14ac:dyDescent="0.2">
      <c r="A49" s="45"/>
      <c r="B49" s="45"/>
      <c r="C49" s="45"/>
      <c r="D49" s="43"/>
      <c r="E49" s="2" t="s">
        <v>118</v>
      </c>
      <c r="F49" s="45"/>
      <c r="G49" s="2" t="s">
        <v>20</v>
      </c>
      <c r="I49" t="s">
        <v>95</v>
      </c>
      <c r="J49" t="s">
        <v>96</v>
      </c>
      <c r="K49" t="s">
        <v>99</v>
      </c>
      <c r="L49" t="s">
        <v>100</v>
      </c>
      <c r="M49" t="s">
        <v>101</v>
      </c>
      <c r="N49" t="s">
        <v>102</v>
      </c>
      <c r="O49" t="s">
        <v>103</v>
      </c>
      <c r="P49" t="s">
        <v>114</v>
      </c>
    </row>
    <row r="50" spans="1:17" x14ac:dyDescent="0.2">
      <c r="A50" s="45"/>
      <c r="B50" s="45"/>
      <c r="C50" s="45"/>
      <c r="D50" s="43"/>
      <c r="E50" s="2" t="s">
        <v>119</v>
      </c>
      <c r="F50" s="45"/>
      <c r="G50" s="3">
        <v>43378</v>
      </c>
      <c r="H50" s="3">
        <v>43383</v>
      </c>
      <c r="I50" s="5"/>
      <c r="J50" s="5"/>
      <c r="K50" s="5"/>
      <c r="L50" s="5"/>
      <c r="M50" s="5"/>
      <c r="N50" s="5"/>
      <c r="O50" s="5"/>
      <c r="P50" s="5"/>
    </row>
    <row r="51" spans="1:17" x14ac:dyDescent="0.2">
      <c r="A51" s="46" t="s">
        <v>120</v>
      </c>
      <c r="B51" s="44">
        <v>43375</v>
      </c>
      <c r="C51" s="49">
        <v>43375</v>
      </c>
      <c r="D51" s="42">
        <v>25</v>
      </c>
      <c r="E51" s="2" t="s">
        <v>121</v>
      </c>
      <c r="F51" s="44">
        <v>43379</v>
      </c>
      <c r="G51" s="2" t="s">
        <v>20</v>
      </c>
      <c r="H51" s="7" t="s">
        <v>62</v>
      </c>
      <c r="I51" s="6"/>
      <c r="J51" s="6"/>
      <c r="K51" s="6"/>
      <c r="L51" s="6"/>
      <c r="M51" s="6"/>
      <c r="N51" s="6"/>
      <c r="O51" s="6"/>
      <c r="P51" s="6"/>
    </row>
    <row r="52" spans="1:17" x14ac:dyDescent="0.2">
      <c r="A52" s="45"/>
      <c r="B52" s="45"/>
      <c r="C52" s="45"/>
      <c r="D52" s="43"/>
      <c r="E52" s="2" t="s">
        <v>122</v>
      </c>
      <c r="F52" s="45"/>
      <c r="G52" s="2" t="s">
        <v>20</v>
      </c>
      <c r="H52" s="7" t="s">
        <v>123</v>
      </c>
      <c r="I52" t="s">
        <v>124</v>
      </c>
      <c r="J52" t="s">
        <v>125</v>
      </c>
      <c r="K52" s="6"/>
      <c r="L52" s="6"/>
      <c r="M52" s="6"/>
      <c r="N52" s="6"/>
      <c r="O52" s="6"/>
      <c r="P52" s="6"/>
    </row>
    <row r="53" spans="1:17" x14ac:dyDescent="0.2">
      <c r="A53" s="45"/>
      <c r="B53" s="45"/>
      <c r="C53" s="45"/>
      <c r="D53" s="43"/>
      <c r="E53" s="2" t="s">
        <v>126</v>
      </c>
      <c r="F53" s="45"/>
      <c r="G53" s="2" t="s">
        <v>20</v>
      </c>
      <c r="H53" s="7" t="s">
        <v>42</v>
      </c>
      <c r="I53" s="6"/>
      <c r="J53" s="6"/>
      <c r="K53" s="6"/>
      <c r="L53" s="6"/>
      <c r="M53" s="6"/>
      <c r="N53" s="6"/>
      <c r="O53" s="6"/>
      <c r="P53" s="6"/>
    </row>
    <row r="54" spans="1:17" x14ac:dyDescent="0.2">
      <c r="A54" s="45"/>
      <c r="B54" s="45"/>
      <c r="C54" s="45"/>
      <c r="D54" s="43"/>
      <c r="E54" s="2" t="s">
        <v>127</v>
      </c>
      <c r="F54" s="45"/>
      <c r="G54" s="2" t="s">
        <v>20</v>
      </c>
      <c r="H54" s="7"/>
      <c r="J54" t="s">
        <v>125</v>
      </c>
      <c r="K54" t="s">
        <v>128</v>
      </c>
      <c r="L54" t="s">
        <v>129</v>
      </c>
      <c r="M54" t="s">
        <v>101</v>
      </c>
      <c r="N54" t="s">
        <v>130</v>
      </c>
      <c r="O54" t="s">
        <v>131</v>
      </c>
      <c r="P54" t="s">
        <v>132</v>
      </c>
    </row>
    <row r="55" spans="1:17" x14ac:dyDescent="0.2">
      <c r="A55" s="45"/>
      <c r="B55" s="45"/>
      <c r="C55" s="45"/>
      <c r="D55" s="43"/>
      <c r="E55" s="2" t="s">
        <v>133</v>
      </c>
      <c r="F55" s="45"/>
      <c r="G55" s="2" t="s">
        <v>20</v>
      </c>
      <c r="I55" t="s">
        <v>124</v>
      </c>
      <c r="J55" t="s">
        <v>125</v>
      </c>
      <c r="K55" t="s">
        <v>128</v>
      </c>
      <c r="L55" t="s">
        <v>129</v>
      </c>
      <c r="M55" t="s">
        <v>101</v>
      </c>
      <c r="N55" t="s">
        <v>130</v>
      </c>
      <c r="O55" t="s">
        <v>131</v>
      </c>
      <c r="P55" t="s">
        <v>132</v>
      </c>
    </row>
    <row r="56" spans="1:17" x14ac:dyDescent="0.2">
      <c r="A56" s="45"/>
      <c r="B56" s="45"/>
      <c r="C56" s="45"/>
      <c r="D56" s="43"/>
      <c r="E56" s="2" t="s">
        <v>134</v>
      </c>
      <c r="F56" s="45"/>
      <c r="G56" s="2" t="s">
        <v>20</v>
      </c>
      <c r="I56" t="s">
        <v>135</v>
      </c>
      <c r="J56" t="s">
        <v>125</v>
      </c>
      <c r="K56" t="s">
        <v>128</v>
      </c>
      <c r="L56" t="s">
        <v>129</v>
      </c>
      <c r="M56" t="s">
        <v>101</v>
      </c>
      <c r="N56" t="s">
        <v>130</v>
      </c>
      <c r="O56" t="s">
        <v>131</v>
      </c>
      <c r="P56" t="s">
        <v>132</v>
      </c>
    </row>
    <row r="57" spans="1:17" x14ac:dyDescent="0.2">
      <c r="A57" s="45"/>
      <c r="B57" s="45"/>
      <c r="C57" s="45"/>
      <c r="D57" s="43"/>
      <c r="E57" s="2" t="s">
        <v>136</v>
      </c>
      <c r="F57" s="45"/>
      <c r="G57" s="2" t="s">
        <v>20</v>
      </c>
      <c r="H57" s="7" t="s">
        <v>62</v>
      </c>
      <c r="I57" s="6"/>
      <c r="J57" s="6"/>
      <c r="K57" s="6"/>
      <c r="L57" s="6"/>
      <c r="M57" s="6"/>
      <c r="N57" s="6"/>
      <c r="O57" s="6"/>
      <c r="P57" s="6"/>
    </row>
    <row r="58" spans="1:17" x14ac:dyDescent="0.2">
      <c r="A58" s="46" t="s">
        <v>137</v>
      </c>
      <c r="B58" s="44">
        <v>43375</v>
      </c>
      <c r="C58" s="44">
        <v>43375</v>
      </c>
      <c r="D58" s="42">
        <v>25</v>
      </c>
      <c r="E58" s="2" t="s">
        <v>138</v>
      </c>
      <c r="F58" s="44">
        <v>43379</v>
      </c>
      <c r="G58" s="2" t="s">
        <v>20</v>
      </c>
      <c r="H58" s="11" t="s">
        <v>62</v>
      </c>
      <c r="I58" s="6"/>
      <c r="J58" s="6"/>
      <c r="K58" s="6"/>
      <c r="L58" s="6"/>
      <c r="M58" s="6"/>
      <c r="N58" s="6"/>
      <c r="O58" s="6"/>
      <c r="P58" s="6"/>
    </row>
    <row r="59" spans="1:17" x14ac:dyDescent="0.2">
      <c r="A59" s="45"/>
      <c r="B59" s="45"/>
      <c r="C59" s="45"/>
      <c r="D59" s="43"/>
      <c r="E59" s="2" t="s">
        <v>139</v>
      </c>
      <c r="F59" s="45"/>
      <c r="G59" s="2" t="s">
        <v>20</v>
      </c>
      <c r="H59" s="7" t="s">
        <v>62</v>
      </c>
      <c r="I59" s="6"/>
      <c r="J59" s="6"/>
      <c r="K59" s="6"/>
      <c r="L59" s="6"/>
      <c r="M59" s="6"/>
      <c r="N59" s="6"/>
      <c r="O59" s="6"/>
      <c r="P59" s="6"/>
    </row>
    <row r="60" spans="1:17" x14ac:dyDescent="0.2">
      <c r="A60" s="45"/>
      <c r="B60" s="45"/>
      <c r="C60" s="45"/>
      <c r="D60" s="43"/>
      <c r="E60" s="2" t="s">
        <v>140</v>
      </c>
      <c r="F60" s="45"/>
      <c r="G60" s="2" t="s">
        <v>20</v>
      </c>
      <c r="H60" s="7" t="s">
        <v>62</v>
      </c>
      <c r="I60" s="6"/>
      <c r="J60" s="6"/>
      <c r="K60" s="6"/>
      <c r="L60" s="6"/>
      <c r="M60" s="6"/>
      <c r="N60" s="6"/>
      <c r="O60" s="6"/>
      <c r="P60" s="6"/>
    </row>
    <row r="61" spans="1:17" x14ac:dyDescent="0.2">
      <c r="A61" s="45"/>
      <c r="B61" s="45"/>
      <c r="C61" s="45"/>
      <c r="D61" s="43"/>
      <c r="E61" s="2" t="s">
        <v>141</v>
      </c>
      <c r="F61" s="45"/>
      <c r="G61" s="2" t="s">
        <v>20</v>
      </c>
      <c r="H61" s="7" t="s">
        <v>78</v>
      </c>
      <c r="I61" t="s">
        <v>124</v>
      </c>
      <c r="J61" s="6"/>
      <c r="K61" s="6"/>
      <c r="L61" s="6"/>
      <c r="M61" s="6"/>
      <c r="N61" s="6"/>
      <c r="O61" s="6"/>
      <c r="P61" s="6"/>
      <c r="Q61" t="s">
        <v>142</v>
      </c>
    </row>
    <row r="62" spans="1:17" x14ac:dyDescent="0.2">
      <c r="A62" s="45"/>
      <c r="B62" s="45"/>
      <c r="C62" s="45"/>
      <c r="D62" s="43"/>
      <c r="E62" s="2" t="s">
        <v>143</v>
      </c>
      <c r="F62" s="45"/>
      <c r="G62" s="2" t="s">
        <v>20</v>
      </c>
      <c r="H62" s="7" t="s">
        <v>144</v>
      </c>
      <c r="I62" t="s">
        <v>124</v>
      </c>
      <c r="J62" t="s">
        <v>125</v>
      </c>
      <c r="K62" s="6"/>
      <c r="L62" s="6"/>
      <c r="M62" s="6"/>
      <c r="N62" s="6"/>
      <c r="O62" s="6"/>
      <c r="P62" s="6"/>
    </row>
    <row r="63" spans="1:17" x14ac:dyDescent="0.2">
      <c r="A63" s="45"/>
      <c r="B63" s="45"/>
      <c r="C63" s="45"/>
      <c r="D63" s="43"/>
      <c r="E63" s="2" t="s">
        <v>145</v>
      </c>
      <c r="F63" s="45"/>
      <c r="G63" s="2" t="s">
        <v>20</v>
      </c>
      <c r="H63" s="7" t="s">
        <v>42</v>
      </c>
      <c r="I63" s="6"/>
      <c r="J63" s="6"/>
      <c r="K63" s="6"/>
      <c r="L63" s="6"/>
      <c r="M63" s="6"/>
      <c r="N63" s="6"/>
      <c r="O63" s="6"/>
      <c r="P63" s="6"/>
    </row>
    <row r="64" spans="1:17" x14ac:dyDescent="0.2">
      <c r="A64" s="48">
        <v>43171</v>
      </c>
      <c r="B64" s="44">
        <v>43376</v>
      </c>
      <c r="C64" s="44">
        <v>43376</v>
      </c>
      <c r="D64" s="42">
        <v>25</v>
      </c>
      <c r="E64" s="2" t="s">
        <v>146</v>
      </c>
      <c r="F64" s="44">
        <v>43380</v>
      </c>
      <c r="G64" s="2" t="s">
        <v>20</v>
      </c>
      <c r="H64" s="7" t="s">
        <v>42</v>
      </c>
      <c r="I64" s="6"/>
      <c r="J64" s="6"/>
      <c r="K64" s="6"/>
      <c r="L64" s="6"/>
      <c r="M64" s="6"/>
      <c r="N64" s="6"/>
      <c r="O64" s="6"/>
      <c r="P64" s="6"/>
    </row>
    <row r="65" spans="1:16" x14ac:dyDescent="0.2">
      <c r="A65" s="45"/>
      <c r="B65" s="45"/>
      <c r="C65" s="45"/>
      <c r="D65" s="43"/>
      <c r="E65" s="2" t="s">
        <v>147</v>
      </c>
      <c r="F65" s="45"/>
      <c r="G65" s="9" t="s">
        <v>42</v>
      </c>
      <c r="H65" s="7" t="s">
        <v>42</v>
      </c>
      <c r="I65" s="6"/>
      <c r="J65" s="6"/>
      <c r="K65" s="6"/>
      <c r="L65" s="6"/>
      <c r="M65" s="6"/>
      <c r="N65" s="6"/>
      <c r="O65" s="6"/>
      <c r="P65" s="6"/>
    </row>
    <row r="66" spans="1:16" x14ac:dyDescent="0.2">
      <c r="A66" s="45"/>
      <c r="B66" s="45"/>
      <c r="C66" s="45"/>
      <c r="D66" s="43"/>
      <c r="E66" s="2" t="s">
        <v>148</v>
      </c>
      <c r="F66" s="45"/>
      <c r="G66" s="2" t="s">
        <v>20</v>
      </c>
      <c r="H66" s="7" t="s">
        <v>149</v>
      </c>
      <c r="I66" s="6"/>
      <c r="J66" s="6"/>
      <c r="K66" s="6"/>
      <c r="L66" s="6"/>
      <c r="M66" s="6"/>
      <c r="N66" s="6"/>
      <c r="O66" s="6"/>
      <c r="P66" s="6"/>
    </row>
    <row r="67" spans="1:16" x14ac:dyDescent="0.2">
      <c r="A67" s="45"/>
      <c r="B67" s="45"/>
      <c r="C67" s="45"/>
      <c r="D67" s="43"/>
      <c r="E67" s="2" t="s">
        <v>150</v>
      </c>
      <c r="F67" s="45"/>
      <c r="G67" s="2" t="s">
        <v>20</v>
      </c>
      <c r="H67" s="7" t="s">
        <v>42</v>
      </c>
      <c r="I67" s="6"/>
      <c r="J67" s="6"/>
      <c r="K67" s="6"/>
      <c r="L67" s="6"/>
      <c r="M67" s="6"/>
      <c r="N67" s="6"/>
      <c r="O67" s="6"/>
      <c r="P67" s="6"/>
    </row>
    <row r="68" spans="1:16" x14ac:dyDescent="0.2">
      <c r="A68" s="45"/>
      <c r="B68" s="45"/>
      <c r="C68" s="45"/>
      <c r="D68" s="43"/>
      <c r="E68" s="2" t="s">
        <v>151</v>
      </c>
      <c r="F68" s="45"/>
      <c r="G68" s="9" t="s">
        <v>42</v>
      </c>
      <c r="H68" s="7" t="s">
        <v>62</v>
      </c>
      <c r="I68" s="6"/>
      <c r="J68" s="6"/>
      <c r="K68" s="6"/>
      <c r="L68" s="6"/>
      <c r="M68" s="6"/>
      <c r="N68" s="6"/>
      <c r="O68" s="6"/>
      <c r="P68" s="6"/>
    </row>
    <row r="69" spans="1:16" x14ac:dyDescent="0.2">
      <c r="A69" s="45"/>
      <c r="B69" s="45"/>
      <c r="C69" s="45"/>
      <c r="D69" s="43"/>
      <c r="E69" s="2" t="s">
        <v>152</v>
      </c>
      <c r="F69" s="45"/>
      <c r="G69" s="2" t="s">
        <v>20</v>
      </c>
      <c r="H69" s="7" t="s">
        <v>54</v>
      </c>
      <c r="I69" s="6"/>
      <c r="J69" s="6"/>
      <c r="K69" s="6"/>
      <c r="L69" s="6"/>
      <c r="M69" s="6"/>
      <c r="N69" s="6"/>
      <c r="O69" s="6"/>
      <c r="P69" s="6"/>
    </row>
    <row r="70" spans="1:16" x14ac:dyDescent="0.2">
      <c r="A70" s="46" t="s">
        <v>153</v>
      </c>
      <c r="B70" s="44">
        <v>43376</v>
      </c>
      <c r="C70" s="44">
        <v>43376</v>
      </c>
      <c r="D70" s="42">
        <v>25</v>
      </c>
      <c r="E70" s="2" t="s">
        <v>154</v>
      </c>
      <c r="F70" s="44">
        <v>43380</v>
      </c>
      <c r="G70" s="2" t="s">
        <v>20</v>
      </c>
      <c r="H70" s="7" t="s">
        <v>62</v>
      </c>
      <c r="I70" s="6"/>
      <c r="J70" s="6"/>
      <c r="K70" s="6"/>
      <c r="L70" s="6"/>
      <c r="M70" s="6"/>
      <c r="N70" s="6"/>
      <c r="O70" s="6"/>
      <c r="P70" s="6"/>
    </row>
    <row r="71" spans="1:16" x14ac:dyDescent="0.2">
      <c r="A71" s="45"/>
      <c r="B71" s="45"/>
      <c r="C71" s="45"/>
      <c r="D71" s="43"/>
      <c r="E71" s="2" t="s">
        <v>155</v>
      </c>
      <c r="F71" s="45"/>
      <c r="G71" s="2" t="s">
        <v>20</v>
      </c>
      <c r="H71" s="7"/>
      <c r="I71" t="s">
        <v>156</v>
      </c>
      <c r="J71" t="s">
        <v>157</v>
      </c>
      <c r="K71" t="s">
        <v>158</v>
      </c>
      <c r="L71" s="10" t="s">
        <v>159</v>
      </c>
      <c r="M71" t="s">
        <v>160</v>
      </c>
      <c r="N71" t="s">
        <v>130</v>
      </c>
      <c r="O71" t="s">
        <v>131</v>
      </c>
      <c r="P71" t="s">
        <v>132</v>
      </c>
    </row>
    <row r="72" spans="1:16" x14ac:dyDescent="0.2">
      <c r="A72" s="45"/>
      <c r="B72" s="45"/>
      <c r="C72" s="45"/>
      <c r="D72" s="43"/>
      <c r="E72" s="2" t="s">
        <v>161</v>
      </c>
      <c r="F72" s="45"/>
      <c r="G72" s="2" t="s">
        <v>20</v>
      </c>
      <c r="H72" s="7"/>
      <c r="I72" t="s">
        <v>156</v>
      </c>
      <c r="J72" t="s">
        <v>157</v>
      </c>
      <c r="K72" t="s">
        <v>158</v>
      </c>
      <c r="L72" s="10" t="s">
        <v>159</v>
      </c>
      <c r="M72" t="s">
        <v>160</v>
      </c>
      <c r="N72" t="s">
        <v>130</v>
      </c>
      <c r="O72" t="s">
        <v>131</v>
      </c>
      <c r="P72" t="s">
        <v>132</v>
      </c>
    </row>
    <row r="73" spans="1:16" x14ac:dyDescent="0.2">
      <c r="A73" s="45"/>
      <c r="B73" s="45"/>
      <c r="C73" s="45"/>
      <c r="D73" s="43"/>
      <c r="E73" s="2" t="s">
        <v>162</v>
      </c>
      <c r="F73" s="45"/>
      <c r="G73" s="2" t="s">
        <v>20</v>
      </c>
      <c r="H73" s="7"/>
      <c r="I73" t="s">
        <v>156</v>
      </c>
      <c r="J73" t="s">
        <v>157</v>
      </c>
      <c r="K73" t="s">
        <v>158</v>
      </c>
      <c r="L73" s="10" t="s">
        <v>159</v>
      </c>
      <c r="M73" t="s">
        <v>160</v>
      </c>
      <c r="N73" t="s">
        <v>130</v>
      </c>
      <c r="O73" t="s">
        <v>131</v>
      </c>
      <c r="P73" t="s">
        <v>132</v>
      </c>
    </row>
    <row r="74" spans="1:16" x14ac:dyDescent="0.2">
      <c r="A74" s="45"/>
      <c r="B74" s="45"/>
      <c r="C74" s="45"/>
      <c r="D74" s="43"/>
      <c r="E74" s="2" t="s">
        <v>163</v>
      </c>
      <c r="F74" s="45"/>
      <c r="G74" s="2" t="s">
        <v>20</v>
      </c>
      <c r="H74" s="7"/>
      <c r="I74" t="s">
        <v>156</v>
      </c>
      <c r="J74" t="s">
        <v>157</v>
      </c>
      <c r="K74" t="s">
        <v>158</v>
      </c>
      <c r="L74" s="10" t="s">
        <v>159</v>
      </c>
      <c r="M74" t="s">
        <v>160</v>
      </c>
      <c r="N74" t="s">
        <v>130</v>
      </c>
      <c r="O74" t="s">
        <v>131</v>
      </c>
      <c r="P74" t="s">
        <v>132</v>
      </c>
    </row>
    <row r="75" spans="1:16" ht="15" customHeight="1" x14ac:dyDescent="0.2">
      <c r="A75" s="45"/>
      <c r="B75" s="45"/>
      <c r="C75" s="45"/>
      <c r="D75" s="43"/>
      <c r="E75" s="2" t="s">
        <v>164</v>
      </c>
      <c r="F75" s="45"/>
      <c r="G75" s="2" t="s">
        <v>20</v>
      </c>
      <c r="H75" s="7"/>
      <c r="I75" t="s">
        <v>156</v>
      </c>
      <c r="J75" t="s">
        <v>157</v>
      </c>
      <c r="K75" t="s">
        <v>158</v>
      </c>
      <c r="L75" s="10" t="s">
        <v>159</v>
      </c>
      <c r="M75" t="s">
        <v>160</v>
      </c>
      <c r="N75" t="s">
        <v>130</v>
      </c>
      <c r="O75" t="s">
        <v>131</v>
      </c>
      <c r="P75" t="s">
        <v>132</v>
      </c>
    </row>
    <row r="76" spans="1:16" ht="15.75" customHeight="1" x14ac:dyDescent="0.2">
      <c r="A76" s="40" t="s">
        <v>165</v>
      </c>
      <c r="B76" s="34" t="s">
        <v>166</v>
      </c>
      <c r="C76" s="34" t="s">
        <v>166</v>
      </c>
      <c r="D76" s="33">
        <v>5</v>
      </c>
      <c r="E76" t="s">
        <v>167</v>
      </c>
      <c r="F76" s="34" t="s">
        <v>42</v>
      </c>
      <c r="G76" s="7"/>
      <c r="H76" s="7"/>
      <c r="I76" t="s">
        <v>96</v>
      </c>
      <c r="J76" t="s">
        <v>168</v>
      </c>
      <c r="K76" t="s">
        <v>169</v>
      </c>
      <c r="L76" s="10" t="s">
        <v>170</v>
      </c>
      <c r="M76" t="s">
        <v>171</v>
      </c>
      <c r="N76" t="s">
        <v>172</v>
      </c>
      <c r="O76" t="s">
        <v>173</v>
      </c>
      <c r="P76" t="s">
        <v>174</v>
      </c>
    </row>
    <row r="77" spans="1:16" ht="15.75" customHeight="1" x14ac:dyDescent="0.2">
      <c r="A77" s="40"/>
      <c r="B77" s="34"/>
      <c r="C77" s="34"/>
      <c r="D77" s="33"/>
      <c r="E77" t="s">
        <v>175</v>
      </c>
      <c r="F77" s="34"/>
      <c r="G77" s="7"/>
      <c r="H77" s="7"/>
      <c r="I77" t="s">
        <v>96</v>
      </c>
      <c r="J77" t="s">
        <v>168</v>
      </c>
      <c r="K77" t="s">
        <v>169</v>
      </c>
      <c r="L77" s="10" t="s">
        <v>170</v>
      </c>
      <c r="M77" t="s">
        <v>171</v>
      </c>
      <c r="N77" t="s">
        <v>172</v>
      </c>
      <c r="O77" t="s">
        <v>173</v>
      </c>
      <c r="P77" t="s">
        <v>174</v>
      </c>
    </row>
    <row r="78" spans="1:16" ht="15.75" customHeight="1" x14ac:dyDescent="0.2">
      <c r="A78" s="40"/>
      <c r="B78" s="34"/>
      <c r="C78" s="34"/>
      <c r="D78" s="33"/>
      <c r="E78" t="s">
        <v>176</v>
      </c>
      <c r="F78" s="34"/>
      <c r="G78" s="7"/>
      <c r="H78" s="7"/>
      <c r="I78" t="s">
        <v>96</v>
      </c>
      <c r="J78" t="s">
        <v>168</v>
      </c>
      <c r="K78" t="s">
        <v>169</v>
      </c>
      <c r="L78" s="10" t="s">
        <v>170</v>
      </c>
      <c r="M78" t="s">
        <v>171</v>
      </c>
      <c r="N78" t="s">
        <v>172</v>
      </c>
      <c r="O78" t="s">
        <v>173</v>
      </c>
      <c r="P78" t="s">
        <v>174</v>
      </c>
    </row>
    <row r="79" spans="1:16" ht="15.75" customHeight="1" x14ac:dyDescent="0.2">
      <c r="A79" s="40"/>
      <c r="B79" s="34"/>
      <c r="C79" s="34"/>
      <c r="D79" s="33"/>
      <c r="E79" t="s">
        <v>177</v>
      </c>
      <c r="F79" s="34"/>
      <c r="G79" s="7"/>
      <c r="H79" s="7" t="s">
        <v>178</v>
      </c>
      <c r="I79" s="6"/>
      <c r="J79" s="6"/>
      <c r="K79" s="6"/>
      <c r="L79" s="6"/>
      <c r="M79" s="6"/>
      <c r="N79" s="6"/>
      <c r="O79" s="6"/>
      <c r="P79" s="6"/>
    </row>
    <row r="80" spans="1:16" ht="15.75" customHeight="1" x14ac:dyDescent="0.2">
      <c r="A80" s="40"/>
      <c r="B80" s="34"/>
      <c r="C80" s="34"/>
      <c r="D80" s="33"/>
      <c r="E80" t="s">
        <v>179</v>
      </c>
      <c r="F80" s="34"/>
      <c r="G80" s="7"/>
      <c r="H80" s="7"/>
      <c r="I80" t="s">
        <v>96</v>
      </c>
      <c r="J80" t="s">
        <v>168</v>
      </c>
      <c r="K80" t="s">
        <v>169</v>
      </c>
      <c r="L80" s="10" t="s">
        <v>170</v>
      </c>
      <c r="M80" t="s">
        <v>171</v>
      </c>
      <c r="N80" t="s">
        <v>172</v>
      </c>
      <c r="O80" t="s">
        <v>173</v>
      </c>
      <c r="P80" t="s">
        <v>174</v>
      </c>
    </row>
    <row r="81" spans="1:17" ht="15.75" customHeight="1" x14ac:dyDescent="0.2">
      <c r="A81" s="40"/>
      <c r="B81" s="34"/>
      <c r="C81" s="34"/>
      <c r="D81" s="33"/>
      <c r="E81" t="s">
        <v>180</v>
      </c>
      <c r="F81" s="34"/>
      <c r="G81" s="7"/>
      <c r="H81" s="7"/>
      <c r="I81" t="s">
        <v>96</v>
      </c>
      <c r="J81" t="s">
        <v>168</v>
      </c>
      <c r="K81" t="s">
        <v>169</v>
      </c>
      <c r="L81" s="10" t="s">
        <v>170</v>
      </c>
      <c r="M81" t="s">
        <v>171</v>
      </c>
      <c r="N81" t="s">
        <v>172</v>
      </c>
      <c r="O81" t="s">
        <v>173</v>
      </c>
      <c r="P81" t="s">
        <v>174</v>
      </c>
    </row>
    <row r="82" spans="1:17" ht="15.75" customHeight="1" x14ac:dyDescent="0.2">
      <c r="A82" s="40" t="s">
        <v>181</v>
      </c>
      <c r="B82" s="34" t="s">
        <v>166</v>
      </c>
      <c r="C82" s="34" t="s">
        <v>166</v>
      </c>
      <c r="D82" s="33">
        <v>5</v>
      </c>
      <c r="E82" t="s">
        <v>182</v>
      </c>
      <c r="F82" s="34" t="s">
        <v>42</v>
      </c>
      <c r="G82" s="7"/>
      <c r="H82" s="7"/>
      <c r="I82" t="s">
        <v>96</v>
      </c>
      <c r="J82" t="s">
        <v>168</v>
      </c>
      <c r="K82" t="s">
        <v>169</v>
      </c>
      <c r="L82" s="10" t="s">
        <v>170</v>
      </c>
      <c r="M82" s="10" t="s">
        <v>183</v>
      </c>
      <c r="N82" t="s">
        <v>172</v>
      </c>
      <c r="O82" t="s">
        <v>184</v>
      </c>
      <c r="P82" t="s">
        <v>185</v>
      </c>
    </row>
    <row r="83" spans="1:17" ht="15.75" customHeight="1" x14ac:dyDescent="0.2">
      <c r="A83" s="40"/>
      <c r="B83" s="34"/>
      <c r="C83" s="34"/>
      <c r="D83" s="33"/>
      <c r="E83" t="s">
        <v>186</v>
      </c>
      <c r="F83" s="34"/>
      <c r="G83" s="7"/>
      <c r="H83" s="7" t="s">
        <v>178</v>
      </c>
      <c r="I83" s="6"/>
      <c r="J83" s="6"/>
      <c r="K83" s="6"/>
      <c r="L83" s="6"/>
      <c r="M83" s="6"/>
      <c r="N83" s="6"/>
      <c r="O83" s="6"/>
      <c r="P83" s="6"/>
    </row>
    <row r="84" spans="1:17" ht="15.75" customHeight="1" x14ac:dyDescent="0.2">
      <c r="A84" s="40"/>
      <c r="B84" s="34"/>
      <c r="C84" s="34"/>
      <c r="D84" s="33"/>
      <c r="E84" t="s">
        <v>187</v>
      </c>
      <c r="F84" s="34"/>
      <c r="G84" s="7"/>
      <c r="H84" s="7"/>
      <c r="I84" t="s">
        <v>96</v>
      </c>
      <c r="J84" t="s">
        <v>168</v>
      </c>
      <c r="K84" t="s">
        <v>169</v>
      </c>
      <c r="L84" s="10" t="s">
        <v>170</v>
      </c>
      <c r="M84" s="10" t="s">
        <v>183</v>
      </c>
      <c r="N84" t="s">
        <v>172</v>
      </c>
      <c r="O84" t="s">
        <v>184</v>
      </c>
      <c r="P84" t="s">
        <v>185</v>
      </c>
    </row>
    <row r="85" spans="1:17" ht="15.75" customHeight="1" x14ac:dyDescent="0.2">
      <c r="A85" s="40"/>
      <c r="B85" s="34"/>
      <c r="C85" s="34"/>
      <c r="D85" s="33"/>
      <c r="E85" t="s">
        <v>188</v>
      </c>
      <c r="F85" s="34"/>
      <c r="G85" s="7"/>
      <c r="H85" s="7"/>
      <c r="I85" t="s">
        <v>96</v>
      </c>
      <c r="J85" t="s">
        <v>168</v>
      </c>
      <c r="K85" t="s">
        <v>169</v>
      </c>
      <c r="L85" s="10" t="s">
        <v>170</v>
      </c>
      <c r="M85" s="10" t="s">
        <v>183</v>
      </c>
      <c r="N85" t="s">
        <v>172</v>
      </c>
      <c r="O85" t="s">
        <v>184</v>
      </c>
      <c r="P85" t="s">
        <v>185</v>
      </c>
    </row>
    <row r="86" spans="1:17" ht="15.75" customHeight="1" x14ac:dyDescent="0.2">
      <c r="A86" s="40"/>
      <c r="B86" s="34"/>
      <c r="C86" s="34"/>
      <c r="D86" s="33"/>
      <c r="E86" t="s">
        <v>189</v>
      </c>
      <c r="F86" s="34"/>
      <c r="G86" s="7"/>
      <c r="H86" s="7"/>
      <c r="I86" t="s">
        <v>96</v>
      </c>
      <c r="J86" t="s">
        <v>168</v>
      </c>
      <c r="K86" t="s">
        <v>169</v>
      </c>
      <c r="L86" s="10" t="s">
        <v>170</v>
      </c>
      <c r="M86" s="10" t="s">
        <v>183</v>
      </c>
      <c r="N86" t="s">
        <v>172</v>
      </c>
      <c r="O86" t="s">
        <v>184</v>
      </c>
      <c r="P86" t="s">
        <v>185</v>
      </c>
    </row>
    <row r="87" spans="1:17" ht="15.75" customHeight="1" x14ac:dyDescent="0.2">
      <c r="A87" s="40"/>
      <c r="B87" s="34"/>
      <c r="C87" s="34"/>
      <c r="D87" s="33"/>
      <c r="E87" t="s">
        <v>190</v>
      </c>
      <c r="F87" s="34"/>
      <c r="G87" s="7"/>
      <c r="H87" s="7"/>
      <c r="I87" t="s">
        <v>96</v>
      </c>
      <c r="J87" t="s">
        <v>168</v>
      </c>
      <c r="K87" t="s">
        <v>169</v>
      </c>
      <c r="L87" s="10" t="s">
        <v>170</v>
      </c>
      <c r="M87" s="10" t="s">
        <v>183</v>
      </c>
      <c r="N87" t="s">
        <v>172</v>
      </c>
      <c r="O87" t="s">
        <v>184</v>
      </c>
      <c r="P87" t="s">
        <v>185</v>
      </c>
    </row>
    <row r="88" spans="1:17" ht="15.75" customHeight="1" x14ac:dyDescent="0.2">
      <c r="A88" s="40" t="s">
        <v>165</v>
      </c>
      <c r="B88" s="34" t="s">
        <v>191</v>
      </c>
      <c r="C88" s="34" t="s">
        <v>166</v>
      </c>
      <c r="D88" s="33">
        <v>5</v>
      </c>
      <c r="E88" t="s">
        <v>192</v>
      </c>
      <c r="F88" s="34" t="s">
        <v>42</v>
      </c>
      <c r="G88" s="7"/>
      <c r="H88" s="7" t="s">
        <v>78</v>
      </c>
      <c r="I88" s="6"/>
      <c r="J88" s="6"/>
      <c r="K88" s="6"/>
      <c r="L88" s="6"/>
      <c r="M88" s="6"/>
      <c r="N88" s="6"/>
      <c r="O88" s="6"/>
      <c r="P88" s="6"/>
      <c r="Q88" t="s">
        <v>142</v>
      </c>
    </row>
    <row r="89" spans="1:17" ht="15.75" customHeight="1" x14ac:dyDescent="0.2">
      <c r="A89" s="40"/>
      <c r="B89" s="34"/>
      <c r="C89" s="34"/>
      <c r="D89" s="33"/>
      <c r="E89" t="s">
        <v>193</v>
      </c>
      <c r="F89" s="34"/>
      <c r="G89" s="7"/>
      <c r="H89" s="7" t="s">
        <v>178</v>
      </c>
      <c r="I89" s="6"/>
      <c r="J89" s="6"/>
      <c r="K89" s="6"/>
      <c r="L89" s="6"/>
      <c r="M89" s="6"/>
      <c r="N89" s="6"/>
      <c r="O89" s="6"/>
      <c r="P89" s="6"/>
    </row>
    <row r="90" spans="1:17" ht="15.75" customHeight="1" x14ac:dyDescent="0.2">
      <c r="A90" s="40"/>
      <c r="B90" s="34"/>
      <c r="C90" s="34"/>
      <c r="D90" s="33"/>
      <c r="E90" t="s">
        <v>194</v>
      </c>
      <c r="F90" s="34"/>
      <c r="G90" s="7"/>
      <c r="H90" s="7"/>
      <c r="I90" t="s">
        <v>96</v>
      </c>
      <c r="J90" t="s">
        <v>168</v>
      </c>
      <c r="K90" t="s">
        <v>169</v>
      </c>
      <c r="L90" s="10" t="s">
        <v>170</v>
      </c>
      <c r="M90" t="s">
        <v>171</v>
      </c>
      <c r="N90" t="s">
        <v>172</v>
      </c>
      <c r="O90" t="s">
        <v>173</v>
      </c>
      <c r="P90" t="s">
        <v>174</v>
      </c>
    </row>
    <row r="91" spans="1:17" ht="15.75" customHeight="1" x14ac:dyDescent="0.2">
      <c r="A91" s="40"/>
      <c r="B91" s="34"/>
      <c r="C91" s="34"/>
      <c r="D91" s="33"/>
      <c r="E91" t="s">
        <v>195</v>
      </c>
      <c r="F91" s="34"/>
      <c r="G91" s="7"/>
      <c r="H91" s="7" t="s">
        <v>196</v>
      </c>
      <c r="I91" t="s">
        <v>96</v>
      </c>
      <c r="J91" s="6"/>
      <c r="K91" s="6"/>
      <c r="L91" s="6"/>
      <c r="M91" s="6"/>
      <c r="N91" s="6"/>
      <c r="O91" s="6"/>
      <c r="P91" s="6"/>
    </row>
    <row r="92" spans="1:17" ht="15.75" customHeight="1" x14ac:dyDescent="0.2">
      <c r="A92" s="40"/>
      <c r="B92" s="34"/>
      <c r="C92" s="34"/>
      <c r="D92" s="33"/>
      <c r="E92" t="s">
        <v>197</v>
      </c>
      <c r="F92" s="34"/>
      <c r="G92" s="7"/>
      <c r="H92" s="7" t="s">
        <v>78</v>
      </c>
      <c r="I92" s="6"/>
      <c r="J92" s="6"/>
      <c r="K92" s="6"/>
      <c r="L92" s="6"/>
      <c r="M92" s="6"/>
      <c r="N92" s="6"/>
      <c r="O92" s="6"/>
      <c r="P92" s="6"/>
    </row>
    <row r="93" spans="1:17" ht="15.75" customHeight="1" x14ac:dyDescent="0.2">
      <c r="A93" s="40"/>
      <c r="B93" s="34"/>
      <c r="C93" s="34"/>
      <c r="D93" s="33"/>
      <c r="E93" t="s">
        <v>198</v>
      </c>
      <c r="F93" s="34"/>
      <c r="G93" s="7"/>
      <c r="H93" s="7" t="s">
        <v>78</v>
      </c>
      <c r="I93" s="6"/>
      <c r="J93" s="6"/>
      <c r="K93" s="6"/>
      <c r="L93" s="6"/>
      <c r="M93" s="6"/>
      <c r="N93" s="6"/>
      <c r="O93" s="6"/>
      <c r="P93" s="6"/>
      <c r="Q93" t="s">
        <v>142</v>
      </c>
    </row>
    <row r="94" spans="1:17" ht="15.75" customHeight="1" x14ac:dyDescent="0.2">
      <c r="A94" s="32" t="s">
        <v>199</v>
      </c>
      <c r="B94" s="34" t="s">
        <v>166</v>
      </c>
      <c r="C94" s="34" t="s">
        <v>166</v>
      </c>
      <c r="D94" s="33">
        <v>5</v>
      </c>
      <c r="E94" t="s">
        <v>200</v>
      </c>
      <c r="F94" s="34" t="s">
        <v>42</v>
      </c>
      <c r="G94" s="7"/>
      <c r="H94" s="7"/>
      <c r="I94" t="s">
        <v>96</v>
      </c>
      <c r="J94" t="s">
        <v>168</v>
      </c>
      <c r="K94" t="s">
        <v>169</v>
      </c>
      <c r="L94" s="10" t="s">
        <v>170</v>
      </c>
      <c r="M94" s="10" t="s">
        <v>183</v>
      </c>
      <c r="N94" t="s">
        <v>172</v>
      </c>
      <c r="O94" t="s">
        <v>184</v>
      </c>
      <c r="P94" t="s">
        <v>185</v>
      </c>
    </row>
    <row r="95" spans="1:17" ht="15.75" customHeight="1" x14ac:dyDescent="0.2">
      <c r="A95" s="32"/>
      <c r="B95" s="34"/>
      <c r="C95" s="34"/>
      <c r="D95" s="33"/>
      <c r="E95" t="s">
        <v>201</v>
      </c>
      <c r="F95" s="34"/>
      <c r="G95" s="7"/>
      <c r="H95" s="7"/>
      <c r="I95" t="s">
        <v>96</v>
      </c>
      <c r="J95" t="s">
        <v>168</v>
      </c>
      <c r="K95" t="s">
        <v>169</v>
      </c>
      <c r="L95" s="10" t="s">
        <v>170</v>
      </c>
      <c r="M95" s="10" t="s">
        <v>183</v>
      </c>
      <c r="N95" t="s">
        <v>172</v>
      </c>
      <c r="O95" t="s">
        <v>184</v>
      </c>
      <c r="P95" t="s">
        <v>185</v>
      </c>
    </row>
    <row r="96" spans="1:17" ht="15.75" customHeight="1" x14ac:dyDescent="0.2">
      <c r="A96" s="32"/>
      <c r="B96" s="34"/>
      <c r="C96" s="34"/>
      <c r="D96" s="33"/>
      <c r="E96" t="s">
        <v>202</v>
      </c>
      <c r="F96" s="34"/>
      <c r="G96" s="7"/>
      <c r="H96" s="7"/>
      <c r="I96" t="s">
        <v>96</v>
      </c>
      <c r="J96" t="s">
        <v>168</v>
      </c>
      <c r="K96" t="s">
        <v>169</v>
      </c>
      <c r="L96" s="10" t="s">
        <v>170</v>
      </c>
      <c r="M96" s="10" t="s">
        <v>183</v>
      </c>
      <c r="N96" t="s">
        <v>172</v>
      </c>
      <c r="O96" t="s">
        <v>184</v>
      </c>
      <c r="P96" t="s">
        <v>185</v>
      </c>
    </row>
    <row r="97" spans="1:17" ht="15.75" customHeight="1" x14ac:dyDescent="0.2">
      <c r="A97" s="32"/>
      <c r="B97" s="34"/>
      <c r="C97" s="34"/>
      <c r="D97" s="33"/>
      <c r="E97" t="s">
        <v>203</v>
      </c>
      <c r="F97" s="34"/>
      <c r="G97" s="7"/>
      <c r="H97" s="7" t="s">
        <v>178</v>
      </c>
      <c r="I97" s="6"/>
      <c r="J97" s="6"/>
      <c r="K97" s="6"/>
      <c r="L97" s="6"/>
      <c r="M97" s="6"/>
      <c r="N97" s="6"/>
      <c r="O97" s="6"/>
      <c r="P97" s="6"/>
    </row>
    <row r="98" spans="1:17" ht="15.75" customHeight="1" x14ac:dyDescent="0.2">
      <c r="A98" s="32"/>
      <c r="B98" s="34"/>
      <c r="C98" s="34"/>
      <c r="D98" s="33"/>
      <c r="E98" t="s">
        <v>204</v>
      </c>
      <c r="F98" s="34"/>
      <c r="G98" s="7"/>
      <c r="H98" s="7" t="s">
        <v>178</v>
      </c>
      <c r="I98" s="6"/>
      <c r="J98" s="6"/>
      <c r="K98" s="6"/>
      <c r="L98" s="6"/>
      <c r="M98" s="6"/>
      <c r="N98" s="6"/>
      <c r="O98" s="6"/>
      <c r="P98" s="6"/>
    </row>
    <row r="99" spans="1:17" ht="15.75" customHeight="1" x14ac:dyDescent="0.2">
      <c r="A99" s="32"/>
      <c r="B99" s="34"/>
      <c r="C99" s="34"/>
      <c r="D99" s="33"/>
      <c r="E99" t="s">
        <v>205</v>
      </c>
      <c r="F99" s="34"/>
      <c r="G99" s="7"/>
      <c r="H99" s="7"/>
      <c r="I99" t="s">
        <v>96</v>
      </c>
      <c r="J99" t="s">
        <v>168</v>
      </c>
      <c r="K99" t="s">
        <v>169</v>
      </c>
      <c r="L99" s="10" t="s">
        <v>170</v>
      </c>
      <c r="M99" s="10" t="s">
        <v>183</v>
      </c>
      <c r="N99" t="s">
        <v>172</v>
      </c>
      <c r="O99" t="s">
        <v>184</v>
      </c>
      <c r="P99" t="s">
        <v>185</v>
      </c>
    </row>
    <row r="100" spans="1:17" ht="15.75" customHeight="1" x14ac:dyDescent="0.2">
      <c r="A100" s="47" t="s">
        <v>206</v>
      </c>
      <c r="B100" s="34" t="s">
        <v>207</v>
      </c>
      <c r="C100" s="34" t="s">
        <v>207</v>
      </c>
      <c r="D100" s="33">
        <v>0</v>
      </c>
      <c r="E100" t="s">
        <v>208</v>
      </c>
      <c r="F100" s="34" t="s">
        <v>62</v>
      </c>
      <c r="G100" s="7"/>
      <c r="H100" s="7" t="s">
        <v>178</v>
      </c>
      <c r="I100" s="6"/>
      <c r="J100" s="6"/>
      <c r="K100" s="6"/>
      <c r="L100" s="6"/>
      <c r="M100" s="6"/>
      <c r="N100" s="6"/>
      <c r="O100" s="6"/>
      <c r="P100" s="6"/>
    </row>
    <row r="101" spans="1:17" ht="15.75" customHeight="1" x14ac:dyDescent="0.2">
      <c r="A101" s="45"/>
      <c r="B101" s="34"/>
      <c r="C101" s="34"/>
      <c r="D101" s="33"/>
      <c r="E101" t="s">
        <v>209</v>
      </c>
      <c r="F101" s="34"/>
      <c r="G101" s="7"/>
      <c r="H101" s="7" t="s">
        <v>78</v>
      </c>
      <c r="I101" s="6"/>
      <c r="J101" s="6"/>
      <c r="K101" s="6"/>
      <c r="L101" s="6"/>
      <c r="M101" s="6"/>
      <c r="N101" s="6"/>
      <c r="O101" s="6"/>
      <c r="P101" s="6"/>
    </row>
    <row r="102" spans="1:17" ht="15.75" customHeight="1" x14ac:dyDescent="0.2">
      <c r="A102" s="45"/>
      <c r="B102" s="34"/>
      <c r="C102" s="34"/>
      <c r="D102" s="33"/>
      <c r="E102" t="s">
        <v>210</v>
      </c>
      <c r="F102" s="34"/>
      <c r="G102" s="7"/>
      <c r="H102" s="7" t="s">
        <v>178</v>
      </c>
      <c r="I102" s="6"/>
      <c r="J102" s="6"/>
      <c r="K102" s="6"/>
      <c r="L102" s="6"/>
      <c r="M102" s="6"/>
      <c r="N102" s="6"/>
      <c r="O102" s="6"/>
      <c r="P102" s="6"/>
    </row>
    <row r="103" spans="1:17" ht="15.75" customHeight="1" x14ac:dyDescent="0.2">
      <c r="A103" s="45"/>
      <c r="B103" s="34"/>
      <c r="C103" s="34"/>
      <c r="D103" s="33"/>
      <c r="E103" t="s">
        <v>211</v>
      </c>
      <c r="F103" s="34"/>
      <c r="G103" s="7"/>
      <c r="H103" s="7" t="s">
        <v>178</v>
      </c>
      <c r="I103" s="6"/>
      <c r="J103" s="6"/>
      <c r="K103" s="6"/>
      <c r="L103" s="6"/>
      <c r="M103" s="6"/>
      <c r="N103" s="6"/>
      <c r="O103" s="6"/>
      <c r="P103" s="6"/>
    </row>
    <row r="104" spans="1:17" ht="15.75" customHeight="1" x14ac:dyDescent="0.2">
      <c r="A104" s="45"/>
      <c r="B104" s="34"/>
      <c r="C104" s="34"/>
      <c r="D104" s="33"/>
      <c r="E104" t="s">
        <v>212</v>
      </c>
      <c r="F104" s="34"/>
      <c r="G104" s="7"/>
      <c r="H104" s="7" t="s">
        <v>178</v>
      </c>
      <c r="I104" s="6"/>
      <c r="J104" s="6"/>
      <c r="K104" s="6"/>
      <c r="L104" s="6"/>
      <c r="M104" s="6"/>
      <c r="N104" s="6"/>
      <c r="O104" s="6"/>
      <c r="P104" s="6"/>
    </row>
    <row r="105" spans="1:17" ht="15.75" customHeight="1" x14ac:dyDescent="0.2">
      <c r="A105" s="45"/>
      <c r="B105" s="34"/>
      <c r="C105" s="34"/>
      <c r="D105" s="33"/>
      <c r="E105" t="s">
        <v>213</v>
      </c>
      <c r="F105" s="34"/>
      <c r="G105" s="7"/>
      <c r="H105" s="7" t="s">
        <v>178</v>
      </c>
      <c r="I105" s="6"/>
      <c r="J105" s="6"/>
      <c r="K105" s="6"/>
      <c r="L105" s="6"/>
      <c r="M105" s="6"/>
      <c r="N105" s="6"/>
      <c r="O105" s="6"/>
      <c r="P105" s="6"/>
    </row>
    <row r="106" spans="1:17" ht="15.75" customHeight="1" x14ac:dyDescent="0.2">
      <c r="A106" s="47" t="s">
        <v>206</v>
      </c>
      <c r="B106" s="34" t="s">
        <v>207</v>
      </c>
      <c r="C106" s="34" t="s">
        <v>207</v>
      </c>
      <c r="D106" s="33">
        <v>0</v>
      </c>
      <c r="E106" t="s">
        <v>214</v>
      </c>
      <c r="F106" s="34" t="s">
        <v>62</v>
      </c>
      <c r="G106" s="7"/>
      <c r="H106" s="7" t="s">
        <v>178</v>
      </c>
      <c r="I106" s="6"/>
      <c r="J106" s="6"/>
      <c r="K106" s="6"/>
      <c r="L106" s="6"/>
      <c r="M106" s="6"/>
      <c r="N106" s="6"/>
      <c r="O106" s="6"/>
      <c r="P106" s="6"/>
    </row>
    <row r="107" spans="1:17" ht="15.75" customHeight="1" x14ac:dyDescent="0.2">
      <c r="A107" s="45"/>
      <c r="B107" s="34"/>
      <c r="C107" s="34"/>
      <c r="D107" s="33"/>
      <c r="E107" t="s">
        <v>215</v>
      </c>
      <c r="F107" s="34"/>
      <c r="G107" s="7"/>
      <c r="H107" s="7" t="s">
        <v>178</v>
      </c>
      <c r="I107" s="6"/>
      <c r="J107" s="6"/>
      <c r="K107" s="6"/>
      <c r="L107" s="6"/>
      <c r="M107" s="6"/>
      <c r="N107" s="6"/>
      <c r="O107" s="6"/>
      <c r="P107" s="6"/>
    </row>
    <row r="108" spans="1:17" ht="15.75" customHeight="1" x14ac:dyDescent="0.2">
      <c r="A108" s="45"/>
      <c r="B108" s="34"/>
      <c r="C108" s="34"/>
      <c r="D108" s="33"/>
      <c r="E108" t="s">
        <v>216</v>
      </c>
      <c r="F108" s="34"/>
      <c r="G108" s="7"/>
      <c r="H108" s="7"/>
      <c r="I108" t="s">
        <v>125</v>
      </c>
      <c r="J108" t="s">
        <v>217</v>
      </c>
      <c r="K108" t="s">
        <v>218</v>
      </c>
      <c r="L108" t="s">
        <v>170</v>
      </c>
      <c r="M108" t="s">
        <v>171</v>
      </c>
      <c r="N108" t="s">
        <v>219</v>
      </c>
      <c r="O108" t="s">
        <v>173</v>
      </c>
      <c r="P108" t="s">
        <v>220</v>
      </c>
    </row>
    <row r="109" spans="1:17" ht="15.75" customHeight="1" x14ac:dyDescent="0.2">
      <c r="A109" s="45"/>
      <c r="B109" s="34"/>
      <c r="C109" s="34"/>
      <c r="D109" s="33"/>
      <c r="E109" t="s">
        <v>221</v>
      </c>
      <c r="F109" s="34"/>
      <c r="G109" s="7"/>
      <c r="H109" s="7" t="s">
        <v>178</v>
      </c>
      <c r="I109" s="6"/>
      <c r="J109" s="6"/>
      <c r="K109" s="6"/>
      <c r="L109" s="6"/>
      <c r="M109" s="6"/>
      <c r="N109" s="6"/>
      <c r="O109" s="6"/>
      <c r="P109" s="6"/>
      <c r="Q109" t="s">
        <v>142</v>
      </c>
    </row>
    <row r="110" spans="1:17" ht="15.75" customHeight="1" x14ac:dyDescent="0.2">
      <c r="A110" s="45"/>
      <c r="B110" s="34"/>
      <c r="C110" s="34"/>
      <c r="D110" s="33"/>
      <c r="E110" t="s">
        <v>222</v>
      </c>
      <c r="F110" s="34"/>
      <c r="G110" s="7"/>
      <c r="H110" s="7" t="s">
        <v>178</v>
      </c>
      <c r="I110" s="6"/>
      <c r="J110" s="6"/>
      <c r="K110" s="6"/>
      <c r="L110" s="6"/>
      <c r="M110" s="6"/>
      <c r="N110" s="6"/>
      <c r="O110" s="6"/>
      <c r="P110" s="6"/>
    </row>
    <row r="111" spans="1:17" ht="15.75" customHeight="1" x14ac:dyDescent="0.2">
      <c r="A111" s="45"/>
      <c r="B111" s="34"/>
      <c r="C111" s="34"/>
      <c r="D111" s="33"/>
      <c r="E111" t="s">
        <v>223</v>
      </c>
      <c r="F111" s="34"/>
      <c r="G111" s="7"/>
      <c r="H111" s="7"/>
      <c r="I111" t="s">
        <v>125</v>
      </c>
      <c r="J111" t="s">
        <v>217</v>
      </c>
      <c r="K111" t="s">
        <v>218</v>
      </c>
      <c r="L111" t="s">
        <v>170</v>
      </c>
      <c r="M111" t="s">
        <v>171</v>
      </c>
      <c r="N111" t="s">
        <v>219</v>
      </c>
      <c r="O111" t="s">
        <v>173</v>
      </c>
      <c r="P111" t="s">
        <v>220</v>
      </c>
    </row>
    <row r="112" spans="1:17" ht="15.75" customHeight="1" x14ac:dyDescent="0.2">
      <c r="A112" s="55" t="s">
        <v>224</v>
      </c>
      <c r="B112" s="34" t="s">
        <v>225</v>
      </c>
      <c r="C112" s="34" t="s">
        <v>225</v>
      </c>
      <c r="D112" s="33">
        <v>25</v>
      </c>
      <c r="E112" t="s">
        <v>226</v>
      </c>
      <c r="F112" s="34" t="s">
        <v>54</v>
      </c>
      <c r="G112" s="7"/>
      <c r="H112" s="7" t="s">
        <v>178</v>
      </c>
      <c r="I112" s="6"/>
      <c r="J112" s="6"/>
      <c r="K112" s="6"/>
      <c r="L112" s="6"/>
      <c r="M112" s="6"/>
      <c r="N112" s="6"/>
      <c r="O112" s="6"/>
      <c r="P112" s="6"/>
    </row>
    <row r="113" spans="1:16" ht="15.75" customHeight="1" x14ac:dyDescent="0.2">
      <c r="A113" s="55"/>
      <c r="B113" s="34"/>
      <c r="C113" s="34"/>
      <c r="D113" s="33"/>
      <c r="E113" t="s">
        <v>227</v>
      </c>
      <c r="F113" s="34"/>
      <c r="G113" s="7"/>
      <c r="H113" s="7" t="s">
        <v>228</v>
      </c>
      <c r="I113" s="6"/>
      <c r="J113" s="6"/>
      <c r="K113" s="6"/>
      <c r="L113" s="6"/>
      <c r="M113" s="6"/>
      <c r="N113" s="6"/>
      <c r="O113" s="6"/>
      <c r="P113" s="6"/>
    </row>
    <row r="114" spans="1:16" ht="15.75" customHeight="1" x14ac:dyDescent="0.2">
      <c r="A114" s="55"/>
      <c r="B114" s="34"/>
      <c r="C114" s="34"/>
      <c r="D114" s="33"/>
      <c r="E114" t="s">
        <v>229</v>
      </c>
      <c r="F114" s="34"/>
      <c r="G114" s="7"/>
      <c r="H114" s="7"/>
      <c r="I114" t="s">
        <v>157</v>
      </c>
      <c r="J114" t="s">
        <v>230</v>
      </c>
      <c r="K114" s="7" t="s">
        <v>231</v>
      </c>
      <c r="L114" t="s">
        <v>27</v>
      </c>
      <c r="M114" t="s">
        <v>232</v>
      </c>
      <c r="N114" t="s">
        <v>219</v>
      </c>
      <c r="O114" t="s">
        <v>233</v>
      </c>
      <c r="P114" t="s">
        <v>220</v>
      </c>
    </row>
    <row r="115" spans="1:16" ht="15.75" customHeight="1" x14ac:dyDescent="0.2">
      <c r="A115" s="55"/>
      <c r="B115" s="34"/>
      <c r="C115" s="34"/>
      <c r="D115" s="33"/>
      <c r="E115" t="s">
        <v>234</v>
      </c>
      <c r="F115" s="34"/>
      <c r="G115" s="7"/>
      <c r="H115" s="7" t="s">
        <v>178</v>
      </c>
      <c r="I115" s="6"/>
      <c r="J115" s="6"/>
      <c r="K115" s="12"/>
      <c r="L115" s="6"/>
      <c r="M115" s="6"/>
      <c r="N115" s="6"/>
      <c r="O115" s="6"/>
      <c r="P115" s="6"/>
    </row>
    <row r="116" spans="1:16" ht="15.75" customHeight="1" x14ac:dyDescent="0.2">
      <c r="A116" s="55"/>
      <c r="B116" s="34"/>
      <c r="C116" s="34"/>
      <c r="D116" s="33"/>
      <c r="E116" t="s">
        <v>235</v>
      </c>
      <c r="F116" s="34"/>
      <c r="G116" s="7"/>
      <c r="H116" s="7" t="s">
        <v>178</v>
      </c>
      <c r="I116" s="6"/>
      <c r="J116" s="6"/>
      <c r="K116" s="12"/>
      <c r="L116" s="6"/>
      <c r="M116" s="6"/>
      <c r="N116" s="6"/>
      <c r="O116" s="6"/>
      <c r="P116" s="6"/>
    </row>
    <row r="117" spans="1:16" ht="15.75" customHeight="1" x14ac:dyDescent="0.2">
      <c r="A117" s="55"/>
      <c r="B117" s="34"/>
      <c r="C117" s="34"/>
      <c r="D117" s="33"/>
      <c r="E117" t="s">
        <v>236</v>
      </c>
      <c r="F117" s="34"/>
      <c r="G117" s="7"/>
      <c r="H117" s="7"/>
      <c r="I117" t="s">
        <v>157</v>
      </c>
      <c r="J117" t="s">
        <v>230</v>
      </c>
      <c r="K117" s="7" t="s">
        <v>231</v>
      </c>
      <c r="L117" t="s">
        <v>27</v>
      </c>
      <c r="M117" t="s">
        <v>232</v>
      </c>
      <c r="N117" t="s">
        <v>219</v>
      </c>
      <c r="O117" t="s">
        <v>233</v>
      </c>
      <c r="P117" t="s">
        <v>220</v>
      </c>
    </row>
    <row r="118" spans="1:16" ht="15.75" customHeight="1" x14ac:dyDescent="0.2">
      <c r="A118" s="55" t="s">
        <v>237</v>
      </c>
      <c r="B118" s="34" t="s">
        <v>238</v>
      </c>
      <c r="C118" s="34" t="s">
        <v>238</v>
      </c>
      <c r="D118" s="33">
        <v>25</v>
      </c>
      <c r="E118" t="s">
        <v>239</v>
      </c>
      <c r="F118" s="34" t="s">
        <v>240</v>
      </c>
      <c r="G118" s="7"/>
      <c r="H118" s="7" t="s">
        <v>178</v>
      </c>
      <c r="I118" s="6"/>
      <c r="J118" s="6"/>
      <c r="K118" s="12"/>
      <c r="L118" s="6"/>
      <c r="M118" s="6"/>
      <c r="N118" s="6"/>
      <c r="O118" s="6"/>
      <c r="P118" s="6"/>
    </row>
    <row r="119" spans="1:16" ht="15.75" customHeight="1" x14ac:dyDescent="0.2">
      <c r="A119" s="55"/>
      <c r="B119" s="34"/>
      <c r="C119" s="34"/>
      <c r="D119" s="33"/>
      <c r="E119" t="s">
        <v>241</v>
      </c>
      <c r="F119" s="34"/>
      <c r="G119" s="7"/>
      <c r="H119" s="7"/>
      <c r="I119" t="s">
        <v>242</v>
      </c>
      <c r="J119" t="s">
        <v>243</v>
      </c>
      <c r="K119" s="7" t="s">
        <v>244</v>
      </c>
      <c r="L119" t="s">
        <v>27</v>
      </c>
      <c r="M119" t="s">
        <v>232</v>
      </c>
      <c r="N119" t="s">
        <v>245</v>
      </c>
      <c r="O119" t="s">
        <v>233</v>
      </c>
      <c r="P119" t="s">
        <v>246</v>
      </c>
    </row>
    <row r="120" spans="1:16" ht="15.75" customHeight="1" x14ac:dyDescent="0.2">
      <c r="A120" s="55"/>
      <c r="B120" s="34"/>
      <c r="C120" s="34"/>
      <c r="D120" s="33"/>
      <c r="E120" t="s">
        <v>247</v>
      </c>
      <c r="F120" s="34"/>
      <c r="G120" s="7"/>
      <c r="H120" s="7"/>
      <c r="I120" t="s">
        <v>242</v>
      </c>
      <c r="J120" t="s">
        <v>243</v>
      </c>
      <c r="K120" s="7" t="s">
        <v>244</v>
      </c>
      <c r="L120" t="s">
        <v>27</v>
      </c>
      <c r="M120" t="s">
        <v>232</v>
      </c>
      <c r="N120" t="s">
        <v>245</v>
      </c>
      <c r="O120" t="s">
        <v>233</v>
      </c>
      <c r="P120" t="s">
        <v>246</v>
      </c>
    </row>
    <row r="121" spans="1:16" ht="15.75" customHeight="1" x14ac:dyDescent="0.2">
      <c r="A121" s="55"/>
      <c r="B121" s="34"/>
      <c r="C121" s="34"/>
      <c r="D121" s="33"/>
      <c r="E121" t="s">
        <v>248</v>
      </c>
      <c r="F121" s="34"/>
      <c r="G121" s="7"/>
      <c r="H121" s="7"/>
      <c r="I121" t="s">
        <v>242</v>
      </c>
      <c r="J121" t="s">
        <v>243</v>
      </c>
      <c r="K121" s="7" t="s">
        <v>244</v>
      </c>
      <c r="L121" t="s">
        <v>27</v>
      </c>
      <c r="M121" t="s">
        <v>232</v>
      </c>
      <c r="N121" t="s">
        <v>245</v>
      </c>
      <c r="O121" t="s">
        <v>233</v>
      </c>
      <c r="P121" t="s">
        <v>246</v>
      </c>
    </row>
    <row r="122" spans="1:16" ht="15.75" customHeight="1" x14ac:dyDescent="0.2">
      <c r="A122" s="55"/>
      <c r="B122" s="34"/>
      <c r="C122" s="34"/>
      <c r="D122" s="33"/>
      <c r="E122" t="s">
        <v>249</v>
      </c>
      <c r="F122" s="34"/>
      <c r="G122" s="7"/>
      <c r="H122" s="7"/>
      <c r="I122" t="s">
        <v>242</v>
      </c>
      <c r="J122" t="s">
        <v>243</v>
      </c>
      <c r="K122" s="7" t="s">
        <v>244</v>
      </c>
      <c r="L122" t="s">
        <v>27</v>
      </c>
      <c r="M122" t="s">
        <v>232</v>
      </c>
      <c r="N122" t="s">
        <v>245</v>
      </c>
      <c r="O122" t="s">
        <v>233</v>
      </c>
      <c r="P122" t="s">
        <v>246</v>
      </c>
    </row>
    <row r="123" spans="1:16" ht="15.75" customHeight="1" x14ac:dyDescent="0.2">
      <c r="A123" s="55"/>
      <c r="B123" s="34"/>
      <c r="C123" s="34"/>
      <c r="D123" s="33"/>
      <c r="E123" t="s">
        <v>250</v>
      </c>
      <c r="F123" s="34"/>
      <c r="G123" s="7"/>
      <c r="H123" s="7" t="s">
        <v>196</v>
      </c>
      <c r="I123" s="6"/>
      <c r="J123" s="6"/>
      <c r="K123" s="12"/>
      <c r="L123" s="6"/>
      <c r="M123" s="6"/>
      <c r="N123" s="6"/>
      <c r="O123" s="6"/>
      <c r="P123" s="6"/>
    </row>
    <row r="124" spans="1:16" ht="15.75" customHeight="1" x14ac:dyDescent="0.2">
      <c r="A124" s="55" t="s">
        <v>237</v>
      </c>
      <c r="B124" s="34" t="s">
        <v>238</v>
      </c>
      <c r="C124" s="34" t="s">
        <v>238</v>
      </c>
      <c r="D124" s="33">
        <v>25</v>
      </c>
      <c r="E124" t="s">
        <v>251</v>
      </c>
      <c r="F124" s="34" t="s">
        <v>240</v>
      </c>
      <c r="G124" s="7"/>
      <c r="H124" s="7"/>
      <c r="I124" t="s">
        <v>242</v>
      </c>
      <c r="J124" t="s">
        <v>243</v>
      </c>
      <c r="K124" s="7" t="s">
        <v>244</v>
      </c>
      <c r="L124" t="s">
        <v>27</v>
      </c>
      <c r="M124" t="s">
        <v>232</v>
      </c>
      <c r="N124" t="s">
        <v>245</v>
      </c>
      <c r="O124" t="s">
        <v>233</v>
      </c>
      <c r="P124" t="s">
        <v>246</v>
      </c>
    </row>
    <row r="125" spans="1:16" ht="15.75" customHeight="1" x14ac:dyDescent="0.2">
      <c r="A125" s="55"/>
      <c r="B125" s="34"/>
      <c r="C125" s="34"/>
      <c r="D125" s="33"/>
      <c r="E125" t="s">
        <v>252</v>
      </c>
      <c r="F125" s="34"/>
      <c r="G125" s="7"/>
      <c r="H125" s="7" t="s">
        <v>178</v>
      </c>
      <c r="I125" s="6"/>
      <c r="J125" s="6"/>
      <c r="K125" s="12"/>
      <c r="L125" s="6"/>
      <c r="M125" s="6"/>
      <c r="N125" s="6"/>
      <c r="O125" s="6"/>
      <c r="P125" s="6"/>
    </row>
    <row r="126" spans="1:16" ht="15.75" customHeight="1" x14ac:dyDescent="0.2">
      <c r="A126" s="55"/>
      <c r="B126" s="34"/>
      <c r="C126" s="34"/>
      <c r="D126" s="33"/>
      <c r="E126" t="s">
        <v>253</v>
      </c>
      <c r="F126" s="34"/>
      <c r="G126" s="7"/>
      <c r="H126" s="7" t="s">
        <v>178</v>
      </c>
      <c r="I126" s="6"/>
      <c r="J126" s="6"/>
      <c r="K126" s="12"/>
      <c r="L126" s="6"/>
      <c r="M126" s="6"/>
      <c r="N126" s="6"/>
      <c r="O126" s="6"/>
      <c r="P126" s="6"/>
    </row>
    <row r="127" spans="1:16" ht="15.75" customHeight="1" x14ac:dyDescent="0.2">
      <c r="A127" s="55"/>
      <c r="B127" s="34"/>
      <c r="C127" s="34"/>
      <c r="D127" s="33"/>
      <c r="E127" t="s">
        <v>254</v>
      </c>
      <c r="F127" s="34"/>
      <c r="G127" s="7"/>
      <c r="H127" s="7"/>
      <c r="I127" t="s">
        <v>242</v>
      </c>
      <c r="J127" t="s">
        <v>243</v>
      </c>
      <c r="K127" s="7" t="s">
        <v>244</v>
      </c>
      <c r="L127" t="s">
        <v>27</v>
      </c>
      <c r="M127" t="s">
        <v>232</v>
      </c>
      <c r="N127" t="s">
        <v>245</v>
      </c>
      <c r="O127" t="s">
        <v>233</v>
      </c>
      <c r="P127" t="s">
        <v>246</v>
      </c>
    </row>
    <row r="128" spans="1:16" ht="15.75" customHeight="1" x14ac:dyDescent="0.2">
      <c r="A128" s="55"/>
      <c r="B128" s="34"/>
      <c r="C128" s="34"/>
      <c r="D128" s="33"/>
      <c r="E128" t="s">
        <v>255</v>
      </c>
      <c r="F128" s="34"/>
      <c r="G128" s="7"/>
      <c r="H128" s="7"/>
      <c r="I128" t="s">
        <v>242</v>
      </c>
      <c r="J128" t="s">
        <v>243</v>
      </c>
      <c r="K128" s="7" t="s">
        <v>244</v>
      </c>
      <c r="L128" t="s">
        <v>27</v>
      </c>
      <c r="M128" t="s">
        <v>232</v>
      </c>
      <c r="N128" t="s">
        <v>245</v>
      </c>
      <c r="O128" t="s">
        <v>233</v>
      </c>
      <c r="P128" t="s">
        <v>246</v>
      </c>
    </row>
    <row r="129" spans="1:16" ht="15.75" customHeight="1" x14ac:dyDescent="0.2">
      <c r="A129" s="55"/>
      <c r="B129" s="34"/>
      <c r="C129" s="34"/>
      <c r="D129" s="33"/>
      <c r="E129" t="s">
        <v>256</v>
      </c>
      <c r="F129" s="34"/>
      <c r="G129" s="7"/>
      <c r="H129" s="7"/>
      <c r="I129" t="s">
        <v>242</v>
      </c>
      <c r="J129" t="s">
        <v>243</v>
      </c>
      <c r="K129" s="7" t="s">
        <v>244</v>
      </c>
      <c r="L129" t="s">
        <v>27</v>
      </c>
      <c r="M129" t="s">
        <v>232</v>
      </c>
      <c r="N129" t="s">
        <v>245</v>
      </c>
      <c r="O129" t="s">
        <v>233</v>
      </c>
      <c r="P129" t="s">
        <v>246</v>
      </c>
    </row>
    <row r="130" spans="1:16" ht="15.75" customHeight="1" x14ac:dyDescent="0.2">
      <c r="A130" s="55" t="s">
        <v>237</v>
      </c>
      <c r="B130" s="34" t="s">
        <v>238</v>
      </c>
      <c r="C130" s="34" t="s">
        <v>238</v>
      </c>
      <c r="D130" s="33">
        <v>25</v>
      </c>
      <c r="E130" t="s">
        <v>257</v>
      </c>
      <c r="F130" s="34" t="s">
        <v>240</v>
      </c>
      <c r="G130" s="7"/>
      <c r="H130" s="7"/>
      <c r="I130" t="s">
        <v>242</v>
      </c>
      <c r="J130" t="s">
        <v>243</v>
      </c>
      <c r="K130" s="7" t="s">
        <v>244</v>
      </c>
      <c r="L130" t="s">
        <v>27</v>
      </c>
      <c r="M130" t="s">
        <v>232</v>
      </c>
      <c r="N130" t="s">
        <v>245</v>
      </c>
      <c r="O130" t="s">
        <v>233</v>
      </c>
      <c r="P130" t="s">
        <v>246</v>
      </c>
    </row>
    <row r="131" spans="1:16" ht="15.75" customHeight="1" x14ac:dyDescent="0.2">
      <c r="A131" s="55"/>
      <c r="B131" s="34"/>
      <c r="C131" s="34"/>
      <c r="D131" s="33"/>
      <c r="E131" t="s">
        <v>258</v>
      </c>
      <c r="F131" s="34"/>
      <c r="G131" s="7"/>
      <c r="H131" s="7" t="s">
        <v>196</v>
      </c>
      <c r="I131" s="6"/>
      <c r="J131" s="6"/>
      <c r="K131" s="12"/>
      <c r="L131" s="6"/>
      <c r="M131" s="6"/>
      <c r="N131" s="6"/>
      <c r="O131" s="6"/>
      <c r="P131" s="6"/>
    </row>
    <row r="132" spans="1:16" ht="15.75" customHeight="1" x14ac:dyDescent="0.2">
      <c r="A132" s="55"/>
      <c r="B132" s="34"/>
      <c r="C132" s="34"/>
      <c r="D132" s="33"/>
      <c r="E132" t="s">
        <v>259</v>
      </c>
      <c r="F132" s="34"/>
      <c r="G132" s="7"/>
      <c r="H132" s="7"/>
      <c r="I132" t="s">
        <v>242</v>
      </c>
      <c r="J132" t="s">
        <v>243</v>
      </c>
      <c r="K132" s="7" t="s">
        <v>244</v>
      </c>
      <c r="L132" t="s">
        <v>27</v>
      </c>
      <c r="M132" t="s">
        <v>232</v>
      </c>
      <c r="N132" t="s">
        <v>245</v>
      </c>
      <c r="O132" t="s">
        <v>260</v>
      </c>
      <c r="P132" t="s">
        <v>220</v>
      </c>
    </row>
    <row r="133" spans="1:16" ht="15.75" customHeight="1" x14ac:dyDescent="0.2">
      <c r="A133" s="55"/>
      <c r="B133" s="34"/>
      <c r="C133" s="34"/>
      <c r="D133" s="33"/>
      <c r="E133" t="s">
        <v>261</v>
      </c>
      <c r="F133" s="34"/>
      <c r="G133" s="7"/>
      <c r="H133" s="7"/>
      <c r="I133" t="s">
        <v>242</v>
      </c>
      <c r="J133" t="s">
        <v>243</v>
      </c>
      <c r="K133" s="7" t="s">
        <v>244</v>
      </c>
      <c r="L133" t="s">
        <v>27</v>
      </c>
      <c r="M133" t="s">
        <v>232</v>
      </c>
      <c r="N133" t="s">
        <v>245</v>
      </c>
      <c r="O133" t="s">
        <v>260</v>
      </c>
      <c r="P133" t="s">
        <v>220</v>
      </c>
    </row>
    <row r="134" spans="1:16" ht="15.75" customHeight="1" x14ac:dyDescent="0.2">
      <c r="A134" s="55"/>
      <c r="B134" s="34"/>
      <c r="C134" s="34"/>
      <c r="D134" s="33"/>
      <c r="E134" t="s">
        <v>262</v>
      </c>
      <c r="F134" s="34"/>
      <c r="G134" s="7"/>
      <c r="H134" s="7" t="s">
        <v>178</v>
      </c>
      <c r="I134" s="6"/>
      <c r="J134" s="6"/>
      <c r="K134" s="12"/>
      <c r="L134" s="6"/>
      <c r="M134" s="6"/>
      <c r="N134" s="6"/>
      <c r="O134" s="6"/>
      <c r="P134" s="6"/>
    </row>
    <row r="135" spans="1:16" ht="15.75" customHeight="1" x14ac:dyDescent="0.2">
      <c r="A135" s="55"/>
      <c r="B135" s="34"/>
      <c r="C135" s="34"/>
      <c r="D135" s="33"/>
      <c r="E135" t="s">
        <v>263</v>
      </c>
      <c r="F135" s="34"/>
      <c r="G135" s="7"/>
      <c r="H135" s="7" t="s">
        <v>264</v>
      </c>
      <c r="I135" t="s">
        <v>242</v>
      </c>
      <c r="J135" t="s">
        <v>243</v>
      </c>
      <c r="K135" s="17"/>
      <c r="L135" s="16"/>
      <c r="M135" s="17"/>
      <c r="N135" s="17"/>
      <c r="O135" s="17"/>
      <c r="P135" s="17"/>
    </row>
    <row r="136" spans="1:16" ht="15.75" customHeight="1" x14ac:dyDescent="0.2">
      <c r="A136" s="55" t="s">
        <v>265</v>
      </c>
      <c r="B136" s="34" t="s">
        <v>62</v>
      </c>
      <c r="C136" s="34" t="s">
        <v>62</v>
      </c>
      <c r="D136" s="33">
        <v>25</v>
      </c>
      <c r="E136" t="s">
        <v>266</v>
      </c>
      <c r="F136" s="34" t="s">
        <v>75</v>
      </c>
      <c r="G136" s="7"/>
      <c r="H136" s="7"/>
      <c r="I136" s="7" t="s">
        <v>267</v>
      </c>
      <c r="J136" t="s">
        <v>268</v>
      </c>
      <c r="K136" s="7" t="s">
        <v>269</v>
      </c>
      <c r="L136" t="s">
        <v>270</v>
      </c>
      <c r="M136" t="s">
        <v>271</v>
      </c>
      <c r="N136" t="s">
        <v>272</v>
      </c>
      <c r="O136" t="s">
        <v>273</v>
      </c>
      <c r="P136" t="s">
        <v>274</v>
      </c>
    </row>
    <row r="137" spans="1:16" ht="15.75" customHeight="1" x14ac:dyDescent="0.2">
      <c r="A137" s="55"/>
      <c r="B137" s="34"/>
      <c r="C137" s="34"/>
      <c r="D137" s="33"/>
      <c r="E137" t="s">
        <v>275</v>
      </c>
      <c r="F137" s="34"/>
      <c r="G137" s="7"/>
      <c r="H137" s="7"/>
      <c r="I137" s="7" t="s">
        <v>267</v>
      </c>
      <c r="J137" t="s">
        <v>268</v>
      </c>
      <c r="K137" s="7" t="s">
        <v>269</v>
      </c>
      <c r="L137" t="s">
        <v>270</v>
      </c>
      <c r="M137" t="s">
        <v>271</v>
      </c>
      <c r="N137" t="s">
        <v>272</v>
      </c>
      <c r="O137" t="s">
        <v>273</v>
      </c>
      <c r="P137" t="s">
        <v>274</v>
      </c>
    </row>
    <row r="138" spans="1:16" ht="15.75" customHeight="1" x14ac:dyDescent="0.2">
      <c r="A138" s="55"/>
      <c r="B138" s="34"/>
      <c r="C138" s="34"/>
      <c r="D138" s="33"/>
      <c r="E138" t="s">
        <v>276</v>
      </c>
      <c r="F138" s="34"/>
      <c r="G138" s="7"/>
      <c r="H138" s="7"/>
      <c r="I138" s="7" t="s">
        <v>267</v>
      </c>
      <c r="J138" t="s">
        <v>268</v>
      </c>
      <c r="K138" s="7" t="s">
        <v>269</v>
      </c>
      <c r="L138" t="s">
        <v>270</v>
      </c>
      <c r="M138" t="s">
        <v>271</v>
      </c>
      <c r="N138" t="s">
        <v>272</v>
      </c>
      <c r="O138" t="s">
        <v>277</v>
      </c>
      <c r="P138" t="s">
        <v>274</v>
      </c>
    </row>
    <row r="139" spans="1:16" ht="15.75" customHeight="1" x14ac:dyDescent="0.2">
      <c r="A139" s="55"/>
      <c r="B139" s="34"/>
      <c r="C139" s="34"/>
      <c r="D139" s="33"/>
      <c r="E139" t="s">
        <v>278</v>
      </c>
      <c r="F139" s="34"/>
      <c r="G139" s="7"/>
      <c r="H139" s="7"/>
      <c r="I139" s="7" t="s">
        <v>267</v>
      </c>
      <c r="J139" t="s">
        <v>268</v>
      </c>
      <c r="K139" s="7" t="s">
        <v>269</v>
      </c>
      <c r="L139" t="s">
        <v>270</v>
      </c>
      <c r="M139" t="s">
        <v>271</v>
      </c>
      <c r="N139" t="s">
        <v>272</v>
      </c>
      <c r="O139" t="s">
        <v>277</v>
      </c>
      <c r="P139" t="s">
        <v>274</v>
      </c>
    </row>
    <row r="140" spans="1:16" ht="15.75" customHeight="1" x14ac:dyDescent="0.2">
      <c r="A140" s="55"/>
      <c r="B140" s="34"/>
      <c r="C140" s="34"/>
      <c r="D140" s="33"/>
      <c r="E140" t="s">
        <v>279</v>
      </c>
      <c r="F140" s="34"/>
      <c r="G140" s="7"/>
      <c r="H140" s="7"/>
      <c r="I140" s="7" t="s">
        <v>267</v>
      </c>
      <c r="J140" t="s">
        <v>268</v>
      </c>
      <c r="K140" s="7" t="s">
        <v>269</v>
      </c>
      <c r="L140" t="s">
        <v>270</v>
      </c>
      <c r="M140" t="s">
        <v>271</v>
      </c>
      <c r="N140" t="s">
        <v>272</v>
      </c>
      <c r="O140" t="s">
        <v>277</v>
      </c>
      <c r="P140" t="s">
        <v>274</v>
      </c>
    </row>
    <row r="141" spans="1:16" ht="15.75" customHeight="1" x14ac:dyDescent="0.2">
      <c r="A141" s="55"/>
      <c r="B141" s="34"/>
      <c r="C141" s="34"/>
      <c r="D141" s="33"/>
      <c r="E141" t="s">
        <v>280</v>
      </c>
      <c r="F141" s="34"/>
      <c r="G141" s="7"/>
      <c r="H141" s="7"/>
      <c r="I141" s="7" t="s">
        <v>267</v>
      </c>
      <c r="J141" t="s">
        <v>268</v>
      </c>
      <c r="K141" s="7" t="s">
        <v>269</v>
      </c>
      <c r="L141" t="s">
        <v>270</v>
      </c>
      <c r="M141" t="s">
        <v>271</v>
      </c>
      <c r="N141" t="s">
        <v>272</v>
      </c>
      <c r="O141" t="s">
        <v>277</v>
      </c>
      <c r="P141" t="s">
        <v>274</v>
      </c>
    </row>
    <row r="142" spans="1:16" ht="15.75" customHeight="1" x14ac:dyDescent="0.2">
      <c r="A142" s="55" t="s">
        <v>265</v>
      </c>
      <c r="B142" s="34" t="s">
        <v>62</v>
      </c>
      <c r="C142" s="34" t="s">
        <v>62</v>
      </c>
      <c r="D142" s="33">
        <v>25</v>
      </c>
      <c r="E142" t="s">
        <v>281</v>
      </c>
      <c r="F142" s="34" t="s">
        <v>75</v>
      </c>
      <c r="G142" s="7"/>
      <c r="H142" s="7"/>
      <c r="I142" s="7" t="s">
        <v>267</v>
      </c>
      <c r="J142" t="s">
        <v>268</v>
      </c>
      <c r="K142" s="7" t="s">
        <v>269</v>
      </c>
      <c r="L142" t="s">
        <v>270</v>
      </c>
      <c r="M142" t="s">
        <v>271</v>
      </c>
      <c r="N142" t="s">
        <v>272</v>
      </c>
      <c r="O142" t="s">
        <v>277</v>
      </c>
      <c r="P142" t="s">
        <v>274</v>
      </c>
    </row>
    <row r="143" spans="1:16" ht="15.75" customHeight="1" x14ac:dyDescent="0.2">
      <c r="A143" s="55"/>
      <c r="B143" s="34"/>
      <c r="C143" s="34"/>
      <c r="D143" s="33"/>
      <c r="E143" t="s">
        <v>282</v>
      </c>
      <c r="F143" s="34"/>
      <c r="G143" s="7"/>
      <c r="H143" s="7"/>
      <c r="I143" s="7" t="s">
        <v>267</v>
      </c>
      <c r="J143" t="s">
        <v>268</v>
      </c>
      <c r="K143" s="7" t="s">
        <v>269</v>
      </c>
      <c r="L143" t="s">
        <v>270</v>
      </c>
      <c r="M143" t="s">
        <v>271</v>
      </c>
      <c r="N143" t="s">
        <v>272</v>
      </c>
      <c r="O143" t="s">
        <v>277</v>
      </c>
      <c r="P143" t="s">
        <v>274</v>
      </c>
    </row>
    <row r="144" spans="1:16" ht="15.75" customHeight="1" x14ac:dyDescent="0.2">
      <c r="A144" s="55"/>
      <c r="B144" s="34"/>
      <c r="C144" s="34"/>
      <c r="D144" s="33"/>
      <c r="E144" t="s">
        <v>283</v>
      </c>
      <c r="F144" s="34"/>
      <c r="G144" s="7"/>
      <c r="H144" s="7"/>
      <c r="I144" s="7" t="s">
        <v>267</v>
      </c>
      <c r="J144" t="s">
        <v>268</v>
      </c>
      <c r="K144" s="7" t="s">
        <v>269</v>
      </c>
      <c r="L144" t="s">
        <v>270</v>
      </c>
      <c r="M144" t="s">
        <v>271</v>
      </c>
      <c r="N144" t="s">
        <v>272</v>
      </c>
      <c r="O144" t="s">
        <v>277</v>
      </c>
      <c r="P144" t="s">
        <v>274</v>
      </c>
    </row>
    <row r="145" spans="1:17" ht="15.75" customHeight="1" x14ac:dyDescent="0.2">
      <c r="A145" s="55"/>
      <c r="B145" s="34"/>
      <c r="C145" s="34"/>
      <c r="D145" s="33"/>
      <c r="E145" t="s">
        <v>284</v>
      </c>
      <c r="F145" s="34"/>
      <c r="G145" s="7"/>
      <c r="H145" s="7" t="s">
        <v>285</v>
      </c>
      <c r="I145" s="12"/>
      <c r="J145" s="6"/>
      <c r="K145" s="12"/>
      <c r="L145" s="6"/>
      <c r="M145" s="6"/>
      <c r="N145" s="6"/>
      <c r="O145" s="6"/>
      <c r="P145" s="6"/>
      <c r="Q145" t="s">
        <v>142</v>
      </c>
    </row>
    <row r="146" spans="1:17" ht="15.75" customHeight="1" x14ac:dyDescent="0.2">
      <c r="A146" s="55"/>
      <c r="B146" s="34"/>
      <c r="C146" s="34"/>
      <c r="D146" s="33"/>
      <c r="E146" t="s">
        <v>286</v>
      </c>
      <c r="F146" s="34"/>
      <c r="G146" s="7"/>
      <c r="H146" s="7" t="s">
        <v>228</v>
      </c>
      <c r="I146" s="6"/>
      <c r="J146" s="6"/>
      <c r="K146" s="12"/>
      <c r="L146" s="6"/>
      <c r="M146" s="6"/>
      <c r="N146" s="6"/>
      <c r="O146" s="6"/>
      <c r="P146" s="6"/>
    </row>
    <row r="147" spans="1:17" ht="15.75" customHeight="1" x14ac:dyDescent="0.2">
      <c r="A147" s="55"/>
      <c r="B147" s="34"/>
      <c r="C147" s="34"/>
      <c r="D147" s="33"/>
      <c r="E147" t="s">
        <v>287</v>
      </c>
      <c r="F147" s="34"/>
      <c r="G147" s="7"/>
      <c r="H147" s="7" t="s">
        <v>196</v>
      </c>
      <c r="I147" s="6"/>
      <c r="J147" s="6"/>
      <c r="K147" s="12"/>
      <c r="L147" s="6"/>
      <c r="M147" s="6"/>
      <c r="N147" s="6"/>
      <c r="O147" s="6"/>
      <c r="P147" s="6"/>
    </row>
    <row r="148" spans="1:17" ht="15.75" customHeight="1" x14ac:dyDescent="0.2">
      <c r="A148" s="40" t="s">
        <v>288</v>
      </c>
      <c r="B148" s="34" t="s">
        <v>178</v>
      </c>
      <c r="C148" s="34" t="s">
        <v>178</v>
      </c>
      <c r="D148" s="33">
        <v>5</v>
      </c>
      <c r="E148" t="s">
        <v>289</v>
      </c>
      <c r="F148" s="34" t="s">
        <v>290</v>
      </c>
      <c r="G148" s="7" t="s">
        <v>290</v>
      </c>
      <c r="H148" s="7"/>
      <c r="I148" s="7" t="s">
        <v>291</v>
      </c>
      <c r="J148" s="7" t="s">
        <v>292</v>
      </c>
      <c r="K148" s="7" t="s">
        <v>293</v>
      </c>
      <c r="L148" s="7" t="s">
        <v>294</v>
      </c>
      <c r="M148" s="7" t="s">
        <v>295</v>
      </c>
      <c r="N148" s="7" t="s">
        <v>296</v>
      </c>
      <c r="O148" s="7" t="s">
        <v>297</v>
      </c>
      <c r="P148" s="7" t="s">
        <v>298</v>
      </c>
    </row>
    <row r="149" spans="1:17" ht="15.75" customHeight="1" x14ac:dyDescent="0.2">
      <c r="A149" s="40"/>
      <c r="B149" s="34"/>
      <c r="C149" s="34"/>
      <c r="D149" s="33"/>
      <c r="E149" t="s">
        <v>299</v>
      </c>
      <c r="F149" s="34"/>
      <c r="G149" s="7" t="s">
        <v>290</v>
      </c>
      <c r="H149" s="7"/>
      <c r="I149" s="7" t="s">
        <v>291</v>
      </c>
      <c r="J149" s="7" t="s">
        <v>292</v>
      </c>
      <c r="K149" s="7" t="s">
        <v>293</v>
      </c>
      <c r="L149" s="7" t="s">
        <v>294</v>
      </c>
      <c r="M149" s="7" t="s">
        <v>295</v>
      </c>
      <c r="N149" s="7" t="s">
        <v>296</v>
      </c>
      <c r="O149" s="7" t="s">
        <v>297</v>
      </c>
      <c r="P149" s="7" t="s">
        <v>298</v>
      </c>
    </row>
    <row r="150" spans="1:17" ht="15.75" customHeight="1" x14ac:dyDescent="0.2">
      <c r="A150" s="40"/>
      <c r="B150" s="34"/>
      <c r="C150" s="34"/>
      <c r="D150" s="33"/>
      <c r="E150" t="s">
        <v>300</v>
      </c>
      <c r="F150" s="34"/>
      <c r="G150" s="7" t="s">
        <v>290</v>
      </c>
      <c r="H150" s="7"/>
      <c r="I150" s="7" t="s">
        <v>291</v>
      </c>
      <c r="J150" s="7" t="s">
        <v>292</v>
      </c>
      <c r="K150" s="7" t="s">
        <v>293</v>
      </c>
      <c r="L150" s="7" t="s">
        <v>294</v>
      </c>
      <c r="M150" s="7" t="s">
        <v>295</v>
      </c>
      <c r="N150" s="7" t="s">
        <v>296</v>
      </c>
      <c r="O150" s="7" t="s">
        <v>297</v>
      </c>
      <c r="P150" s="7" t="s">
        <v>298</v>
      </c>
    </row>
    <row r="151" spans="1:17" ht="15.75" customHeight="1" x14ac:dyDescent="0.2">
      <c r="A151" s="40"/>
      <c r="B151" s="34"/>
      <c r="C151" s="34"/>
      <c r="D151" s="33"/>
      <c r="E151" t="s">
        <v>301</v>
      </c>
      <c r="F151" s="34"/>
      <c r="G151" s="7" t="s">
        <v>290</v>
      </c>
      <c r="H151" s="7" t="s">
        <v>302</v>
      </c>
      <c r="I151" s="12"/>
      <c r="J151" s="12"/>
      <c r="K151" s="12"/>
      <c r="L151" s="12"/>
      <c r="M151" s="12"/>
      <c r="N151" s="12"/>
      <c r="O151" s="12"/>
      <c r="P151" s="12"/>
    </row>
    <row r="152" spans="1:17" ht="15.75" customHeight="1" x14ac:dyDescent="0.2">
      <c r="A152" s="40"/>
      <c r="B152" s="34"/>
      <c r="C152" s="34"/>
      <c r="D152" s="33"/>
      <c r="E152" t="s">
        <v>303</v>
      </c>
      <c r="F152" s="34"/>
      <c r="G152" s="7" t="s">
        <v>290</v>
      </c>
      <c r="H152" s="7" t="s">
        <v>285</v>
      </c>
      <c r="I152" s="12"/>
      <c r="J152" s="12"/>
      <c r="K152" s="12"/>
      <c r="L152" s="12"/>
      <c r="M152" s="12"/>
      <c r="N152" s="12"/>
      <c r="O152" s="12"/>
      <c r="P152" s="12"/>
      <c r="Q152" t="s">
        <v>142</v>
      </c>
    </row>
    <row r="153" spans="1:17" ht="15.75" customHeight="1" x14ac:dyDescent="0.2">
      <c r="A153" s="40"/>
      <c r="B153" s="34"/>
      <c r="C153" s="34"/>
      <c r="D153" s="33"/>
      <c r="E153" t="s">
        <v>304</v>
      </c>
      <c r="F153" s="34"/>
      <c r="G153" s="7" t="s">
        <v>290</v>
      </c>
      <c r="H153" s="7" t="s">
        <v>302</v>
      </c>
      <c r="I153" s="12"/>
      <c r="J153" s="12"/>
      <c r="K153" s="12"/>
      <c r="L153" s="12"/>
      <c r="M153" s="12"/>
      <c r="N153" s="12"/>
      <c r="O153" s="12"/>
      <c r="P153" s="12"/>
    </row>
    <row r="154" spans="1:17" ht="15.75" customHeight="1" x14ac:dyDescent="0.2">
      <c r="A154" s="40" t="s">
        <v>288</v>
      </c>
      <c r="B154" s="34" t="s">
        <v>178</v>
      </c>
      <c r="C154" s="34" t="s">
        <v>178</v>
      </c>
      <c r="D154" s="33">
        <v>5</v>
      </c>
      <c r="E154" t="s">
        <v>305</v>
      </c>
      <c r="F154" s="34" t="s">
        <v>290</v>
      </c>
      <c r="G154" s="7" t="s">
        <v>290</v>
      </c>
      <c r="H154" s="7" t="s">
        <v>196</v>
      </c>
      <c r="I154" s="7" t="s">
        <v>306</v>
      </c>
      <c r="J154" s="7" t="s">
        <v>292</v>
      </c>
      <c r="K154" s="7" t="s">
        <v>293</v>
      </c>
      <c r="L154" s="7" t="s">
        <v>294</v>
      </c>
      <c r="M154" s="7" t="s">
        <v>295</v>
      </c>
      <c r="N154" s="7" t="s">
        <v>296</v>
      </c>
      <c r="O154" s="7" t="s">
        <v>297</v>
      </c>
      <c r="P154" s="7" t="s">
        <v>298</v>
      </c>
    </row>
    <row r="155" spans="1:17" ht="15.75" customHeight="1" x14ac:dyDescent="0.2">
      <c r="A155" s="40"/>
      <c r="B155" s="34"/>
      <c r="C155" s="34"/>
      <c r="D155" s="33"/>
      <c r="E155" t="s">
        <v>307</v>
      </c>
      <c r="F155" s="34"/>
      <c r="G155" s="7" t="s">
        <v>290</v>
      </c>
      <c r="H155" s="7"/>
      <c r="I155" s="7" t="s">
        <v>306</v>
      </c>
      <c r="J155" s="7" t="s">
        <v>292</v>
      </c>
      <c r="K155" s="7" t="s">
        <v>293</v>
      </c>
      <c r="L155" s="7" t="s">
        <v>294</v>
      </c>
      <c r="M155" s="7" t="s">
        <v>295</v>
      </c>
      <c r="N155" s="7" t="s">
        <v>296</v>
      </c>
      <c r="O155" s="7" t="s">
        <v>297</v>
      </c>
      <c r="P155" s="7" t="s">
        <v>298</v>
      </c>
    </row>
    <row r="156" spans="1:17" ht="15.75" customHeight="1" x14ac:dyDescent="0.2">
      <c r="A156" s="40"/>
      <c r="B156" s="34"/>
      <c r="C156" s="34"/>
      <c r="D156" s="33"/>
      <c r="E156" t="s">
        <v>308</v>
      </c>
      <c r="F156" s="34"/>
      <c r="G156" s="7" t="s">
        <v>290</v>
      </c>
      <c r="H156" s="7"/>
      <c r="I156" s="7" t="s">
        <v>306</v>
      </c>
      <c r="J156" s="7" t="s">
        <v>292</v>
      </c>
      <c r="K156" s="7" t="s">
        <v>293</v>
      </c>
      <c r="L156" s="7" t="s">
        <v>294</v>
      </c>
      <c r="M156" s="7" t="s">
        <v>295</v>
      </c>
      <c r="N156" s="7" t="s">
        <v>296</v>
      </c>
      <c r="O156" s="7" t="s">
        <v>297</v>
      </c>
      <c r="P156" s="7" t="s">
        <v>298</v>
      </c>
    </row>
    <row r="157" spans="1:17" ht="15.75" customHeight="1" x14ac:dyDescent="0.2">
      <c r="A157" s="40"/>
      <c r="B157" s="34"/>
      <c r="C157" s="34"/>
      <c r="D157" s="33"/>
      <c r="E157" t="s">
        <v>309</v>
      </c>
      <c r="F157" s="34"/>
      <c r="G157" s="7" t="s">
        <v>290</v>
      </c>
      <c r="H157" s="7"/>
      <c r="I157" s="7" t="s">
        <v>306</v>
      </c>
      <c r="J157" s="7" t="s">
        <v>292</v>
      </c>
      <c r="K157" s="7" t="s">
        <v>293</v>
      </c>
      <c r="L157" s="7" t="s">
        <v>294</v>
      </c>
      <c r="M157" s="7" t="s">
        <v>295</v>
      </c>
      <c r="N157" s="7" t="s">
        <v>296</v>
      </c>
      <c r="O157" s="7" t="s">
        <v>297</v>
      </c>
      <c r="P157" s="7" t="s">
        <v>298</v>
      </c>
    </row>
    <row r="158" spans="1:17" ht="15.75" customHeight="1" x14ac:dyDescent="0.2">
      <c r="A158" s="40"/>
      <c r="B158" s="34"/>
      <c r="C158" s="34"/>
      <c r="D158" s="33"/>
      <c r="E158" t="s">
        <v>310</v>
      </c>
      <c r="F158" s="34"/>
      <c r="G158" s="7" t="s">
        <v>290</v>
      </c>
      <c r="H158" s="7"/>
      <c r="I158" s="7" t="s">
        <v>306</v>
      </c>
      <c r="J158" s="7" t="s">
        <v>292</v>
      </c>
      <c r="K158" s="7" t="s">
        <v>293</v>
      </c>
      <c r="L158" s="7" t="s">
        <v>294</v>
      </c>
      <c r="M158" s="7" t="s">
        <v>295</v>
      </c>
      <c r="N158" s="7" t="s">
        <v>296</v>
      </c>
      <c r="O158" s="7" t="s">
        <v>297</v>
      </c>
      <c r="P158" s="7" t="s">
        <v>298</v>
      </c>
    </row>
    <row r="159" spans="1:17" ht="15.75" customHeight="1" x14ac:dyDescent="0.2">
      <c r="A159" s="40"/>
      <c r="B159" s="34"/>
      <c r="C159" s="34"/>
      <c r="D159" s="33"/>
      <c r="E159" t="s">
        <v>311</v>
      </c>
      <c r="F159" s="34"/>
      <c r="G159" s="7" t="s">
        <v>290</v>
      </c>
      <c r="H159" s="7"/>
      <c r="I159" s="7" t="s">
        <v>306</v>
      </c>
      <c r="J159" s="7" t="s">
        <v>292</v>
      </c>
      <c r="K159" s="7" t="s">
        <v>293</v>
      </c>
      <c r="L159" s="7" t="s">
        <v>294</v>
      </c>
      <c r="M159" s="7" t="s">
        <v>295</v>
      </c>
      <c r="N159" s="7" t="s">
        <v>296</v>
      </c>
      <c r="O159" s="7" t="s">
        <v>297</v>
      </c>
      <c r="P159" s="7" t="s">
        <v>298</v>
      </c>
    </row>
    <row r="160" spans="1:17" ht="15.75" customHeight="1" x14ac:dyDescent="0.2">
      <c r="A160" s="40" t="s">
        <v>312</v>
      </c>
      <c r="B160" s="34" t="s">
        <v>313</v>
      </c>
      <c r="C160" s="34" t="s">
        <v>313</v>
      </c>
      <c r="D160" s="33">
        <v>5</v>
      </c>
      <c r="E160" t="s">
        <v>314</v>
      </c>
      <c r="F160" s="34" t="s">
        <v>315</v>
      </c>
      <c r="G160" s="7" t="s">
        <v>316</v>
      </c>
      <c r="H160" s="7"/>
      <c r="I160" s="7" t="s">
        <v>317</v>
      </c>
      <c r="J160" s="7" t="s">
        <v>99</v>
      </c>
      <c r="K160" s="7" t="s">
        <v>318</v>
      </c>
      <c r="L160" s="7" t="s">
        <v>101</v>
      </c>
      <c r="M160" s="7" t="s">
        <v>319</v>
      </c>
      <c r="N160" s="7" t="s">
        <v>103</v>
      </c>
      <c r="O160" s="7" t="s">
        <v>104</v>
      </c>
      <c r="P160" s="7" t="s">
        <v>320</v>
      </c>
    </row>
    <row r="161" spans="1:16" ht="15.75" customHeight="1" x14ac:dyDescent="0.2">
      <c r="A161" s="40"/>
      <c r="B161" s="34"/>
      <c r="C161" s="34"/>
      <c r="D161" s="33"/>
      <c r="E161" t="s">
        <v>321</v>
      </c>
      <c r="F161" s="34"/>
      <c r="G161" s="7" t="s">
        <v>322</v>
      </c>
      <c r="H161" s="7"/>
      <c r="I161" s="7" t="s">
        <v>317</v>
      </c>
      <c r="J161" s="7" t="s">
        <v>99</v>
      </c>
      <c r="K161" s="7" t="s">
        <v>318</v>
      </c>
      <c r="L161" s="7" t="s">
        <v>101</v>
      </c>
      <c r="M161" s="7" t="s">
        <v>319</v>
      </c>
      <c r="N161" s="7" t="s">
        <v>103</v>
      </c>
      <c r="O161" s="7" t="s">
        <v>104</v>
      </c>
      <c r="P161" s="7" t="s">
        <v>320</v>
      </c>
    </row>
    <row r="162" spans="1:16" ht="15.75" customHeight="1" x14ac:dyDescent="0.2">
      <c r="A162" s="40"/>
      <c r="B162" s="34"/>
      <c r="C162" s="34"/>
      <c r="D162" s="33"/>
      <c r="E162" t="s">
        <v>323</v>
      </c>
      <c r="F162" s="34"/>
      <c r="G162" s="7" t="s">
        <v>322</v>
      </c>
      <c r="H162" s="7"/>
      <c r="I162" s="7" t="s">
        <v>317</v>
      </c>
      <c r="J162" s="7" t="s">
        <v>99</v>
      </c>
      <c r="K162" s="7" t="s">
        <v>318</v>
      </c>
      <c r="L162" s="7" t="s">
        <v>160</v>
      </c>
      <c r="M162" s="7" t="s">
        <v>319</v>
      </c>
      <c r="N162" s="7" t="s">
        <v>103</v>
      </c>
      <c r="O162" s="7" t="s">
        <v>104</v>
      </c>
      <c r="P162" s="7" t="s">
        <v>320</v>
      </c>
    </row>
    <row r="163" spans="1:16" ht="15.75" customHeight="1" x14ac:dyDescent="0.2">
      <c r="A163" s="40"/>
      <c r="B163" s="34"/>
      <c r="C163" s="34"/>
      <c r="D163" s="33"/>
      <c r="E163" t="s">
        <v>324</v>
      </c>
      <c r="F163" s="34"/>
      <c r="G163" s="7" t="s">
        <v>325</v>
      </c>
      <c r="H163" s="7"/>
      <c r="I163" s="7" t="s">
        <v>317</v>
      </c>
      <c r="J163" s="7" t="s">
        <v>99</v>
      </c>
      <c r="K163" s="7" t="s">
        <v>318</v>
      </c>
      <c r="L163" s="7" t="s">
        <v>160</v>
      </c>
      <c r="M163" s="7" t="s">
        <v>319</v>
      </c>
      <c r="N163" s="7" t="s">
        <v>103</v>
      </c>
      <c r="O163" s="7" t="s">
        <v>104</v>
      </c>
      <c r="P163" s="7" t="s">
        <v>320</v>
      </c>
    </row>
    <row r="164" spans="1:16" ht="15.75" customHeight="1" x14ac:dyDescent="0.2">
      <c r="A164" s="40"/>
      <c r="B164" s="34"/>
      <c r="C164" s="34"/>
      <c r="D164" s="33"/>
      <c r="E164" t="s">
        <v>326</v>
      </c>
      <c r="F164" s="34"/>
      <c r="G164" s="7" t="s">
        <v>316</v>
      </c>
      <c r="H164" s="7"/>
      <c r="I164" s="7" t="s">
        <v>317</v>
      </c>
      <c r="J164" s="7" t="s">
        <v>99</v>
      </c>
      <c r="K164" s="7" t="s">
        <v>318</v>
      </c>
      <c r="L164" s="7" t="s">
        <v>160</v>
      </c>
      <c r="M164" s="7" t="s">
        <v>319</v>
      </c>
      <c r="N164" s="7" t="s">
        <v>103</v>
      </c>
      <c r="O164" s="7" t="s">
        <v>104</v>
      </c>
      <c r="P164" s="7" t="s">
        <v>320</v>
      </c>
    </row>
    <row r="165" spans="1:16" ht="15.75" customHeight="1" x14ac:dyDescent="0.2">
      <c r="A165" s="40"/>
      <c r="B165" s="34"/>
      <c r="C165" s="34"/>
      <c r="D165" s="33"/>
      <c r="E165" t="s">
        <v>327</v>
      </c>
      <c r="F165" s="34"/>
      <c r="G165" s="7" t="s">
        <v>325</v>
      </c>
      <c r="H165" s="7" t="s">
        <v>94</v>
      </c>
      <c r="I165" s="12"/>
      <c r="J165" s="12"/>
      <c r="K165" s="18"/>
      <c r="L165" s="12"/>
      <c r="M165" s="12"/>
      <c r="N165" s="12"/>
      <c r="O165" s="12"/>
      <c r="P165" s="12"/>
    </row>
    <row r="166" spans="1:16" ht="15.75" customHeight="1" x14ac:dyDescent="0.2">
      <c r="A166" s="40" t="s">
        <v>312</v>
      </c>
      <c r="B166" s="34" t="s">
        <v>313</v>
      </c>
      <c r="C166" s="34" t="s">
        <v>313</v>
      </c>
      <c r="D166" s="33">
        <v>5</v>
      </c>
      <c r="E166" t="s">
        <v>328</v>
      </c>
      <c r="F166" s="34" t="s">
        <v>315</v>
      </c>
      <c r="G166" s="7" t="s">
        <v>325</v>
      </c>
      <c r="H166" s="7" t="s">
        <v>94</v>
      </c>
      <c r="I166" s="12"/>
      <c r="J166" s="12"/>
      <c r="K166" s="18"/>
      <c r="L166" s="12"/>
      <c r="M166" s="12"/>
      <c r="N166" s="12"/>
      <c r="O166" s="12"/>
      <c r="P166" s="12"/>
    </row>
    <row r="167" spans="1:16" ht="15.75" customHeight="1" x14ac:dyDescent="0.2">
      <c r="A167" s="40"/>
      <c r="B167" s="34"/>
      <c r="C167" s="34"/>
      <c r="D167" s="33"/>
      <c r="E167" t="s">
        <v>329</v>
      </c>
      <c r="F167" s="34"/>
      <c r="G167" s="7" t="s">
        <v>325</v>
      </c>
      <c r="H167" s="7"/>
      <c r="I167" s="7" t="s">
        <v>317</v>
      </c>
      <c r="J167" s="7" t="s">
        <v>99</v>
      </c>
      <c r="K167" s="7" t="s">
        <v>318</v>
      </c>
      <c r="L167" s="7" t="s">
        <v>160</v>
      </c>
      <c r="M167" s="7" t="s">
        <v>319</v>
      </c>
      <c r="N167" s="7" t="s">
        <v>103</v>
      </c>
      <c r="O167" s="7" t="s">
        <v>104</v>
      </c>
      <c r="P167" s="7" t="s">
        <v>320</v>
      </c>
    </row>
    <row r="168" spans="1:16" ht="15.75" customHeight="1" x14ac:dyDescent="0.2">
      <c r="A168" s="40"/>
      <c r="B168" s="34"/>
      <c r="C168" s="34"/>
      <c r="D168" s="33"/>
      <c r="E168" t="s">
        <v>330</v>
      </c>
      <c r="F168" s="34"/>
      <c r="G168" s="7" t="s">
        <v>316</v>
      </c>
      <c r="H168" s="7"/>
      <c r="I168" s="7" t="s">
        <v>317</v>
      </c>
      <c r="J168" s="7" t="s">
        <v>99</v>
      </c>
      <c r="K168" s="7" t="s">
        <v>318</v>
      </c>
      <c r="L168" s="7" t="s">
        <v>160</v>
      </c>
      <c r="M168" s="7" t="s">
        <v>319</v>
      </c>
      <c r="N168" s="7" t="s">
        <v>103</v>
      </c>
      <c r="O168" s="7" t="s">
        <v>104</v>
      </c>
      <c r="P168" s="7" t="s">
        <v>320</v>
      </c>
    </row>
    <row r="169" spans="1:16" ht="15.75" customHeight="1" x14ac:dyDescent="0.2">
      <c r="A169" s="40"/>
      <c r="B169" s="34"/>
      <c r="C169" s="34"/>
      <c r="D169" s="33"/>
      <c r="E169" t="s">
        <v>331</v>
      </c>
      <c r="F169" s="34"/>
      <c r="G169" s="7"/>
      <c r="H169" s="7" t="s">
        <v>332</v>
      </c>
      <c r="I169" s="7" t="s">
        <v>317</v>
      </c>
      <c r="J169" s="12"/>
      <c r="K169" s="12"/>
      <c r="L169" s="12"/>
      <c r="M169" s="12"/>
      <c r="N169" s="12"/>
      <c r="O169" s="12"/>
      <c r="P169" s="12"/>
    </row>
    <row r="170" spans="1:16" ht="15.75" customHeight="1" x14ac:dyDescent="0.2">
      <c r="A170" s="40"/>
      <c r="B170" s="34"/>
      <c r="C170" s="34"/>
      <c r="D170" s="33"/>
      <c r="E170" t="s">
        <v>333</v>
      </c>
      <c r="F170" s="34"/>
      <c r="G170" s="7" t="s">
        <v>316</v>
      </c>
      <c r="H170" s="7" t="s">
        <v>94</v>
      </c>
      <c r="I170" s="12"/>
      <c r="J170" s="12"/>
      <c r="K170" s="12"/>
      <c r="L170" s="12"/>
      <c r="M170" s="12"/>
      <c r="N170" s="12"/>
      <c r="O170" s="12"/>
      <c r="P170" s="12"/>
    </row>
    <row r="171" spans="1:16" ht="15.75" customHeight="1" x14ac:dyDescent="0.2">
      <c r="A171" s="40"/>
      <c r="B171" s="34"/>
      <c r="C171" s="34"/>
      <c r="D171" s="33"/>
      <c r="E171" t="s">
        <v>334</v>
      </c>
      <c r="F171" s="34"/>
      <c r="G171" s="7" t="s">
        <v>325</v>
      </c>
      <c r="H171" s="7" t="s">
        <v>335</v>
      </c>
      <c r="I171" s="7" t="s">
        <v>317</v>
      </c>
      <c r="J171" s="12"/>
      <c r="K171" s="12"/>
      <c r="L171" s="12"/>
      <c r="M171" s="12"/>
      <c r="N171" s="12"/>
      <c r="O171" s="12"/>
      <c r="P171" s="12"/>
    </row>
    <row r="172" spans="1:16" ht="15.75" customHeight="1" x14ac:dyDescent="0.2">
      <c r="A172" s="35" t="s">
        <v>336</v>
      </c>
      <c r="B172" s="34" t="s">
        <v>337</v>
      </c>
      <c r="C172" s="34" t="s">
        <v>338</v>
      </c>
      <c r="D172" s="33">
        <v>0</v>
      </c>
      <c r="E172" t="s">
        <v>339</v>
      </c>
      <c r="F172" s="34" t="s">
        <v>340</v>
      </c>
      <c r="G172" s="7" t="s">
        <v>341</v>
      </c>
      <c r="H172" s="7" t="s">
        <v>123</v>
      </c>
      <c r="I172" s="12"/>
      <c r="J172" s="12"/>
      <c r="K172" s="12"/>
      <c r="L172" s="12"/>
      <c r="M172" s="12"/>
      <c r="N172" s="12"/>
      <c r="O172" s="12"/>
      <c r="P172" s="12"/>
    </row>
    <row r="173" spans="1:16" ht="15.75" customHeight="1" x14ac:dyDescent="0.2">
      <c r="A173" s="41"/>
      <c r="B173" s="34"/>
      <c r="C173" s="34"/>
      <c r="D173" s="33"/>
      <c r="E173" t="s">
        <v>342</v>
      </c>
      <c r="F173" s="34"/>
      <c r="G173" s="7" t="s">
        <v>343</v>
      </c>
      <c r="H173" s="7" t="s">
        <v>344</v>
      </c>
      <c r="I173" s="7" t="s">
        <v>218</v>
      </c>
      <c r="J173" s="12"/>
      <c r="K173" s="12"/>
      <c r="L173" s="12"/>
      <c r="M173" s="12"/>
      <c r="N173" s="12"/>
      <c r="O173" s="12"/>
      <c r="P173" s="12"/>
    </row>
    <row r="174" spans="1:16" ht="15.75" customHeight="1" x14ac:dyDescent="0.2">
      <c r="A174" s="41"/>
      <c r="B174" s="34"/>
      <c r="C174" s="34"/>
      <c r="D174" s="33"/>
      <c r="E174" t="s">
        <v>345</v>
      </c>
      <c r="F174" s="34"/>
      <c r="G174" s="7" t="s">
        <v>123</v>
      </c>
      <c r="H174" s="7" t="s">
        <v>344</v>
      </c>
      <c r="I174" s="7" t="s">
        <v>218</v>
      </c>
      <c r="J174" s="12"/>
      <c r="K174" s="12"/>
      <c r="L174" s="12"/>
      <c r="M174" s="12"/>
      <c r="N174" s="12"/>
      <c r="O174" s="12"/>
      <c r="P174" s="12"/>
    </row>
    <row r="175" spans="1:16" ht="15.75" customHeight="1" x14ac:dyDescent="0.2">
      <c r="A175" s="41"/>
      <c r="B175" s="34"/>
      <c r="C175" s="34"/>
      <c r="D175" s="33"/>
      <c r="E175" t="s">
        <v>346</v>
      </c>
      <c r="F175" s="34"/>
      <c r="G175" s="7" t="s">
        <v>343</v>
      </c>
      <c r="H175" s="7"/>
      <c r="I175" s="7" t="s">
        <v>218</v>
      </c>
      <c r="J175" s="7" t="s">
        <v>347</v>
      </c>
      <c r="K175" s="7" t="s">
        <v>348</v>
      </c>
      <c r="L175" s="7" t="s">
        <v>349</v>
      </c>
      <c r="M175" s="7" t="s">
        <v>350</v>
      </c>
      <c r="N175" s="7" t="s">
        <v>351</v>
      </c>
      <c r="O175" s="7" t="s">
        <v>352</v>
      </c>
      <c r="P175" s="7" t="s">
        <v>353</v>
      </c>
    </row>
    <row r="176" spans="1:16" ht="15.75" customHeight="1" x14ac:dyDescent="0.2">
      <c r="A176" s="41"/>
      <c r="B176" s="34"/>
      <c r="C176" s="34"/>
      <c r="D176" s="33"/>
      <c r="E176" t="s">
        <v>354</v>
      </c>
      <c r="F176" s="34"/>
      <c r="G176" s="7" t="s">
        <v>343</v>
      </c>
      <c r="H176" s="7" t="s">
        <v>355</v>
      </c>
      <c r="I176" s="13"/>
      <c r="J176" s="13"/>
      <c r="K176" s="13"/>
      <c r="L176" s="13"/>
      <c r="M176" s="13"/>
      <c r="N176" s="13"/>
      <c r="O176" s="13"/>
      <c r="P176" s="13"/>
    </row>
    <row r="177" spans="1:16" ht="15.75" customHeight="1" x14ac:dyDescent="0.2">
      <c r="A177" s="41"/>
      <c r="B177" s="34"/>
      <c r="C177" s="34"/>
      <c r="D177" s="33"/>
      <c r="E177" t="s">
        <v>356</v>
      </c>
      <c r="F177" s="34"/>
      <c r="G177" s="7" t="s">
        <v>123</v>
      </c>
      <c r="H177" s="7"/>
      <c r="I177" s="7" t="s">
        <v>218</v>
      </c>
      <c r="J177" s="7" t="s">
        <v>347</v>
      </c>
      <c r="K177" s="7" t="s">
        <v>348</v>
      </c>
      <c r="L177" s="7" t="s">
        <v>349</v>
      </c>
      <c r="M177" s="7" t="s">
        <v>350</v>
      </c>
      <c r="N177" s="7" t="s">
        <v>351</v>
      </c>
      <c r="O177" s="7" t="s">
        <v>352</v>
      </c>
      <c r="P177" s="7" t="s">
        <v>353</v>
      </c>
    </row>
    <row r="178" spans="1:16" ht="15.75" customHeight="1" x14ac:dyDescent="0.2">
      <c r="A178" s="35" t="s">
        <v>336</v>
      </c>
      <c r="B178" s="34" t="s">
        <v>337</v>
      </c>
      <c r="C178" s="34" t="s">
        <v>338</v>
      </c>
      <c r="D178" s="33">
        <v>0</v>
      </c>
      <c r="E178" t="s">
        <v>357</v>
      </c>
      <c r="F178" s="34" t="s">
        <v>340</v>
      </c>
      <c r="G178" s="7" t="s">
        <v>343</v>
      </c>
      <c r="H178" s="7"/>
      <c r="I178" s="7" t="s">
        <v>218</v>
      </c>
      <c r="J178" s="7" t="s">
        <v>347</v>
      </c>
      <c r="K178" s="7" t="s">
        <v>348</v>
      </c>
      <c r="L178" s="7" t="s">
        <v>349</v>
      </c>
      <c r="M178" s="7" t="s">
        <v>350</v>
      </c>
      <c r="N178" s="7" t="s">
        <v>358</v>
      </c>
      <c r="O178" s="7" t="s">
        <v>352</v>
      </c>
      <c r="P178" s="7" t="s">
        <v>353</v>
      </c>
    </row>
    <row r="179" spans="1:16" ht="15.75" customHeight="1" x14ac:dyDescent="0.2">
      <c r="A179" s="41"/>
      <c r="B179" s="34"/>
      <c r="C179" s="34"/>
      <c r="D179" s="33"/>
      <c r="E179" t="s">
        <v>359</v>
      </c>
      <c r="F179" s="34"/>
      <c r="G179" s="7" t="s">
        <v>123</v>
      </c>
      <c r="H179" s="7"/>
      <c r="I179" s="7" t="s">
        <v>218</v>
      </c>
      <c r="J179" s="7" t="s">
        <v>347</v>
      </c>
      <c r="K179" s="7" t="s">
        <v>348</v>
      </c>
      <c r="L179" s="7" t="s">
        <v>349</v>
      </c>
      <c r="M179" s="7" t="s">
        <v>350</v>
      </c>
      <c r="N179" s="7" t="s">
        <v>358</v>
      </c>
      <c r="O179" s="7" t="s">
        <v>352</v>
      </c>
      <c r="P179" s="7" t="s">
        <v>353</v>
      </c>
    </row>
    <row r="180" spans="1:16" ht="15.75" customHeight="1" x14ac:dyDescent="0.2">
      <c r="A180" s="41"/>
      <c r="B180" s="34"/>
      <c r="C180" s="34"/>
      <c r="D180" s="33"/>
      <c r="E180" t="s">
        <v>360</v>
      </c>
      <c r="F180" s="34"/>
      <c r="G180" s="7" t="s">
        <v>123</v>
      </c>
      <c r="H180" s="7" t="s">
        <v>344</v>
      </c>
      <c r="I180" s="7" t="s">
        <v>218</v>
      </c>
      <c r="J180" s="16"/>
      <c r="K180" s="16"/>
      <c r="L180" s="16"/>
      <c r="M180" s="16"/>
      <c r="N180" s="16"/>
      <c r="O180" s="16"/>
      <c r="P180" s="16"/>
    </row>
    <row r="181" spans="1:16" ht="15.75" customHeight="1" x14ac:dyDescent="0.2">
      <c r="A181" s="41"/>
      <c r="B181" s="34"/>
      <c r="C181" s="34"/>
      <c r="D181" s="33"/>
      <c r="E181" t="s">
        <v>361</v>
      </c>
      <c r="F181" s="34"/>
      <c r="G181" s="7" t="s">
        <v>123</v>
      </c>
      <c r="H181" s="7" t="s">
        <v>362</v>
      </c>
      <c r="I181" s="7" t="s">
        <v>218</v>
      </c>
      <c r="J181" s="7" t="s">
        <v>347</v>
      </c>
      <c r="K181" s="7" t="s">
        <v>348</v>
      </c>
      <c r="L181" s="7" t="s">
        <v>349</v>
      </c>
      <c r="M181" s="7" t="s">
        <v>350</v>
      </c>
      <c r="N181" s="7" t="s">
        <v>358</v>
      </c>
      <c r="O181" s="7" t="s">
        <v>352</v>
      </c>
      <c r="P181" s="7" t="s">
        <v>353</v>
      </c>
    </row>
    <row r="182" spans="1:16" ht="15.75" customHeight="1" x14ac:dyDescent="0.2">
      <c r="A182" s="41"/>
      <c r="B182" s="34"/>
      <c r="C182" s="34"/>
      <c r="D182" s="33"/>
      <c r="E182" t="s">
        <v>363</v>
      </c>
      <c r="F182" s="34"/>
      <c r="G182" s="7" t="s">
        <v>123</v>
      </c>
      <c r="H182" s="7" t="s">
        <v>344</v>
      </c>
      <c r="I182" s="7" t="s">
        <v>218</v>
      </c>
      <c r="J182" s="12"/>
      <c r="K182" s="12"/>
      <c r="L182" s="12"/>
      <c r="M182" s="12"/>
      <c r="N182" s="12"/>
      <c r="O182" s="12"/>
      <c r="P182" s="12"/>
    </row>
    <row r="183" spans="1:16" ht="15.75" customHeight="1" x14ac:dyDescent="0.2">
      <c r="A183" s="41"/>
      <c r="B183" s="34"/>
      <c r="C183" s="34"/>
      <c r="D183" s="33"/>
      <c r="E183" t="s">
        <v>364</v>
      </c>
      <c r="F183" s="34"/>
      <c r="G183" s="7" t="s">
        <v>365</v>
      </c>
      <c r="H183" s="7" t="s">
        <v>123</v>
      </c>
      <c r="I183" s="12"/>
      <c r="J183" s="12"/>
      <c r="K183" s="12"/>
      <c r="L183" s="12"/>
      <c r="M183" s="12"/>
      <c r="N183" s="12"/>
      <c r="O183" s="12"/>
      <c r="P183" s="12"/>
    </row>
    <row r="184" spans="1:16" ht="15.75" customHeight="1" x14ac:dyDescent="0.2">
      <c r="A184" s="35" t="s">
        <v>366</v>
      </c>
      <c r="B184" s="34" t="s">
        <v>367</v>
      </c>
      <c r="C184" s="34" t="s">
        <v>367</v>
      </c>
      <c r="D184" s="33">
        <v>0</v>
      </c>
      <c r="E184" t="s">
        <v>368</v>
      </c>
      <c r="F184" s="34" t="s">
        <v>369</v>
      </c>
      <c r="G184" s="7" t="s">
        <v>370</v>
      </c>
      <c r="H184" s="7"/>
      <c r="I184" s="7" t="s">
        <v>371</v>
      </c>
      <c r="J184" s="7" t="s">
        <v>372</v>
      </c>
      <c r="K184" s="7" t="s">
        <v>373</v>
      </c>
      <c r="L184" s="7" t="s">
        <v>274</v>
      </c>
      <c r="M184" s="7" t="s">
        <v>374</v>
      </c>
      <c r="N184" s="7" t="s">
        <v>375</v>
      </c>
      <c r="O184" s="7" t="s">
        <v>376</v>
      </c>
      <c r="P184" s="7" t="s">
        <v>377</v>
      </c>
    </row>
    <row r="185" spans="1:16" ht="15.75" customHeight="1" x14ac:dyDescent="0.2">
      <c r="A185" s="41"/>
      <c r="B185" s="34"/>
      <c r="C185" s="34"/>
      <c r="D185" s="33"/>
      <c r="E185" t="s">
        <v>378</v>
      </c>
      <c r="F185" s="34"/>
      <c r="G185" s="7" t="s">
        <v>370</v>
      </c>
      <c r="H185" s="7" t="s">
        <v>196</v>
      </c>
      <c r="I185" s="7" t="s">
        <v>371</v>
      </c>
      <c r="J185" s="7" t="s">
        <v>372</v>
      </c>
      <c r="K185" s="7" t="s">
        <v>373</v>
      </c>
      <c r="L185" s="7" t="s">
        <v>274</v>
      </c>
      <c r="M185" s="7" t="s">
        <v>374</v>
      </c>
      <c r="N185" s="7" t="s">
        <v>375</v>
      </c>
      <c r="O185" s="7" t="s">
        <v>376</v>
      </c>
      <c r="P185" s="7" t="s">
        <v>377</v>
      </c>
    </row>
    <row r="186" spans="1:16" ht="15.75" customHeight="1" x14ac:dyDescent="0.2">
      <c r="A186" s="41"/>
      <c r="B186" s="34"/>
      <c r="C186" s="34"/>
      <c r="D186" s="33"/>
      <c r="E186" s="6"/>
      <c r="F186" s="34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1:16" ht="15.75" customHeight="1" x14ac:dyDescent="0.2">
      <c r="A187" s="41"/>
      <c r="B187" s="34"/>
      <c r="C187" s="34"/>
      <c r="D187" s="33"/>
      <c r="E187" s="6"/>
      <c r="F187" s="34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1:16" ht="15.75" customHeight="1" x14ac:dyDescent="0.2">
      <c r="A188" s="41"/>
      <c r="B188" s="34"/>
      <c r="C188" s="34"/>
      <c r="D188" s="33"/>
      <c r="E188" s="6"/>
      <c r="F188" s="34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1:16" ht="15.75" customHeight="1" x14ac:dyDescent="0.2">
      <c r="A189" s="41"/>
      <c r="B189" s="34"/>
      <c r="C189" s="34"/>
      <c r="D189" s="33"/>
      <c r="E189" s="6"/>
      <c r="F189" s="34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1:16" ht="15.75" customHeight="1" x14ac:dyDescent="0.2">
      <c r="A190" s="35" t="s">
        <v>379</v>
      </c>
      <c r="B190" s="34" t="s">
        <v>380</v>
      </c>
      <c r="C190" s="34" t="s">
        <v>380</v>
      </c>
      <c r="D190" s="33">
        <v>0</v>
      </c>
      <c r="E190" t="s">
        <v>381</v>
      </c>
      <c r="F190" s="34" t="s">
        <v>382</v>
      </c>
      <c r="G190" s="7" t="s">
        <v>383</v>
      </c>
      <c r="H190" s="7"/>
      <c r="I190" s="7" t="s">
        <v>384</v>
      </c>
      <c r="J190" s="7" t="s">
        <v>385</v>
      </c>
      <c r="K190" s="7" t="s">
        <v>386</v>
      </c>
      <c r="L190" s="7" t="s">
        <v>387</v>
      </c>
      <c r="M190" s="7" t="s">
        <v>388</v>
      </c>
      <c r="N190" s="7" t="s">
        <v>389</v>
      </c>
      <c r="O190" s="7" t="s">
        <v>390</v>
      </c>
      <c r="P190" s="7" t="s">
        <v>391</v>
      </c>
    </row>
    <row r="191" spans="1:16" ht="15.75" customHeight="1" x14ac:dyDescent="0.2">
      <c r="A191" s="41"/>
      <c r="B191" s="34"/>
      <c r="C191" s="34"/>
      <c r="D191" s="33"/>
      <c r="E191" t="s">
        <v>392</v>
      </c>
      <c r="F191" s="34"/>
      <c r="G191" s="7" t="s">
        <v>393</v>
      </c>
      <c r="H191" s="7"/>
      <c r="I191" s="7" t="s">
        <v>384</v>
      </c>
      <c r="J191" s="7" t="s">
        <v>385</v>
      </c>
      <c r="K191" s="7" t="s">
        <v>386</v>
      </c>
      <c r="L191" s="7" t="s">
        <v>387</v>
      </c>
      <c r="M191" s="7" t="s">
        <v>388</v>
      </c>
      <c r="N191" s="7" t="s">
        <v>389</v>
      </c>
      <c r="O191" s="7" t="s">
        <v>390</v>
      </c>
      <c r="P191" s="7" t="s">
        <v>391</v>
      </c>
    </row>
    <row r="192" spans="1:16" ht="15.75" customHeight="1" x14ac:dyDescent="0.2">
      <c r="A192" s="41"/>
      <c r="B192" s="34"/>
      <c r="C192" s="34"/>
      <c r="D192" s="33"/>
      <c r="E192" t="s">
        <v>394</v>
      </c>
      <c r="F192" s="34"/>
      <c r="G192" s="7" t="s">
        <v>395</v>
      </c>
      <c r="H192" s="7" t="s">
        <v>396</v>
      </c>
      <c r="I192" s="7" t="s">
        <v>384</v>
      </c>
      <c r="J192" s="7" t="s">
        <v>385</v>
      </c>
      <c r="K192" s="12"/>
      <c r="L192" s="12"/>
      <c r="M192" s="12"/>
      <c r="N192" s="12"/>
      <c r="O192" s="12"/>
      <c r="P192" s="12"/>
    </row>
    <row r="193" spans="1:29" ht="15.75" customHeight="1" x14ac:dyDescent="0.2">
      <c r="A193" s="41"/>
      <c r="B193" s="34"/>
      <c r="C193" s="34"/>
      <c r="D193" s="33"/>
      <c r="E193" t="s">
        <v>397</v>
      </c>
      <c r="F193" s="34"/>
      <c r="G193" s="7" t="s">
        <v>393</v>
      </c>
      <c r="H193" s="7"/>
      <c r="I193" s="7" t="s">
        <v>384</v>
      </c>
      <c r="J193" s="7" t="s">
        <v>385</v>
      </c>
      <c r="K193" s="7" t="s">
        <v>386</v>
      </c>
      <c r="L193" s="7" t="s">
        <v>387</v>
      </c>
      <c r="M193" s="7" t="s">
        <v>388</v>
      </c>
      <c r="N193" s="7" t="s">
        <v>389</v>
      </c>
      <c r="O193" s="7" t="s">
        <v>390</v>
      </c>
      <c r="P193" s="7" t="s">
        <v>391</v>
      </c>
    </row>
    <row r="194" spans="1:29" ht="15.75" customHeight="1" x14ac:dyDescent="0.2">
      <c r="A194" s="41"/>
      <c r="B194" s="34"/>
      <c r="C194" s="34"/>
      <c r="D194" s="33"/>
      <c r="E194" t="s">
        <v>398</v>
      </c>
      <c r="F194" s="34"/>
      <c r="G194" s="7" t="s">
        <v>393</v>
      </c>
      <c r="H194" s="7"/>
      <c r="I194" s="7" t="s">
        <v>384</v>
      </c>
      <c r="J194" s="7" t="s">
        <v>385</v>
      </c>
      <c r="K194" s="7" t="s">
        <v>386</v>
      </c>
      <c r="L194" s="7" t="s">
        <v>387</v>
      </c>
      <c r="M194" s="7" t="s">
        <v>388</v>
      </c>
      <c r="N194" s="7" t="s">
        <v>389</v>
      </c>
      <c r="O194" s="7" t="s">
        <v>390</v>
      </c>
      <c r="P194" s="7" t="s">
        <v>391</v>
      </c>
    </row>
    <row r="195" spans="1:29" ht="15.75" customHeight="1" x14ac:dyDescent="0.2">
      <c r="A195" s="41"/>
      <c r="B195" s="34"/>
      <c r="C195" s="34"/>
      <c r="D195" s="33"/>
      <c r="E195" t="s">
        <v>399</v>
      </c>
      <c r="F195" s="34"/>
      <c r="G195" s="7" t="s">
        <v>383</v>
      </c>
      <c r="H195" s="7"/>
      <c r="I195" s="7" t="s">
        <v>384</v>
      </c>
      <c r="J195" s="7" t="s">
        <v>385</v>
      </c>
      <c r="K195" s="7" t="s">
        <v>386</v>
      </c>
      <c r="L195" s="7" t="s">
        <v>387</v>
      </c>
      <c r="M195" s="7" t="s">
        <v>388</v>
      </c>
      <c r="N195" s="7" t="s">
        <v>389</v>
      </c>
      <c r="O195" s="7" t="s">
        <v>390</v>
      </c>
      <c r="P195" s="7" t="s">
        <v>391</v>
      </c>
    </row>
    <row r="196" spans="1:29" ht="15.75" customHeight="1" x14ac:dyDescent="0.2">
      <c r="A196" s="35" t="s">
        <v>379</v>
      </c>
      <c r="B196" s="34" t="s">
        <v>380</v>
      </c>
      <c r="C196" s="34" t="s">
        <v>380</v>
      </c>
      <c r="D196" s="33">
        <v>0</v>
      </c>
      <c r="E196" t="s">
        <v>400</v>
      </c>
      <c r="F196" s="34" t="s">
        <v>401</v>
      </c>
      <c r="G196" s="7" t="s">
        <v>393</v>
      </c>
      <c r="H196" s="7" t="s">
        <v>402</v>
      </c>
      <c r="I196" s="7" t="s">
        <v>384</v>
      </c>
      <c r="J196" s="7" t="s">
        <v>385</v>
      </c>
      <c r="K196" s="12"/>
      <c r="L196" s="12"/>
      <c r="M196" s="12"/>
      <c r="N196" s="12"/>
      <c r="O196" s="12"/>
      <c r="P196" s="12"/>
    </row>
    <row r="197" spans="1:29" ht="15.75" customHeight="1" x14ac:dyDescent="0.2">
      <c r="A197" s="35"/>
      <c r="B197" s="34"/>
      <c r="C197" s="34"/>
      <c r="D197" s="33"/>
      <c r="E197" t="s">
        <v>403</v>
      </c>
      <c r="F197" s="34"/>
      <c r="G197" s="7" t="s">
        <v>404</v>
      </c>
      <c r="H197" s="7" t="s">
        <v>405</v>
      </c>
      <c r="I197" s="12"/>
      <c r="J197" s="12"/>
      <c r="K197" s="12"/>
      <c r="L197" s="12"/>
      <c r="M197" s="12"/>
      <c r="N197" s="12"/>
      <c r="O197" s="12"/>
      <c r="P197" s="12"/>
    </row>
    <row r="198" spans="1:29" ht="15.75" customHeight="1" x14ac:dyDescent="0.2">
      <c r="A198" s="35"/>
      <c r="B198" s="34"/>
      <c r="C198" s="34"/>
      <c r="D198" s="33"/>
      <c r="E198" t="s">
        <v>406</v>
      </c>
      <c r="F198" s="34"/>
      <c r="G198" s="7" t="s">
        <v>404</v>
      </c>
      <c r="H198" s="7" t="s">
        <v>407</v>
      </c>
      <c r="I198" s="7" t="s">
        <v>384</v>
      </c>
      <c r="J198" s="7" t="s">
        <v>385</v>
      </c>
      <c r="K198" s="12"/>
      <c r="L198" s="12"/>
      <c r="M198" s="12"/>
      <c r="N198" s="12"/>
      <c r="O198" s="12"/>
      <c r="P198" s="12"/>
    </row>
    <row r="199" spans="1:29" ht="15.75" customHeight="1" x14ac:dyDescent="0.2">
      <c r="A199" s="35"/>
      <c r="B199" s="34"/>
      <c r="C199" s="34"/>
      <c r="D199" s="33"/>
      <c r="E199" t="s">
        <v>408</v>
      </c>
      <c r="F199" s="34"/>
      <c r="G199" s="7" t="s">
        <v>383</v>
      </c>
      <c r="H199" s="7"/>
      <c r="I199" s="7" t="s">
        <v>384</v>
      </c>
      <c r="J199" s="7" t="s">
        <v>385</v>
      </c>
      <c r="K199" s="7" t="s">
        <v>386</v>
      </c>
      <c r="L199" s="7" t="s">
        <v>387</v>
      </c>
      <c r="M199" s="7" t="s">
        <v>388</v>
      </c>
      <c r="N199" s="7" t="s">
        <v>389</v>
      </c>
      <c r="O199" s="7" t="s">
        <v>390</v>
      </c>
      <c r="P199" s="7" t="s">
        <v>391</v>
      </c>
    </row>
    <row r="200" spans="1:29" ht="15.75" customHeight="1" x14ac:dyDescent="0.2">
      <c r="A200" s="35"/>
      <c r="B200" s="34"/>
      <c r="C200" s="34"/>
      <c r="D200" s="33"/>
      <c r="E200" t="s">
        <v>409</v>
      </c>
      <c r="F200" s="34"/>
      <c r="G200" s="7" t="s">
        <v>404</v>
      </c>
      <c r="H200" s="7"/>
      <c r="I200" s="7" t="s">
        <v>384</v>
      </c>
      <c r="J200" s="7" t="s">
        <v>385</v>
      </c>
      <c r="K200" s="7" t="s">
        <v>386</v>
      </c>
      <c r="L200" s="7" t="s">
        <v>387</v>
      </c>
      <c r="M200" s="7" t="s">
        <v>388</v>
      </c>
      <c r="N200" s="7" t="s">
        <v>389</v>
      </c>
      <c r="O200" s="7" t="s">
        <v>390</v>
      </c>
      <c r="P200" s="7" t="s">
        <v>391</v>
      </c>
    </row>
    <row r="201" spans="1:29" x14ac:dyDescent="0.2">
      <c r="A201" s="35"/>
      <c r="B201" s="34"/>
      <c r="C201" s="34"/>
      <c r="D201" s="33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">
      <c r="A202" s="1" t="s">
        <v>0</v>
      </c>
      <c r="B202" s="1" t="s">
        <v>1</v>
      </c>
      <c r="C202" s="1" t="s">
        <v>2</v>
      </c>
      <c r="D202" s="22" t="s">
        <v>3</v>
      </c>
      <c r="E202" s="1" t="s">
        <v>4</v>
      </c>
      <c r="F202" s="1" t="s">
        <v>5</v>
      </c>
      <c r="G202" s="1" t="s">
        <v>6</v>
      </c>
      <c r="H202" s="1" t="s">
        <v>7</v>
      </c>
      <c r="I202" s="1" t="s">
        <v>8</v>
      </c>
      <c r="J202" s="1" t="s">
        <v>9</v>
      </c>
      <c r="K202" s="1" t="s">
        <v>10</v>
      </c>
      <c r="L202" s="1" t="s">
        <v>11</v>
      </c>
      <c r="M202" s="1" t="s">
        <v>12</v>
      </c>
      <c r="N202" s="1" t="s">
        <v>13</v>
      </c>
      <c r="O202" s="1" t="s">
        <v>14</v>
      </c>
      <c r="P202" s="1" t="s">
        <v>15</v>
      </c>
      <c r="Q202" s="1" t="s">
        <v>16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">
      <c r="A203" s="35" t="s">
        <v>410</v>
      </c>
      <c r="B203" s="34" t="s">
        <v>407</v>
      </c>
      <c r="C203" s="34" t="s">
        <v>407</v>
      </c>
      <c r="D203" s="37" t="s">
        <v>411</v>
      </c>
      <c r="E203" s="7" t="s">
        <v>412</v>
      </c>
      <c r="F203" s="34" t="s">
        <v>413</v>
      </c>
      <c r="G203" s="7" t="s">
        <v>414</v>
      </c>
      <c r="H203" s="7"/>
      <c r="I203" s="7" t="s">
        <v>415</v>
      </c>
      <c r="J203" s="7" t="s">
        <v>416</v>
      </c>
      <c r="K203" s="7" t="s">
        <v>417</v>
      </c>
      <c r="L203" s="7" t="s">
        <v>418</v>
      </c>
      <c r="M203" s="7" t="s">
        <v>419</v>
      </c>
      <c r="N203" s="7" t="s">
        <v>420</v>
      </c>
      <c r="O203" s="7" t="s">
        <v>421</v>
      </c>
      <c r="P203" s="7" t="s">
        <v>422</v>
      </c>
    </row>
    <row r="204" spans="1:29" ht="15.75" customHeight="1" x14ac:dyDescent="0.2">
      <c r="A204" s="35"/>
      <c r="B204" s="34"/>
      <c r="C204" s="34"/>
      <c r="D204" s="37"/>
      <c r="E204" s="7" t="s">
        <v>423</v>
      </c>
      <c r="F204" s="34"/>
      <c r="G204" s="7" t="s">
        <v>413</v>
      </c>
      <c r="H204" s="7" t="s">
        <v>424</v>
      </c>
      <c r="I204" s="12"/>
      <c r="J204" s="12"/>
      <c r="K204" s="12"/>
      <c r="L204" s="12"/>
      <c r="M204" s="12"/>
      <c r="N204" s="12"/>
      <c r="O204" s="12"/>
      <c r="P204" s="12"/>
    </row>
    <row r="205" spans="1:29" ht="15.75" customHeight="1" x14ac:dyDescent="0.2">
      <c r="A205" s="35"/>
      <c r="B205" s="34"/>
      <c r="C205" s="34"/>
      <c r="D205" s="37"/>
      <c r="E205" s="7" t="s">
        <v>425</v>
      </c>
      <c r="F205" s="34"/>
      <c r="G205" s="7" t="s">
        <v>413</v>
      </c>
      <c r="H205" s="7" t="s">
        <v>426</v>
      </c>
      <c r="I205" s="7" t="s">
        <v>415</v>
      </c>
      <c r="J205" s="7" t="s">
        <v>416</v>
      </c>
      <c r="K205" s="12"/>
      <c r="L205" s="12"/>
      <c r="M205" s="12"/>
      <c r="N205" s="12"/>
      <c r="O205" s="12"/>
      <c r="P205" s="12"/>
    </row>
    <row r="206" spans="1:29" ht="15.75" customHeight="1" x14ac:dyDescent="0.2">
      <c r="A206" s="35"/>
      <c r="B206" s="34"/>
      <c r="C206" s="34"/>
      <c r="D206" s="37"/>
      <c r="E206" s="7" t="s">
        <v>427</v>
      </c>
      <c r="F206" s="34"/>
      <c r="G206" s="7" t="s">
        <v>413</v>
      </c>
      <c r="H206" s="7" t="s">
        <v>428</v>
      </c>
      <c r="I206" s="12"/>
      <c r="J206" s="12"/>
      <c r="K206" s="12"/>
      <c r="L206" s="12"/>
      <c r="M206" s="12"/>
      <c r="N206" s="12"/>
      <c r="O206" s="12"/>
      <c r="P206" s="12"/>
    </row>
    <row r="207" spans="1:29" ht="15.75" customHeight="1" x14ac:dyDescent="0.2">
      <c r="A207" s="35"/>
      <c r="B207" s="34"/>
      <c r="C207" s="34"/>
      <c r="D207" s="37"/>
      <c r="E207" s="7" t="s">
        <v>429</v>
      </c>
      <c r="F207" s="34"/>
      <c r="G207" s="7" t="s">
        <v>413</v>
      </c>
      <c r="H207" s="7"/>
      <c r="I207" s="7" t="s">
        <v>415</v>
      </c>
      <c r="J207" s="7" t="s">
        <v>416</v>
      </c>
      <c r="K207" s="7" t="s">
        <v>417</v>
      </c>
      <c r="L207" s="7" t="s">
        <v>418</v>
      </c>
      <c r="M207" s="7" t="s">
        <v>419</v>
      </c>
      <c r="N207" s="7" t="s">
        <v>420</v>
      </c>
      <c r="O207" s="7" t="s">
        <v>421</v>
      </c>
      <c r="P207" s="7" t="s">
        <v>422</v>
      </c>
    </row>
    <row r="208" spans="1:29" ht="15.75" customHeight="1" x14ac:dyDescent="0.2">
      <c r="A208" s="35"/>
      <c r="B208" s="34"/>
      <c r="C208" s="34"/>
      <c r="D208" s="37"/>
      <c r="E208" s="7" t="s">
        <v>430</v>
      </c>
      <c r="F208" s="34"/>
      <c r="G208" s="7" t="s">
        <v>431</v>
      </c>
      <c r="H208" s="7" t="s">
        <v>431</v>
      </c>
      <c r="I208" s="19"/>
      <c r="J208" s="19"/>
      <c r="K208" s="19"/>
      <c r="L208" s="19"/>
      <c r="M208" s="19"/>
      <c r="N208" s="19"/>
      <c r="O208" s="19"/>
      <c r="P208" s="19"/>
    </row>
    <row r="209" spans="1:17" ht="15.75" customHeight="1" x14ac:dyDescent="0.2">
      <c r="A209" s="35" t="s">
        <v>432</v>
      </c>
      <c r="B209" s="34" t="s">
        <v>407</v>
      </c>
      <c r="C209" s="34" t="s">
        <v>407</v>
      </c>
      <c r="D209" s="37" t="s">
        <v>411</v>
      </c>
      <c r="E209" s="7" t="s">
        <v>433</v>
      </c>
      <c r="F209" s="34" t="s">
        <v>413</v>
      </c>
      <c r="G209" s="7" t="s">
        <v>414</v>
      </c>
      <c r="H209" s="7"/>
      <c r="I209" s="7" t="s">
        <v>415</v>
      </c>
      <c r="J209" s="7" t="s">
        <v>416</v>
      </c>
      <c r="K209" s="7" t="s">
        <v>417</v>
      </c>
      <c r="L209" s="7" t="s">
        <v>418</v>
      </c>
      <c r="M209" s="7" t="s">
        <v>434</v>
      </c>
      <c r="N209" s="7" t="s">
        <v>420</v>
      </c>
      <c r="O209" s="7" t="s">
        <v>421</v>
      </c>
      <c r="P209" s="7" t="s">
        <v>435</v>
      </c>
    </row>
    <row r="210" spans="1:17" ht="15.75" customHeight="1" x14ac:dyDescent="0.2">
      <c r="A210" s="35"/>
      <c r="B210" s="34"/>
      <c r="C210" s="34"/>
      <c r="D210" s="37"/>
      <c r="E210" s="7" t="s">
        <v>436</v>
      </c>
      <c r="F210" s="34"/>
      <c r="G210" s="7" t="s">
        <v>414</v>
      </c>
      <c r="H210" s="20" t="s">
        <v>437</v>
      </c>
      <c r="I210" s="7" t="s">
        <v>415</v>
      </c>
      <c r="J210" s="7" t="s">
        <v>416</v>
      </c>
      <c r="K210" s="19"/>
      <c r="L210" s="19"/>
      <c r="M210" s="19"/>
      <c r="N210" s="19"/>
      <c r="O210" s="19"/>
      <c r="P210" s="19"/>
    </row>
    <row r="211" spans="1:17" ht="15.75" customHeight="1" x14ac:dyDescent="0.2">
      <c r="A211" s="35"/>
      <c r="B211" s="34"/>
      <c r="C211" s="34"/>
      <c r="D211" s="37"/>
      <c r="E211" s="7" t="s">
        <v>438</v>
      </c>
      <c r="F211" s="34"/>
      <c r="G211" s="7" t="s">
        <v>414</v>
      </c>
      <c r="H211" s="7"/>
      <c r="I211" s="12"/>
      <c r="J211" s="7" t="s">
        <v>416</v>
      </c>
      <c r="K211" s="7" t="s">
        <v>417</v>
      </c>
      <c r="L211" s="7" t="s">
        <v>418</v>
      </c>
      <c r="M211" s="7" t="s">
        <v>419</v>
      </c>
      <c r="N211" s="7" t="s">
        <v>420</v>
      </c>
      <c r="O211" s="7" t="s">
        <v>439</v>
      </c>
      <c r="P211" s="7" t="s">
        <v>435</v>
      </c>
    </row>
    <row r="212" spans="1:17" ht="15.75" customHeight="1" x14ac:dyDescent="0.2">
      <c r="A212" s="35"/>
      <c r="B212" s="34"/>
      <c r="C212" s="34"/>
      <c r="D212" s="37"/>
      <c r="E212" s="7" t="s">
        <v>440</v>
      </c>
      <c r="F212" s="34"/>
      <c r="G212" s="7" t="s">
        <v>414</v>
      </c>
      <c r="H212" s="7"/>
      <c r="I212" s="7" t="s">
        <v>415</v>
      </c>
      <c r="J212" s="7" t="s">
        <v>416</v>
      </c>
      <c r="K212" s="7" t="s">
        <v>417</v>
      </c>
      <c r="L212" s="7" t="s">
        <v>418</v>
      </c>
      <c r="M212" s="7" t="s">
        <v>419</v>
      </c>
      <c r="N212" s="7" t="s">
        <v>420</v>
      </c>
      <c r="O212" s="7" t="s">
        <v>421</v>
      </c>
      <c r="P212" s="7" t="s">
        <v>435</v>
      </c>
    </row>
    <row r="213" spans="1:17" ht="15.75" customHeight="1" x14ac:dyDescent="0.2">
      <c r="A213" s="35"/>
      <c r="B213" s="34"/>
      <c r="C213" s="34"/>
      <c r="D213" s="37"/>
      <c r="E213" s="7" t="s">
        <v>441</v>
      </c>
      <c r="F213" s="34"/>
      <c r="G213" s="7" t="s">
        <v>414</v>
      </c>
      <c r="H213" s="7" t="s">
        <v>442</v>
      </c>
      <c r="I213" s="7" t="s">
        <v>415</v>
      </c>
      <c r="J213" s="7" t="s">
        <v>416</v>
      </c>
      <c r="K213" s="7" t="s">
        <v>417</v>
      </c>
      <c r="L213" s="7" t="s">
        <v>443</v>
      </c>
      <c r="M213" s="7" t="s">
        <v>419</v>
      </c>
      <c r="N213" s="19"/>
      <c r="O213" s="19"/>
      <c r="P213" s="19"/>
    </row>
    <row r="214" spans="1:17" ht="15.75" customHeight="1" x14ac:dyDescent="0.2">
      <c r="A214" s="35"/>
      <c r="B214" s="34"/>
      <c r="C214" s="34"/>
      <c r="D214" s="37"/>
      <c r="E214" s="7" t="s">
        <v>444</v>
      </c>
      <c r="F214" s="34"/>
      <c r="G214" s="7" t="s">
        <v>414</v>
      </c>
      <c r="H214" s="7"/>
      <c r="I214" s="7" t="s">
        <v>415</v>
      </c>
      <c r="J214" s="7" t="s">
        <v>416</v>
      </c>
      <c r="K214" s="7" t="s">
        <v>417</v>
      </c>
      <c r="L214" s="7" t="s">
        <v>443</v>
      </c>
      <c r="M214" s="7" t="s">
        <v>419</v>
      </c>
      <c r="N214" s="7" t="s">
        <v>420</v>
      </c>
      <c r="O214" s="7" t="s">
        <v>421</v>
      </c>
      <c r="P214" s="7" t="s">
        <v>435</v>
      </c>
    </row>
    <row r="215" spans="1:17" ht="15.75" customHeight="1" x14ac:dyDescent="0.2">
      <c r="A215" s="35" t="s">
        <v>432</v>
      </c>
      <c r="B215" s="34" t="s">
        <v>407</v>
      </c>
      <c r="C215" s="34" t="s">
        <v>407</v>
      </c>
      <c r="D215" s="37" t="s">
        <v>411</v>
      </c>
      <c r="E215" s="7" t="s">
        <v>445</v>
      </c>
      <c r="F215" s="34" t="s">
        <v>413</v>
      </c>
      <c r="G215" s="7" t="s">
        <v>414</v>
      </c>
      <c r="H215" s="7" t="s">
        <v>446</v>
      </c>
      <c r="I215" s="7" t="s">
        <v>415</v>
      </c>
      <c r="J215" s="7" t="s">
        <v>416</v>
      </c>
      <c r="K215" s="7" t="s">
        <v>417</v>
      </c>
      <c r="L215" s="7" t="s">
        <v>443</v>
      </c>
      <c r="M215" s="7" t="s">
        <v>434</v>
      </c>
      <c r="N215" s="19"/>
      <c r="O215" s="19"/>
      <c r="P215" s="19"/>
    </row>
    <row r="216" spans="1:17" ht="15.75" customHeight="1" x14ac:dyDescent="0.2">
      <c r="A216" s="35"/>
      <c r="B216" s="34"/>
      <c r="C216" s="34"/>
      <c r="D216" s="37"/>
      <c r="E216" s="7" t="s">
        <v>447</v>
      </c>
      <c r="F216" s="34"/>
      <c r="G216" s="7" t="s">
        <v>414</v>
      </c>
      <c r="H216" s="7"/>
      <c r="I216" s="7" t="s">
        <v>415</v>
      </c>
      <c r="J216" s="7" t="s">
        <v>416</v>
      </c>
      <c r="K216" s="7" t="s">
        <v>417</v>
      </c>
      <c r="L216" s="7" t="s">
        <v>443</v>
      </c>
      <c r="M216" s="7" t="s">
        <v>434</v>
      </c>
      <c r="N216" s="7" t="s">
        <v>420</v>
      </c>
      <c r="O216" s="7" t="s">
        <v>421</v>
      </c>
      <c r="P216" s="7" t="s">
        <v>435</v>
      </c>
    </row>
    <row r="217" spans="1:17" ht="15.75" customHeight="1" x14ac:dyDescent="0.2">
      <c r="A217" s="35"/>
      <c r="B217" s="34"/>
      <c r="C217" s="34"/>
      <c r="D217" s="37"/>
      <c r="E217" s="7" t="s">
        <v>448</v>
      </c>
      <c r="F217" s="34"/>
      <c r="G217" s="7" t="s">
        <v>414</v>
      </c>
      <c r="H217" s="7"/>
      <c r="I217" s="7" t="s">
        <v>415</v>
      </c>
      <c r="J217" s="7" t="s">
        <v>416</v>
      </c>
      <c r="K217" s="7" t="s">
        <v>417</v>
      </c>
      <c r="L217" s="7" t="s">
        <v>443</v>
      </c>
      <c r="M217" s="7" t="s">
        <v>434</v>
      </c>
      <c r="N217" s="7" t="s">
        <v>449</v>
      </c>
      <c r="O217" s="7" t="s">
        <v>450</v>
      </c>
      <c r="P217" s="7" t="s">
        <v>435</v>
      </c>
    </row>
    <row r="218" spans="1:17" ht="15.75" customHeight="1" x14ac:dyDescent="0.2">
      <c r="A218" s="35"/>
      <c r="B218" s="34"/>
      <c r="C218" s="34"/>
      <c r="D218" s="37"/>
      <c r="E218" s="7" t="s">
        <v>451</v>
      </c>
      <c r="F218" s="34"/>
      <c r="G218" s="7" t="s">
        <v>414</v>
      </c>
      <c r="H218" s="7"/>
      <c r="I218" s="7" t="s">
        <v>415</v>
      </c>
      <c r="J218" s="7" t="s">
        <v>416</v>
      </c>
      <c r="K218" s="7" t="s">
        <v>417</v>
      </c>
      <c r="L218" s="7" t="s">
        <v>443</v>
      </c>
      <c r="M218" s="7" t="s">
        <v>434</v>
      </c>
      <c r="N218" s="7" t="s">
        <v>449</v>
      </c>
      <c r="O218" s="7" t="s">
        <v>452</v>
      </c>
      <c r="P218" s="7" t="s">
        <v>435</v>
      </c>
    </row>
    <row r="219" spans="1:17" ht="15.75" customHeight="1" x14ac:dyDescent="0.2">
      <c r="A219" s="35"/>
      <c r="B219" s="34"/>
      <c r="C219" s="34"/>
      <c r="D219" s="37"/>
      <c r="E219" s="7" t="s">
        <v>453</v>
      </c>
      <c r="F219" s="34"/>
      <c r="G219" s="7" t="s">
        <v>414</v>
      </c>
      <c r="H219" s="7" t="s">
        <v>426</v>
      </c>
      <c r="I219" s="7" t="s">
        <v>415</v>
      </c>
      <c r="J219" s="7" t="s">
        <v>416</v>
      </c>
      <c r="K219" s="19"/>
      <c r="L219" s="19"/>
      <c r="M219" s="19"/>
      <c r="N219" s="19"/>
      <c r="O219" s="19"/>
      <c r="P219" s="19"/>
    </row>
    <row r="220" spans="1:17" ht="15.75" customHeight="1" x14ac:dyDescent="0.2">
      <c r="A220" s="35"/>
      <c r="B220" s="34"/>
      <c r="C220" s="34"/>
      <c r="D220" s="37"/>
      <c r="E220" s="7" t="s">
        <v>454</v>
      </c>
      <c r="F220" s="34"/>
      <c r="G220" s="7" t="s">
        <v>414</v>
      </c>
      <c r="H220" s="7"/>
      <c r="I220" s="7" t="s">
        <v>415</v>
      </c>
      <c r="J220" s="7" t="s">
        <v>416</v>
      </c>
      <c r="K220" s="7" t="s">
        <v>417</v>
      </c>
      <c r="L220" s="7" t="s">
        <v>443</v>
      </c>
      <c r="M220" s="7" t="s">
        <v>434</v>
      </c>
      <c r="N220" s="7" t="s">
        <v>449</v>
      </c>
      <c r="O220" s="7" t="s">
        <v>450</v>
      </c>
      <c r="P220" s="7" t="s">
        <v>435</v>
      </c>
    </row>
    <row r="221" spans="1:17" ht="15.75" customHeight="1" x14ac:dyDescent="0.2">
      <c r="A221" s="35" t="s">
        <v>455</v>
      </c>
      <c r="B221" s="34" t="s">
        <v>407</v>
      </c>
      <c r="C221" s="34" t="s">
        <v>407</v>
      </c>
      <c r="D221" s="37" t="s">
        <v>411</v>
      </c>
      <c r="E221" s="7" t="s">
        <v>456</v>
      </c>
      <c r="F221" s="34" t="s">
        <v>413</v>
      </c>
      <c r="G221" s="7" t="s">
        <v>414</v>
      </c>
      <c r="H221" s="7" t="s">
        <v>457</v>
      </c>
      <c r="I221" s="7" t="s">
        <v>415</v>
      </c>
      <c r="J221" s="12"/>
      <c r="K221" s="12"/>
      <c r="L221" s="12"/>
      <c r="M221" s="12"/>
      <c r="N221" s="12"/>
      <c r="O221" s="12"/>
      <c r="P221" s="12"/>
      <c r="Q221" s="20"/>
    </row>
    <row r="222" spans="1:17" ht="15.75" customHeight="1" x14ac:dyDescent="0.2">
      <c r="A222" s="35"/>
      <c r="B222" s="34"/>
      <c r="C222" s="34"/>
      <c r="D222" s="37"/>
      <c r="E222" s="7" t="s">
        <v>458</v>
      </c>
      <c r="F222" s="34"/>
      <c r="G222" s="7" t="s">
        <v>414</v>
      </c>
      <c r="H222" s="7"/>
      <c r="I222" s="7" t="s">
        <v>415</v>
      </c>
      <c r="J222" s="7" t="s">
        <v>416</v>
      </c>
      <c r="K222" s="7" t="s">
        <v>417</v>
      </c>
      <c r="L222" s="7" t="s">
        <v>418</v>
      </c>
      <c r="M222" s="7" t="s">
        <v>419</v>
      </c>
      <c r="N222" s="7" t="s">
        <v>420</v>
      </c>
      <c r="O222" s="7" t="s">
        <v>450</v>
      </c>
      <c r="P222" s="7" t="s">
        <v>422</v>
      </c>
    </row>
    <row r="223" spans="1:17" ht="15.75" customHeight="1" x14ac:dyDescent="0.2">
      <c r="A223" s="35"/>
      <c r="B223" s="34"/>
      <c r="C223" s="34"/>
      <c r="D223" s="37"/>
      <c r="E223" s="7" t="s">
        <v>459</v>
      </c>
      <c r="F223" s="34"/>
      <c r="G223" s="7" t="s">
        <v>414</v>
      </c>
      <c r="H223" s="7" t="s">
        <v>460</v>
      </c>
      <c r="I223" s="7" t="s">
        <v>415</v>
      </c>
      <c r="J223" s="12"/>
      <c r="K223" s="12"/>
      <c r="L223" s="12"/>
      <c r="M223" s="12"/>
      <c r="N223" s="12"/>
      <c r="O223" s="12"/>
      <c r="P223" s="12"/>
    </row>
    <row r="224" spans="1:17" ht="15.75" customHeight="1" x14ac:dyDescent="0.2">
      <c r="A224" s="35"/>
      <c r="B224" s="34"/>
      <c r="C224" s="34"/>
      <c r="D224" s="37"/>
      <c r="E224" s="7" t="s">
        <v>461</v>
      </c>
      <c r="F224" s="34"/>
      <c r="G224" s="7" t="s">
        <v>414</v>
      </c>
      <c r="H224" s="7" t="s">
        <v>462</v>
      </c>
      <c r="I224" s="7" t="s">
        <v>415</v>
      </c>
      <c r="J224" s="7" t="s">
        <v>416</v>
      </c>
      <c r="K224" s="12"/>
      <c r="L224" s="12"/>
      <c r="M224" s="12"/>
      <c r="N224" s="12"/>
      <c r="O224" s="12"/>
      <c r="P224" s="12"/>
    </row>
    <row r="225" spans="1:17" ht="15.75" customHeight="1" x14ac:dyDescent="0.2">
      <c r="A225" s="35"/>
      <c r="B225" s="34"/>
      <c r="C225" s="34"/>
      <c r="D225" s="37"/>
      <c r="E225" s="7" t="s">
        <v>463</v>
      </c>
      <c r="F225" s="34"/>
      <c r="G225" s="7" t="s">
        <v>414</v>
      </c>
      <c r="H225" s="7"/>
      <c r="I225" s="7" t="s">
        <v>415</v>
      </c>
      <c r="J225" s="7" t="s">
        <v>416</v>
      </c>
      <c r="K225" s="7" t="s">
        <v>417</v>
      </c>
      <c r="L225" s="7" t="s">
        <v>418</v>
      </c>
      <c r="M225" s="7" t="s">
        <v>419</v>
      </c>
      <c r="N225" s="7" t="s">
        <v>420</v>
      </c>
      <c r="O225" s="7" t="s">
        <v>450</v>
      </c>
      <c r="P225" s="7" t="s">
        <v>422</v>
      </c>
    </row>
    <row r="226" spans="1:17" ht="15.75" customHeight="1" x14ac:dyDescent="0.2">
      <c r="A226" s="35"/>
      <c r="B226" s="34"/>
      <c r="C226" s="34"/>
      <c r="D226" s="37"/>
      <c r="E226" s="7" t="s">
        <v>464</v>
      </c>
      <c r="F226" s="34"/>
      <c r="G226" s="7" t="s">
        <v>414</v>
      </c>
      <c r="H226" s="7"/>
      <c r="I226" s="7" t="s">
        <v>415</v>
      </c>
      <c r="J226" s="7" t="s">
        <v>416</v>
      </c>
      <c r="K226" s="7" t="s">
        <v>417</v>
      </c>
      <c r="L226" s="7" t="s">
        <v>418</v>
      </c>
      <c r="M226" s="7" t="s">
        <v>419</v>
      </c>
      <c r="N226" s="7" t="s">
        <v>420</v>
      </c>
      <c r="O226" s="7" t="s">
        <v>450</v>
      </c>
      <c r="P226" s="7" t="s">
        <v>422</v>
      </c>
    </row>
    <row r="227" spans="1:17" ht="15.75" customHeight="1" x14ac:dyDescent="0.2">
      <c r="A227" s="35" t="s">
        <v>455</v>
      </c>
      <c r="B227" s="34" t="s">
        <v>407</v>
      </c>
      <c r="C227" s="34" t="s">
        <v>407</v>
      </c>
      <c r="D227" s="37" t="s">
        <v>411</v>
      </c>
      <c r="E227" s="7" t="s">
        <v>465</v>
      </c>
      <c r="F227" s="34" t="s">
        <v>413</v>
      </c>
      <c r="G227" s="7" t="s">
        <v>414</v>
      </c>
      <c r="H227" s="7" t="s">
        <v>462</v>
      </c>
      <c r="I227" s="7" t="s">
        <v>415</v>
      </c>
      <c r="J227" s="7" t="s">
        <v>416</v>
      </c>
      <c r="K227" s="12"/>
      <c r="L227" s="12"/>
      <c r="M227" s="12"/>
      <c r="N227" s="12"/>
      <c r="O227" s="12"/>
      <c r="P227" s="12"/>
      <c r="Q227" s="20"/>
    </row>
    <row r="228" spans="1:17" ht="15.75" customHeight="1" x14ac:dyDescent="0.2">
      <c r="A228" s="35"/>
      <c r="B228" s="34"/>
      <c r="C228" s="34"/>
      <c r="D228" s="37"/>
      <c r="E228" s="7" t="s">
        <v>466</v>
      </c>
      <c r="F228" s="34"/>
      <c r="G228" s="7" t="s">
        <v>414</v>
      </c>
      <c r="H228" s="7" t="s">
        <v>467</v>
      </c>
      <c r="I228" s="7" t="s">
        <v>415</v>
      </c>
      <c r="J228" s="7" t="s">
        <v>416</v>
      </c>
      <c r="K228" s="12"/>
      <c r="L228" s="12"/>
      <c r="M228" s="12"/>
      <c r="N228" s="12"/>
      <c r="O228" s="12"/>
      <c r="P228" s="12"/>
    </row>
    <row r="229" spans="1:17" ht="15.75" customHeight="1" x14ac:dyDescent="0.2">
      <c r="A229" s="35"/>
      <c r="B229" s="34"/>
      <c r="C229" s="34"/>
      <c r="D229" s="37"/>
      <c r="E229" s="7" t="s">
        <v>468</v>
      </c>
      <c r="F229" s="34"/>
      <c r="G229" s="7" t="s">
        <v>414</v>
      </c>
      <c r="H229" s="7" t="s">
        <v>426</v>
      </c>
      <c r="I229" s="7" t="s">
        <v>415</v>
      </c>
      <c r="J229" s="7" t="s">
        <v>416</v>
      </c>
      <c r="K229" s="12"/>
      <c r="L229" s="12"/>
      <c r="M229" s="12"/>
      <c r="N229" s="12"/>
      <c r="O229" s="12"/>
      <c r="P229" s="12"/>
    </row>
    <row r="230" spans="1:17" ht="15.75" customHeight="1" x14ac:dyDescent="0.2">
      <c r="A230" s="35"/>
      <c r="B230" s="34"/>
      <c r="C230" s="34"/>
      <c r="D230" s="37"/>
      <c r="E230" s="7" t="s">
        <v>469</v>
      </c>
      <c r="F230" s="34"/>
      <c r="G230" s="7" t="s">
        <v>414</v>
      </c>
      <c r="H230" s="7" t="s">
        <v>426</v>
      </c>
      <c r="I230" s="7" t="s">
        <v>415</v>
      </c>
      <c r="J230" s="7" t="s">
        <v>416</v>
      </c>
      <c r="K230" s="12"/>
      <c r="L230" s="12"/>
      <c r="M230" s="12"/>
      <c r="N230" s="12"/>
      <c r="O230" s="12"/>
      <c r="P230" s="12"/>
    </row>
    <row r="231" spans="1:17" ht="15.75" customHeight="1" x14ac:dyDescent="0.2">
      <c r="A231" s="35"/>
      <c r="B231" s="34"/>
      <c r="C231" s="34"/>
      <c r="D231" s="37"/>
      <c r="E231" s="7" t="s">
        <v>470</v>
      </c>
      <c r="F231" s="34"/>
      <c r="G231" s="7" t="s">
        <v>414</v>
      </c>
      <c r="H231" s="7" t="s">
        <v>471</v>
      </c>
      <c r="I231" s="7" t="s">
        <v>415</v>
      </c>
      <c r="J231" s="7" t="s">
        <v>416</v>
      </c>
      <c r="K231" s="12"/>
      <c r="L231" s="12"/>
      <c r="M231" s="12"/>
      <c r="N231" s="12"/>
      <c r="O231" s="12"/>
      <c r="P231" s="12"/>
    </row>
    <row r="232" spans="1:17" ht="15.75" customHeight="1" x14ac:dyDescent="0.2">
      <c r="A232" s="35"/>
      <c r="B232" s="34"/>
      <c r="C232" s="34"/>
      <c r="D232" s="37"/>
      <c r="E232" s="7" t="s">
        <v>472</v>
      </c>
      <c r="F232" s="34"/>
      <c r="G232" s="7" t="s">
        <v>414</v>
      </c>
      <c r="H232" s="7" t="s">
        <v>426</v>
      </c>
      <c r="I232" s="7" t="s">
        <v>415</v>
      </c>
      <c r="J232" s="7" t="s">
        <v>416</v>
      </c>
      <c r="K232" s="12"/>
      <c r="L232" s="12"/>
      <c r="M232" s="12"/>
      <c r="N232" s="12"/>
      <c r="O232" s="12"/>
      <c r="P232" s="12"/>
    </row>
    <row r="233" spans="1:17" ht="15.75" customHeight="1" x14ac:dyDescent="0.2">
      <c r="A233" s="35" t="s">
        <v>473</v>
      </c>
      <c r="B233" s="34" t="s">
        <v>474</v>
      </c>
      <c r="C233" s="34" t="s">
        <v>474</v>
      </c>
      <c r="D233" s="37" t="s">
        <v>411</v>
      </c>
      <c r="E233" s="7" t="s">
        <v>475</v>
      </c>
      <c r="F233" s="34" t="s">
        <v>476</v>
      </c>
      <c r="G233" s="7" t="s">
        <v>414</v>
      </c>
      <c r="H233" s="7" t="s">
        <v>467</v>
      </c>
      <c r="I233" s="7" t="s">
        <v>477</v>
      </c>
      <c r="J233" s="7" t="s">
        <v>478</v>
      </c>
      <c r="K233" s="12"/>
      <c r="L233" s="12"/>
      <c r="M233" s="12"/>
      <c r="N233" s="12"/>
      <c r="O233" s="12"/>
      <c r="P233" s="12"/>
    </row>
    <row r="234" spans="1:17" ht="15.75" customHeight="1" x14ac:dyDescent="0.2">
      <c r="A234" s="35"/>
      <c r="B234" s="34"/>
      <c r="C234" s="34"/>
      <c r="D234" s="37"/>
      <c r="E234" s="7" t="s">
        <v>479</v>
      </c>
      <c r="F234" s="34"/>
      <c r="G234" s="7" t="s">
        <v>414</v>
      </c>
      <c r="H234" s="7" t="s">
        <v>480</v>
      </c>
      <c r="I234" s="7" t="s">
        <v>477</v>
      </c>
      <c r="J234" s="7" t="s">
        <v>478</v>
      </c>
      <c r="K234" s="7" t="s">
        <v>481</v>
      </c>
      <c r="L234" s="7" t="s">
        <v>482</v>
      </c>
      <c r="M234" s="12"/>
      <c r="N234" s="12"/>
      <c r="O234" s="12"/>
      <c r="P234" s="12"/>
    </row>
    <row r="235" spans="1:17" ht="15.75" customHeight="1" x14ac:dyDescent="0.2">
      <c r="A235" s="35"/>
      <c r="B235" s="34"/>
      <c r="C235" s="34"/>
      <c r="D235" s="37"/>
      <c r="E235" s="7" t="s">
        <v>483</v>
      </c>
      <c r="F235" s="34"/>
      <c r="G235" s="7" t="s">
        <v>414</v>
      </c>
      <c r="H235" s="7" t="s">
        <v>484</v>
      </c>
      <c r="I235" s="7" t="s">
        <v>477</v>
      </c>
      <c r="J235" s="7" t="s">
        <v>478</v>
      </c>
      <c r="K235" s="12"/>
      <c r="L235" s="12"/>
      <c r="M235" s="12"/>
      <c r="N235" s="12"/>
      <c r="O235" s="12"/>
      <c r="P235" s="12"/>
    </row>
    <row r="236" spans="1:17" ht="15.75" customHeight="1" x14ac:dyDescent="0.2">
      <c r="A236" s="35"/>
      <c r="B236" s="34"/>
      <c r="C236" s="34"/>
      <c r="D236" s="37"/>
      <c r="E236" s="7" t="s">
        <v>485</v>
      </c>
      <c r="F236" s="34"/>
      <c r="G236" s="7" t="s">
        <v>414</v>
      </c>
      <c r="H236" s="7" t="s">
        <v>467</v>
      </c>
      <c r="I236" s="7" t="s">
        <v>477</v>
      </c>
      <c r="J236" s="7" t="s">
        <v>478</v>
      </c>
      <c r="K236" s="12"/>
      <c r="L236" s="12"/>
      <c r="M236" s="12"/>
      <c r="N236" s="12"/>
      <c r="O236" s="12"/>
      <c r="P236" s="12"/>
    </row>
    <row r="237" spans="1:17" ht="15.75" customHeight="1" x14ac:dyDescent="0.2">
      <c r="A237" s="35"/>
      <c r="B237" s="34"/>
      <c r="C237" s="34"/>
      <c r="D237" s="37"/>
      <c r="E237" s="7" t="s">
        <v>486</v>
      </c>
      <c r="F237" s="34"/>
      <c r="G237" s="7" t="s">
        <v>414</v>
      </c>
      <c r="H237" s="7" t="s">
        <v>460</v>
      </c>
      <c r="I237" s="7" t="s">
        <v>477</v>
      </c>
      <c r="J237" s="12"/>
      <c r="K237" s="12"/>
      <c r="L237" s="12"/>
      <c r="M237" s="12"/>
      <c r="N237" s="12"/>
      <c r="O237" s="12"/>
      <c r="P237" s="12"/>
    </row>
    <row r="238" spans="1:17" ht="15.75" customHeight="1" x14ac:dyDescent="0.2">
      <c r="A238" s="35"/>
      <c r="B238" s="34"/>
      <c r="C238" s="34"/>
      <c r="D238" s="37"/>
      <c r="E238" s="7" t="s">
        <v>487</v>
      </c>
      <c r="F238" s="34"/>
      <c r="G238" s="7" t="s">
        <v>414</v>
      </c>
      <c r="H238" s="7"/>
      <c r="I238" s="7" t="s">
        <v>477</v>
      </c>
      <c r="J238" s="7" t="s">
        <v>478</v>
      </c>
      <c r="K238" s="7" t="s">
        <v>481</v>
      </c>
      <c r="L238" s="7" t="s">
        <v>482</v>
      </c>
      <c r="M238" s="7" t="s">
        <v>488</v>
      </c>
      <c r="N238" s="7" t="s">
        <v>449</v>
      </c>
      <c r="O238" s="7" t="s">
        <v>489</v>
      </c>
      <c r="P238" s="7" t="s">
        <v>490</v>
      </c>
    </row>
    <row r="239" spans="1:17" ht="15.75" customHeight="1" x14ac:dyDescent="0.2">
      <c r="A239" s="35" t="s">
        <v>473</v>
      </c>
      <c r="B239" s="34" t="s">
        <v>474</v>
      </c>
      <c r="C239" s="34" t="s">
        <v>474</v>
      </c>
      <c r="D239" s="37" t="s">
        <v>411</v>
      </c>
      <c r="E239" s="7" t="s">
        <v>491</v>
      </c>
      <c r="F239" s="34" t="s">
        <v>476</v>
      </c>
      <c r="G239" s="7" t="s">
        <v>414</v>
      </c>
      <c r="H239" s="7"/>
      <c r="I239" s="7" t="s">
        <v>477</v>
      </c>
      <c r="J239" s="7" t="s">
        <v>478</v>
      </c>
      <c r="K239" s="7" t="s">
        <v>481</v>
      </c>
      <c r="L239" s="7" t="s">
        <v>482</v>
      </c>
      <c r="M239" s="7" t="s">
        <v>488</v>
      </c>
      <c r="N239" s="7" t="s">
        <v>449</v>
      </c>
      <c r="O239" s="7" t="s">
        <v>489</v>
      </c>
      <c r="P239" s="7" t="s">
        <v>490</v>
      </c>
    </row>
    <row r="240" spans="1:17" ht="15.75" customHeight="1" x14ac:dyDescent="0.2">
      <c r="A240" s="35"/>
      <c r="B240" s="34"/>
      <c r="C240" s="34"/>
      <c r="D240" s="37"/>
      <c r="E240" s="7" t="s">
        <v>492</v>
      </c>
      <c r="F240" s="34"/>
      <c r="G240" s="7" t="s">
        <v>414</v>
      </c>
      <c r="H240" s="7" t="s">
        <v>493</v>
      </c>
      <c r="I240" s="7" t="s">
        <v>477</v>
      </c>
      <c r="J240" s="12"/>
      <c r="K240" s="12"/>
      <c r="L240" s="12"/>
      <c r="M240" s="12"/>
      <c r="N240" s="12"/>
      <c r="O240" s="12"/>
      <c r="P240" s="12"/>
    </row>
    <row r="241" spans="1:17" ht="15.75" customHeight="1" x14ac:dyDescent="0.2">
      <c r="A241" s="35"/>
      <c r="B241" s="34"/>
      <c r="C241" s="34"/>
      <c r="D241" s="37"/>
      <c r="E241" s="7" t="s">
        <v>494</v>
      </c>
      <c r="F241" s="34"/>
      <c r="G241" s="7" t="s">
        <v>414</v>
      </c>
      <c r="H241" s="7" t="s">
        <v>495</v>
      </c>
      <c r="I241" s="7" t="s">
        <v>477</v>
      </c>
      <c r="J241" s="12"/>
      <c r="K241" s="12"/>
      <c r="L241" s="12"/>
      <c r="M241" s="12"/>
      <c r="N241" s="12"/>
      <c r="O241" s="12"/>
      <c r="P241" s="12"/>
    </row>
    <row r="242" spans="1:17" ht="15.75" customHeight="1" x14ac:dyDescent="0.2">
      <c r="A242" s="35"/>
      <c r="B242" s="34"/>
      <c r="C242" s="34"/>
      <c r="D242" s="37"/>
      <c r="E242" s="7" t="s">
        <v>496</v>
      </c>
      <c r="F242" s="34"/>
      <c r="G242" s="7" t="s">
        <v>414</v>
      </c>
      <c r="H242" s="7" t="s">
        <v>460</v>
      </c>
      <c r="I242" s="7" t="s">
        <v>477</v>
      </c>
      <c r="J242" s="12"/>
      <c r="K242" s="12"/>
      <c r="L242" s="12"/>
      <c r="M242" s="12"/>
      <c r="N242" s="12"/>
      <c r="O242" s="12"/>
      <c r="P242" s="12"/>
      <c r="Q242" t="s">
        <v>497</v>
      </c>
    </row>
    <row r="243" spans="1:17" ht="15.75" customHeight="1" x14ac:dyDescent="0.2">
      <c r="A243" s="35"/>
      <c r="B243" s="34"/>
      <c r="C243" s="34"/>
      <c r="D243" s="37"/>
      <c r="E243" s="7" t="s">
        <v>498</v>
      </c>
      <c r="F243" s="34"/>
      <c r="G243" s="7" t="s">
        <v>414</v>
      </c>
      <c r="H243" s="7"/>
      <c r="I243" s="7" t="s">
        <v>477</v>
      </c>
      <c r="J243" s="7" t="s">
        <v>478</v>
      </c>
      <c r="K243" s="7" t="s">
        <v>481</v>
      </c>
      <c r="L243" s="7" t="s">
        <v>482</v>
      </c>
      <c r="M243" s="7" t="s">
        <v>488</v>
      </c>
      <c r="N243" s="7" t="s">
        <v>449</v>
      </c>
      <c r="O243" s="7" t="s">
        <v>489</v>
      </c>
      <c r="P243" s="7" t="s">
        <v>490</v>
      </c>
    </row>
    <row r="244" spans="1:17" ht="15.75" customHeight="1" x14ac:dyDescent="0.2">
      <c r="A244" s="35"/>
      <c r="B244" s="34"/>
      <c r="C244" s="34"/>
      <c r="D244" s="37"/>
      <c r="E244" s="7" t="s">
        <v>499</v>
      </c>
      <c r="F244" s="34"/>
      <c r="G244" s="7" t="s">
        <v>414</v>
      </c>
      <c r="H244" s="7" t="s">
        <v>500</v>
      </c>
      <c r="I244" s="7" t="s">
        <v>477</v>
      </c>
      <c r="J244" s="12"/>
      <c r="K244" s="12"/>
      <c r="L244" s="12"/>
      <c r="M244" s="12"/>
      <c r="N244" s="12"/>
      <c r="O244" s="12"/>
      <c r="P244" s="12"/>
    </row>
    <row r="245" spans="1:17" ht="15.75" customHeight="1" x14ac:dyDescent="0.2">
      <c r="A245" s="35" t="s">
        <v>473</v>
      </c>
      <c r="B245" s="34" t="s">
        <v>474</v>
      </c>
      <c r="C245" s="34" t="s">
        <v>474</v>
      </c>
      <c r="D245" s="37" t="s">
        <v>411</v>
      </c>
      <c r="E245" s="7" t="s">
        <v>501</v>
      </c>
      <c r="F245" s="34" t="s">
        <v>476</v>
      </c>
      <c r="G245" s="7" t="s">
        <v>414</v>
      </c>
      <c r="H245" s="7" t="s">
        <v>502</v>
      </c>
      <c r="I245" s="12"/>
      <c r="J245" s="12"/>
      <c r="K245" s="12"/>
      <c r="L245" s="12"/>
      <c r="M245" s="12"/>
      <c r="N245" s="12"/>
      <c r="O245" s="12"/>
      <c r="P245" s="12"/>
    </row>
    <row r="246" spans="1:17" ht="15.75" customHeight="1" x14ac:dyDescent="0.2">
      <c r="A246" s="35"/>
      <c r="B246" s="34"/>
      <c r="C246" s="34"/>
      <c r="D246" s="37"/>
      <c r="E246" s="7" t="s">
        <v>503</v>
      </c>
      <c r="F246" s="34"/>
      <c r="G246" s="7" t="s">
        <v>414</v>
      </c>
      <c r="H246" s="7" t="s">
        <v>493</v>
      </c>
      <c r="I246" s="7" t="s">
        <v>477</v>
      </c>
      <c r="J246" s="12"/>
      <c r="K246" s="12"/>
      <c r="L246" s="12"/>
      <c r="M246" s="12"/>
      <c r="N246" s="12"/>
      <c r="O246" s="12"/>
      <c r="P246" s="12"/>
    </row>
    <row r="247" spans="1:17" ht="15.75" customHeight="1" x14ac:dyDescent="0.2">
      <c r="A247" s="35"/>
      <c r="B247" s="34"/>
      <c r="C247" s="34"/>
      <c r="D247" s="37"/>
      <c r="E247" s="7" t="s">
        <v>504</v>
      </c>
      <c r="F247" s="34"/>
      <c r="G247" s="7" t="s">
        <v>414</v>
      </c>
      <c r="H247" s="7"/>
      <c r="I247" s="7" t="s">
        <v>477</v>
      </c>
      <c r="J247" s="7" t="s">
        <v>478</v>
      </c>
      <c r="K247" s="7" t="s">
        <v>481</v>
      </c>
      <c r="L247" s="7" t="s">
        <v>482</v>
      </c>
      <c r="M247" s="7" t="s">
        <v>488</v>
      </c>
      <c r="N247" s="7" t="s">
        <v>449</v>
      </c>
      <c r="O247" s="7" t="s">
        <v>489</v>
      </c>
      <c r="P247" s="7" t="s">
        <v>490</v>
      </c>
    </row>
    <row r="248" spans="1:17" ht="15.75" customHeight="1" x14ac:dyDescent="0.2">
      <c r="A248" s="35"/>
      <c r="B248" s="34"/>
      <c r="C248" s="34"/>
      <c r="D248" s="37"/>
      <c r="E248" s="7" t="s">
        <v>505</v>
      </c>
      <c r="F248" s="34"/>
      <c r="G248" s="7" t="s">
        <v>414</v>
      </c>
      <c r="H248" s="7" t="s">
        <v>493</v>
      </c>
      <c r="I248" s="7" t="s">
        <v>477</v>
      </c>
      <c r="J248" s="12"/>
      <c r="K248" s="12"/>
      <c r="L248" s="12"/>
      <c r="M248" s="12"/>
      <c r="N248" s="12"/>
      <c r="O248" s="12"/>
      <c r="P248" s="12"/>
    </row>
    <row r="249" spans="1:17" ht="15.75" customHeight="1" x14ac:dyDescent="0.2">
      <c r="A249" s="35"/>
      <c r="B249" s="34"/>
      <c r="C249" s="34"/>
      <c r="D249" s="37"/>
      <c r="E249" s="7" t="s">
        <v>506</v>
      </c>
      <c r="F249" s="34"/>
      <c r="G249" s="7" t="s">
        <v>414</v>
      </c>
      <c r="H249" s="7" t="s">
        <v>467</v>
      </c>
      <c r="I249" s="7" t="s">
        <v>477</v>
      </c>
      <c r="J249" s="7" t="s">
        <v>478</v>
      </c>
      <c r="K249" s="12"/>
      <c r="L249" s="12"/>
      <c r="M249" s="12"/>
      <c r="N249" s="12"/>
      <c r="O249" s="12"/>
      <c r="P249" s="12"/>
    </row>
    <row r="250" spans="1:17" ht="15.75" customHeight="1" x14ac:dyDescent="0.2">
      <c r="A250" s="35"/>
      <c r="B250" s="34"/>
      <c r="C250" s="34"/>
      <c r="D250" s="37"/>
      <c r="E250" s="7" t="s">
        <v>507</v>
      </c>
      <c r="F250" s="34"/>
      <c r="G250" s="7" t="s">
        <v>414</v>
      </c>
      <c r="H250" s="7" t="s">
        <v>495</v>
      </c>
      <c r="I250" s="7" t="s">
        <v>477</v>
      </c>
      <c r="J250" s="12"/>
      <c r="K250" s="12"/>
      <c r="L250" s="12"/>
      <c r="M250" s="12"/>
      <c r="N250" s="12"/>
      <c r="O250" s="12"/>
      <c r="P250" s="12"/>
    </row>
    <row r="251" spans="1:17" ht="15.75" customHeight="1" x14ac:dyDescent="0.2">
      <c r="A251" s="35" t="s">
        <v>473</v>
      </c>
      <c r="B251" s="34" t="s">
        <v>474</v>
      </c>
      <c r="C251" s="34" t="s">
        <v>474</v>
      </c>
      <c r="D251" s="37" t="s">
        <v>411</v>
      </c>
      <c r="E251" s="7" t="s">
        <v>508</v>
      </c>
      <c r="F251" s="34" t="s">
        <v>431</v>
      </c>
      <c r="G251" s="7" t="s">
        <v>414</v>
      </c>
      <c r="H251" s="7"/>
      <c r="I251" s="7" t="s">
        <v>477</v>
      </c>
      <c r="J251" s="7" t="s">
        <v>478</v>
      </c>
      <c r="K251" s="7" t="s">
        <v>481</v>
      </c>
      <c r="L251" s="7" t="s">
        <v>482</v>
      </c>
      <c r="M251" s="7" t="s">
        <v>488</v>
      </c>
      <c r="N251" s="7" t="s">
        <v>449</v>
      </c>
      <c r="O251" s="7" t="s">
        <v>489</v>
      </c>
      <c r="P251" s="7" t="s">
        <v>490</v>
      </c>
    </row>
    <row r="252" spans="1:17" ht="15.75" customHeight="1" x14ac:dyDescent="0.2">
      <c r="A252" s="35"/>
      <c r="B252" s="34"/>
      <c r="C252" s="34"/>
      <c r="D252" s="37"/>
      <c r="E252" s="7" t="s">
        <v>509</v>
      </c>
      <c r="F252" s="34"/>
      <c r="G252" s="7" t="s">
        <v>414</v>
      </c>
      <c r="H252" s="7" t="s">
        <v>467</v>
      </c>
      <c r="I252" s="7" t="s">
        <v>477</v>
      </c>
      <c r="J252" s="7" t="s">
        <v>478</v>
      </c>
      <c r="K252" s="12"/>
      <c r="L252" s="12"/>
      <c r="M252" s="12"/>
      <c r="N252" s="12"/>
      <c r="O252" s="12"/>
      <c r="P252" s="12"/>
      <c r="Q252" t="s">
        <v>510</v>
      </c>
    </row>
    <row r="253" spans="1:17" ht="15.75" customHeight="1" x14ac:dyDescent="0.2">
      <c r="A253" s="35"/>
      <c r="B253" s="34"/>
      <c r="C253" s="34"/>
      <c r="D253" s="37"/>
      <c r="E253" s="7" t="s">
        <v>511</v>
      </c>
      <c r="F253" s="34"/>
      <c r="G253" s="7" t="s">
        <v>414</v>
      </c>
      <c r="H253" s="7"/>
      <c r="I253" s="7" t="s">
        <v>477</v>
      </c>
      <c r="J253" s="7" t="s">
        <v>478</v>
      </c>
      <c r="K253" s="7" t="s">
        <v>481</v>
      </c>
      <c r="L253" s="7" t="s">
        <v>482</v>
      </c>
      <c r="M253" s="7" t="s">
        <v>488</v>
      </c>
      <c r="N253" s="7" t="s">
        <v>449</v>
      </c>
      <c r="O253" s="7" t="s">
        <v>489</v>
      </c>
      <c r="P253" s="7" t="s">
        <v>490</v>
      </c>
    </row>
    <row r="254" spans="1:17" ht="15.75" customHeight="1" x14ac:dyDescent="0.2">
      <c r="A254" s="35"/>
      <c r="B254" s="34"/>
      <c r="C254" s="34"/>
      <c r="D254" s="37"/>
      <c r="E254" s="24" t="s">
        <v>512</v>
      </c>
      <c r="F254" s="34"/>
      <c r="G254" s="7" t="s">
        <v>414</v>
      </c>
      <c r="H254" s="7" t="s">
        <v>480</v>
      </c>
      <c r="I254" s="7" t="s">
        <v>477</v>
      </c>
      <c r="J254" s="7" t="s">
        <v>478</v>
      </c>
      <c r="K254" s="7" t="s">
        <v>481</v>
      </c>
      <c r="L254" s="7" t="s">
        <v>482</v>
      </c>
      <c r="M254" s="12"/>
      <c r="N254" s="12"/>
      <c r="O254" s="12"/>
      <c r="P254" s="12"/>
    </row>
    <row r="255" spans="1:17" ht="15.75" customHeight="1" x14ac:dyDescent="0.2">
      <c r="A255" s="35"/>
      <c r="B255" s="34"/>
      <c r="C255" s="34"/>
      <c r="D255" s="37"/>
      <c r="E255" s="7" t="s">
        <v>513</v>
      </c>
      <c r="F255" s="34"/>
      <c r="G255" s="7" t="s">
        <v>414</v>
      </c>
      <c r="H255" s="7" t="s">
        <v>495</v>
      </c>
      <c r="I255" s="7" t="s">
        <v>477</v>
      </c>
      <c r="J255" s="12"/>
      <c r="K255" s="12"/>
      <c r="L255" s="12"/>
      <c r="M255" s="12"/>
      <c r="N255" s="12"/>
      <c r="O255" s="12"/>
      <c r="P255" s="12"/>
    </row>
    <row r="256" spans="1:17" ht="15.75" customHeight="1" x14ac:dyDescent="0.2">
      <c r="A256" s="35"/>
      <c r="B256" s="34"/>
      <c r="C256" s="34"/>
      <c r="D256" s="37"/>
      <c r="E256" s="7" t="s">
        <v>514</v>
      </c>
      <c r="F256" s="34"/>
      <c r="G256" s="7" t="s">
        <v>414</v>
      </c>
      <c r="H256" s="7"/>
      <c r="I256" s="7" t="s">
        <v>477</v>
      </c>
      <c r="J256" s="7" t="s">
        <v>478</v>
      </c>
      <c r="K256" s="7" t="s">
        <v>481</v>
      </c>
      <c r="L256" s="7" t="s">
        <v>482</v>
      </c>
      <c r="M256" s="7" t="s">
        <v>488</v>
      </c>
      <c r="N256" s="7" t="s">
        <v>449</v>
      </c>
      <c r="O256" s="7" t="s">
        <v>489</v>
      </c>
      <c r="P256" s="7" t="s">
        <v>490</v>
      </c>
    </row>
    <row r="257" spans="1:17" ht="15.75" customHeight="1" x14ac:dyDescent="0.2">
      <c r="A257" s="35" t="s">
        <v>473</v>
      </c>
      <c r="B257" s="34" t="s">
        <v>474</v>
      </c>
      <c r="C257" s="34" t="s">
        <v>474</v>
      </c>
      <c r="D257" s="37" t="s">
        <v>411</v>
      </c>
      <c r="E257" s="7" t="s">
        <v>515</v>
      </c>
      <c r="F257" s="34" t="s">
        <v>431</v>
      </c>
      <c r="G257" s="7" t="s">
        <v>414</v>
      </c>
      <c r="H257" s="7" t="s">
        <v>428</v>
      </c>
      <c r="I257" s="12"/>
      <c r="J257" s="12"/>
      <c r="K257" s="12"/>
      <c r="L257" s="12"/>
      <c r="M257" s="12"/>
      <c r="N257" s="12"/>
      <c r="O257" s="12"/>
      <c r="P257" s="12"/>
    </row>
    <row r="258" spans="1:17" ht="15.75" customHeight="1" x14ac:dyDescent="0.2">
      <c r="A258" s="35"/>
      <c r="B258" s="34"/>
      <c r="C258" s="34"/>
      <c r="D258" s="37"/>
      <c r="E258" s="7" t="s">
        <v>516</v>
      </c>
      <c r="F258" s="34"/>
      <c r="G258" s="7" t="s">
        <v>414</v>
      </c>
      <c r="H258" s="7"/>
      <c r="I258" s="7" t="s">
        <v>477</v>
      </c>
      <c r="J258" s="7" t="s">
        <v>478</v>
      </c>
      <c r="K258" s="7" t="s">
        <v>481</v>
      </c>
      <c r="L258" s="7" t="s">
        <v>482</v>
      </c>
      <c r="M258" s="7" t="s">
        <v>488</v>
      </c>
      <c r="N258" s="7" t="s">
        <v>449</v>
      </c>
      <c r="O258" s="7" t="s">
        <v>489</v>
      </c>
      <c r="P258" s="7" t="s">
        <v>490</v>
      </c>
    </row>
    <row r="259" spans="1:17" ht="15.75" customHeight="1" x14ac:dyDescent="0.2">
      <c r="A259" s="35"/>
      <c r="B259" s="34"/>
      <c r="C259" s="34"/>
      <c r="D259" s="37"/>
      <c r="E259" s="7"/>
      <c r="F259" s="34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7" ht="15.75" customHeight="1" x14ac:dyDescent="0.2">
      <c r="A260" s="35"/>
      <c r="B260" s="34"/>
      <c r="C260" s="34"/>
      <c r="D260" s="37"/>
      <c r="E260" s="7"/>
      <c r="F260" s="34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7" ht="15.75" customHeight="1" x14ac:dyDescent="0.2">
      <c r="A261" s="35"/>
      <c r="B261" s="34"/>
      <c r="C261" s="34"/>
      <c r="D261" s="37"/>
      <c r="E261" s="7"/>
      <c r="F261" s="34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7" ht="15.75" customHeight="1" x14ac:dyDescent="0.2">
      <c r="A262" s="35"/>
      <c r="B262" s="34"/>
      <c r="C262" s="34"/>
      <c r="D262" s="37"/>
      <c r="E262" s="7"/>
      <c r="F262" s="34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7" ht="15.75" customHeight="1" x14ac:dyDescent="0.2">
      <c r="A263" s="56" t="s">
        <v>517</v>
      </c>
      <c r="B263" s="34" t="s">
        <v>518</v>
      </c>
      <c r="C263" s="34" t="s">
        <v>518</v>
      </c>
      <c r="D263" s="37" t="s">
        <v>519</v>
      </c>
      <c r="E263" s="7" t="s">
        <v>520</v>
      </c>
      <c r="F263" s="34" t="s">
        <v>414</v>
      </c>
      <c r="G263" s="7" t="s">
        <v>414</v>
      </c>
      <c r="H263" s="7" t="s">
        <v>460</v>
      </c>
      <c r="I263" s="7" t="s">
        <v>521</v>
      </c>
      <c r="J263" s="12"/>
      <c r="K263" s="12"/>
      <c r="L263" s="12"/>
      <c r="M263" s="12"/>
      <c r="N263" s="12"/>
      <c r="O263" s="12"/>
      <c r="P263" s="12"/>
    </row>
    <row r="264" spans="1:17" ht="15.75" customHeight="1" x14ac:dyDescent="0.2">
      <c r="A264" s="56"/>
      <c r="B264" s="34"/>
      <c r="C264" s="34"/>
      <c r="D264" s="37"/>
      <c r="E264" s="7" t="s">
        <v>522</v>
      </c>
      <c r="F264" s="34"/>
      <c r="G264" s="7" t="s">
        <v>502</v>
      </c>
      <c r="H264" s="7" t="s">
        <v>460</v>
      </c>
      <c r="I264" s="7" t="s">
        <v>521</v>
      </c>
      <c r="J264" s="12"/>
      <c r="K264" s="12"/>
      <c r="L264" s="12"/>
      <c r="M264" s="12"/>
      <c r="N264" s="12"/>
      <c r="O264" s="12"/>
      <c r="P264" s="12"/>
    </row>
    <row r="265" spans="1:17" ht="15.75" customHeight="1" x14ac:dyDescent="0.2">
      <c r="A265" s="56"/>
      <c r="B265" s="34"/>
      <c r="C265" s="34"/>
      <c r="D265" s="37"/>
      <c r="E265" s="7" t="s">
        <v>523</v>
      </c>
      <c r="F265" s="34"/>
      <c r="G265" s="7" t="s">
        <v>502</v>
      </c>
      <c r="H265" s="7"/>
      <c r="I265" s="7" t="s">
        <v>521</v>
      </c>
      <c r="J265" s="7" t="s">
        <v>524</v>
      </c>
      <c r="K265" s="7" t="s">
        <v>525</v>
      </c>
      <c r="L265" s="7" t="s">
        <v>526</v>
      </c>
      <c r="M265" s="7" t="s">
        <v>527</v>
      </c>
      <c r="N265" s="7" t="s">
        <v>528</v>
      </c>
      <c r="O265" s="7" t="s">
        <v>529</v>
      </c>
      <c r="P265" s="7" t="s">
        <v>530</v>
      </c>
      <c r="Q265" t="s">
        <v>531</v>
      </c>
    </row>
    <row r="266" spans="1:17" ht="15.75" customHeight="1" x14ac:dyDescent="0.2">
      <c r="A266" s="56"/>
      <c r="B266" s="34"/>
      <c r="C266" s="34"/>
      <c r="D266" s="37"/>
      <c r="E266" s="7" t="s">
        <v>532</v>
      </c>
      <c r="F266" s="34"/>
      <c r="G266" s="7" t="s">
        <v>424</v>
      </c>
      <c r="H266" s="7"/>
      <c r="I266" s="7" t="s">
        <v>521</v>
      </c>
      <c r="J266" s="7" t="s">
        <v>524</v>
      </c>
      <c r="K266" s="7" t="s">
        <v>525</v>
      </c>
      <c r="L266" s="7" t="s">
        <v>526</v>
      </c>
      <c r="M266" s="7" t="s">
        <v>527</v>
      </c>
      <c r="N266" s="7" t="s">
        <v>528</v>
      </c>
      <c r="O266" s="7" t="s">
        <v>529</v>
      </c>
      <c r="P266" s="7" t="s">
        <v>530</v>
      </c>
      <c r="Q266" s="36" t="s">
        <v>533</v>
      </c>
    </row>
    <row r="267" spans="1:17" ht="15.75" customHeight="1" x14ac:dyDescent="0.2">
      <c r="A267" s="56"/>
      <c r="B267" s="34"/>
      <c r="C267" s="34"/>
      <c r="D267" s="37"/>
      <c r="E267" s="7" t="s">
        <v>534</v>
      </c>
      <c r="F267" s="34"/>
      <c r="G267" s="7" t="s">
        <v>502</v>
      </c>
      <c r="H267" s="7"/>
      <c r="I267" s="7" t="s">
        <v>521</v>
      </c>
      <c r="J267" s="7" t="s">
        <v>524</v>
      </c>
      <c r="K267" s="7" t="s">
        <v>525</v>
      </c>
      <c r="L267" s="7" t="s">
        <v>526</v>
      </c>
      <c r="M267" s="7" t="s">
        <v>535</v>
      </c>
      <c r="N267" s="7" t="s">
        <v>528</v>
      </c>
      <c r="O267" s="7" t="s">
        <v>529</v>
      </c>
      <c r="P267" s="7" t="s">
        <v>530</v>
      </c>
      <c r="Q267" s="36"/>
    </row>
    <row r="268" spans="1:17" ht="15.75" customHeight="1" x14ac:dyDescent="0.2">
      <c r="A268" s="56"/>
      <c r="B268" s="34"/>
      <c r="C268" s="34"/>
      <c r="D268" s="37"/>
      <c r="E268" s="20" t="s">
        <v>536</v>
      </c>
      <c r="F268" s="34"/>
      <c r="G268" s="7" t="s">
        <v>414</v>
      </c>
      <c r="H268" s="7" t="s">
        <v>537</v>
      </c>
      <c r="I268" s="7" t="s">
        <v>521</v>
      </c>
      <c r="J268" s="7" t="s">
        <v>524</v>
      </c>
      <c r="K268" s="12"/>
      <c r="L268" s="12"/>
      <c r="M268" s="12"/>
      <c r="N268" s="12"/>
      <c r="O268" s="12"/>
      <c r="P268" s="12"/>
    </row>
    <row r="269" spans="1:17" ht="15.75" customHeight="1" x14ac:dyDescent="0.2">
      <c r="A269" s="56" t="s">
        <v>517</v>
      </c>
      <c r="B269" s="34" t="s">
        <v>518</v>
      </c>
      <c r="C269" s="34" t="s">
        <v>518</v>
      </c>
      <c r="D269" s="37" t="s">
        <v>519</v>
      </c>
      <c r="E269" s="7" t="s">
        <v>538</v>
      </c>
      <c r="F269" s="34" t="s">
        <v>414</v>
      </c>
      <c r="G269" s="7" t="s">
        <v>414</v>
      </c>
      <c r="H269" s="7" t="s">
        <v>467</v>
      </c>
      <c r="I269" s="7" t="s">
        <v>521</v>
      </c>
      <c r="J269" s="7" t="s">
        <v>524</v>
      </c>
      <c r="K269" s="12"/>
      <c r="L269" s="12"/>
      <c r="M269" s="12"/>
      <c r="N269" s="12"/>
      <c r="O269" s="12"/>
      <c r="P269" s="12"/>
    </row>
    <row r="270" spans="1:17" ht="15.75" customHeight="1" x14ac:dyDescent="0.2">
      <c r="A270" s="56"/>
      <c r="B270" s="34"/>
      <c r="C270" s="34"/>
      <c r="D270" s="37"/>
      <c r="E270" s="7" t="s">
        <v>539</v>
      </c>
      <c r="F270" s="34"/>
      <c r="G270" s="7" t="s">
        <v>424</v>
      </c>
      <c r="H270" s="7" t="s">
        <v>540</v>
      </c>
      <c r="I270" s="7" t="s">
        <v>521</v>
      </c>
      <c r="J270" s="7" t="s">
        <v>524</v>
      </c>
      <c r="K270" s="12"/>
      <c r="L270" s="12"/>
      <c r="M270" s="12"/>
      <c r="N270" s="12"/>
      <c r="O270" s="12"/>
      <c r="P270" s="12"/>
    </row>
    <row r="271" spans="1:17" ht="15.75" customHeight="1" x14ac:dyDescent="0.2">
      <c r="A271" s="56"/>
      <c r="B271" s="34"/>
      <c r="C271" s="34"/>
      <c r="D271" s="37"/>
      <c r="E271" s="7" t="s">
        <v>541</v>
      </c>
      <c r="F271" s="34"/>
      <c r="G271" s="7" t="s">
        <v>502</v>
      </c>
      <c r="H271" s="7"/>
      <c r="I271" s="7" t="s">
        <v>521</v>
      </c>
      <c r="J271" s="7" t="s">
        <v>524</v>
      </c>
      <c r="K271" s="7" t="s">
        <v>525</v>
      </c>
      <c r="L271" s="7" t="s">
        <v>526</v>
      </c>
      <c r="M271" s="7" t="s">
        <v>535</v>
      </c>
      <c r="N271" s="7" t="s">
        <v>528</v>
      </c>
      <c r="O271" s="7" t="s">
        <v>529</v>
      </c>
      <c r="P271" s="7" t="s">
        <v>530</v>
      </c>
    </row>
    <row r="272" spans="1:17" ht="15.75" customHeight="1" x14ac:dyDescent="0.2">
      <c r="A272" s="56"/>
      <c r="B272" s="34"/>
      <c r="C272" s="34"/>
      <c r="D272" s="37"/>
      <c r="E272" s="7" t="s">
        <v>542</v>
      </c>
      <c r="F272" s="34"/>
      <c r="G272" s="7" t="s">
        <v>502</v>
      </c>
      <c r="H272" s="7"/>
      <c r="I272" s="7" t="s">
        <v>521</v>
      </c>
      <c r="J272" s="7" t="s">
        <v>524</v>
      </c>
      <c r="K272" s="7" t="s">
        <v>525</v>
      </c>
      <c r="L272" s="7" t="s">
        <v>526</v>
      </c>
      <c r="M272" s="7" t="s">
        <v>535</v>
      </c>
      <c r="N272" s="7" t="s">
        <v>528</v>
      </c>
      <c r="O272" s="7" t="s">
        <v>529</v>
      </c>
      <c r="P272" s="7" t="s">
        <v>530</v>
      </c>
    </row>
    <row r="273" spans="1:17" ht="15.75" customHeight="1" x14ac:dyDescent="0.2">
      <c r="A273" s="56"/>
      <c r="B273" s="34"/>
      <c r="C273" s="34"/>
      <c r="D273" s="37"/>
      <c r="E273" s="7" t="s">
        <v>543</v>
      </c>
      <c r="F273" s="34"/>
      <c r="G273" s="7" t="s">
        <v>502</v>
      </c>
      <c r="H273" s="7" t="s">
        <v>493</v>
      </c>
      <c r="I273" s="7" t="s">
        <v>521</v>
      </c>
      <c r="J273" s="12"/>
      <c r="K273" s="12"/>
      <c r="L273" s="12"/>
      <c r="M273" s="12"/>
      <c r="N273" s="12"/>
      <c r="O273" s="12"/>
      <c r="P273" s="12"/>
    </row>
    <row r="274" spans="1:17" ht="15.75" customHeight="1" x14ac:dyDescent="0.2">
      <c r="A274" s="56"/>
      <c r="B274" s="34"/>
      <c r="C274" s="34"/>
      <c r="D274" s="37"/>
      <c r="E274" s="20" t="s">
        <v>544</v>
      </c>
      <c r="F274" s="34"/>
      <c r="G274" s="7" t="s">
        <v>502</v>
      </c>
      <c r="H274" s="7" t="s">
        <v>545</v>
      </c>
      <c r="I274" s="7" t="s">
        <v>521</v>
      </c>
      <c r="J274" s="7" t="s">
        <v>524</v>
      </c>
      <c r="K274" s="12"/>
      <c r="L274" s="12"/>
      <c r="M274" s="12"/>
      <c r="N274" s="12"/>
      <c r="O274" s="12"/>
      <c r="P274" s="12"/>
      <c r="Q274" t="s">
        <v>546</v>
      </c>
    </row>
    <row r="275" spans="1:17" ht="15.75" customHeight="1" x14ac:dyDescent="0.2">
      <c r="A275" s="56" t="s">
        <v>517</v>
      </c>
      <c r="B275" s="34" t="s">
        <v>518</v>
      </c>
      <c r="C275" s="34" t="s">
        <v>518</v>
      </c>
      <c r="D275" s="37" t="s">
        <v>519</v>
      </c>
      <c r="E275" s="20" t="s">
        <v>547</v>
      </c>
      <c r="F275" s="34" t="s">
        <v>414</v>
      </c>
      <c r="G275" s="7" t="s">
        <v>502</v>
      </c>
      <c r="H275" s="7"/>
      <c r="I275" s="7" t="s">
        <v>521</v>
      </c>
      <c r="J275" s="7" t="s">
        <v>524</v>
      </c>
      <c r="K275" s="7" t="s">
        <v>525</v>
      </c>
      <c r="L275" s="7" t="s">
        <v>526</v>
      </c>
      <c r="M275" s="7" t="s">
        <v>527</v>
      </c>
      <c r="N275" s="7" t="s">
        <v>528</v>
      </c>
      <c r="O275" s="7" t="s">
        <v>529</v>
      </c>
      <c r="P275" s="7" t="s">
        <v>530</v>
      </c>
      <c r="Q275" s="39" t="s">
        <v>548</v>
      </c>
    </row>
    <row r="276" spans="1:17" ht="15.75" customHeight="1" x14ac:dyDescent="0.2">
      <c r="A276" s="56"/>
      <c r="B276" s="34"/>
      <c r="C276" s="34"/>
      <c r="D276" s="37"/>
      <c r="E276" s="20" t="s">
        <v>549</v>
      </c>
      <c r="F276" s="34"/>
      <c r="G276" s="7" t="s">
        <v>502</v>
      </c>
      <c r="H276" s="7" t="s">
        <v>550</v>
      </c>
      <c r="I276" s="7" t="s">
        <v>521</v>
      </c>
      <c r="J276" s="7" t="s">
        <v>524</v>
      </c>
      <c r="K276" s="12"/>
      <c r="L276" s="12"/>
      <c r="M276" s="12"/>
      <c r="N276" s="12"/>
      <c r="O276" s="12"/>
      <c r="P276" s="12"/>
      <c r="Q276" s="39"/>
    </row>
    <row r="277" spans="1:17" ht="15.75" customHeight="1" x14ac:dyDescent="0.2">
      <c r="A277" s="56"/>
      <c r="B277" s="34"/>
      <c r="C277" s="34"/>
      <c r="D277" s="37"/>
      <c r="E277" s="20" t="s">
        <v>551</v>
      </c>
      <c r="F277" s="34"/>
      <c r="G277" s="7" t="s">
        <v>414</v>
      </c>
      <c r="H277" s="7" t="s">
        <v>545</v>
      </c>
      <c r="I277" s="7" t="s">
        <v>521</v>
      </c>
      <c r="J277" s="7" t="s">
        <v>524</v>
      </c>
      <c r="K277" s="12"/>
      <c r="L277" s="12"/>
      <c r="M277" s="12"/>
      <c r="N277" s="12"/>
      <c r="O277" s="12"/>
      <c r="P277" s="12"/>
      <c r="Q277" t="s">
        <v>546</v>
      </c>
    </row>
    <row r="278" spans="1:17" ht="15.75" customHeight="1" x14ac:dyDescent="0.2">
      <c r="A278" s="56"/>
      <c r="B278" s="34"/>
      <c r="C278" s="34"/>
      <c r="D278" s="37"/>
      <c r="E278" s="7" t="s">
        <v>552</v>
      </c>
      <c r="F278" s="34"/>
      <c r="G278" s="7" t="s">
        <v>414</v>
      </c>
      <c r="H278" s="7"/>
      <c r="I278" s="7" t="s">
        <v>521</v>
      </c>
      <c r="J278" s="7" t="s">
        <v>524</v>
      </c>
      <c r="K278" s="7" t="s">
        <v>525</v>
      </c>
      <c r="L278" s="7" t="s">
        <v>526</v>
      </c>
      <c r="M278" s="7" t="s">
        <v>527</v>
      </c>
      <c r="N278" s="7" t="s">
        <v>528</v>
      </c>
      <c r="O278" s="7" t="s">
        <v>529</v>
      </c>
      <c r="P278" s="7" t="s">
        <v>530</v>
      </c>
    </row>
    <row r="279" spans="1:17" ht="15.75" customHeight="1" x14ac:dyDescent="0.2">
      <c r="A279" s="56"/>
      <c r="B279" s="34"/>
      <c r="C279" s="34"/>
      <c r="D279" s="37"/>
      <c r="E279" s="7" t="s">
        <v>553</v>
      </c>
      <c r="F279" s="34"/>
      <c r="G279" s="7" t="s">
        <v>414</v>
      </c>
      <c r="H279" s="7" t="s">
        <v>428</v>
      </c>
      <c r="I279" s="12"/>
      <c r="J279" s="12"/>
      <c r="K279" s="12"/>
      <c r="L279" s="12"/>
      <c r="M279" s="12"/>
      <c r="N279" s="12"/>
      <c r="O279" s="12"/>
      <c r="P279" s="12"/>
    </row>
    <row r="280" spans="1:17" ht="15.75" customHeight="1" x14ac:dyDescent="0.2">
      <c r="A280" s="56"/>
      <c r="B280" s="34"/>
      <c r="C280" s="34"/>
      <c r="D280" s="37"/>
      <c r="E280" s="7" t="s">
        <v>554</v>
      </c>
      <c r="F280" s="34"/>
      <c r="G280" s="7" t="s">
        <v>502</v>
      </c>
      <c r="H280" s="7" t="s">
        <v>457</v>
      </c>
      <c r="I280" s="12"/>
      <c r="J280" s="12"/>
      <c r="K280" s="12"/>
      <c r="L280" s="12"/>
      <c r="M280" s="12"/>
      <c r="N280" s="12"/>
      <c r="O280" s="12"/>
      <c r="P280" s="12"/>
    </row>
    <row r="281" spans="1:17" ht="15.75" customHeight="1" x14ac:dyDescent="0.2">
      <c r="A281" s="56" t="s">
        <v>555</v>
      </c>
      <c r="B281" s="34" t="s">
        <v>556</v>
      </c>
      <c r="C281" s="34" t="s">
        <v>556</v>
      </c>
      <c r="D281" s="37" t="s">
        <v>519</v>
      </c>
      <c r="E281" s="27" t="s">
        <v>557</v>
      </c>
      <c r="F281" s="34" t="s">
        <v>428</v>
      </c>
      <c r="G281" s="7" t="s">
        <v>428</v>
      </c>
      <c r="H281" s="7"/>
      <c r="I281" s="7" t="s">
        <v>558</v>
      </c>
      <c r="J281" s="7" t="s">
        <v>559</v>
      </c>
      <c r="K281" s="7" t="s">
        <v>560</v>
      </c>
      <c r="L281" s="7" t="s">
        <v>561</v>
      </c>
      <c r="M281" s="7" t="s">
        <v>562</v>
      </c>
      <c r="N281" s="7" t="s">
        <v>377</v>
      </c>
      <c r="O281" s="7" t="s">
        <v>563</v>
      </c>
      <c r="P281" s="7" t="s">
        <v>24</v>
      </c>
      <c r="Q281" s="36" t="s">
        <v>564</v>
      </c>
    </row>
    <row r="282" spans="1:17" ht="15.75" customHeight="1" x14ac:dyDescent="0.2">
      <c r="A282" s="56"/>
      <c r="B282" s="34"/>
      <c r="C282" s="34"/>
      <c r="D282" s="37"/>
      <c r="E282" s="27" t="s">
        <v>565</v>
      </c>
      <c r="F282" s="34"/>
      <c r="G282" s="7" t="s">
        <v>424</v>
      </c>
      <c r="H282" s="7"/>
      <c r="I282" s="7" t="s">
        <v>558</v>
      </c>
      <c r="J282" s="7" t="s">
        <v>559</v>
      </c>
      <c r="K282" s="7" t="s">
        <v>560</v>
      </c>
      <c r="L282" s="7" t="s">
        <v>561</v>
      </c>
      <c r="M282" s="7" t="s">
        <v>562</v>
      </c>
      <c r="N282" s="7" t="s">
        <v>377</v>
      </c>
      <c r="O282" s="7" t="s">
        <v>563</v>
      </c>
      <c r="P282" s="7" t="s">
        <v>24</v>
      </c>
      <c r="Q282" s="36"/>
    </row>
    <row r="283" spans="1:17" ht="15.75" customHeight="1" x14ac:dyDescent="0.2">
      <c r="A283" s="56"/>
      <c r="B283" s="34"/>
      <c r="C283" s="34"/>
      <c r="D283" s="37"/>
      <c r="E283" s="7" t="s">
        <v>566</v>
      </c>
      <c r="F283" s="34"/>
      <c r="G283" s="7" t="s">
        <v>428</v>
      </c>
      <c r="H283" s="7"/>
      <c r="I283" s="7" t="s">
        <v>558</v>
      </c>
      <c r="J283" s="7" t="s">
        <v>559</v>
      </c>
      <c r="K283" s="7" t="s">
        <v>560</v>
      </c>
      <c r="L283" s="7" t="s">
        <v>561</v>
      </c>
      <c r="M283" s="7" t="s">
        <v>562</v>
      </c>
      <c r="N283" s="7" t="s">
        <v>377</v>
      </c>
      <c r="O283" s="7" t="s">
        <v>563</v>
      </c>
      <c r="P283" s="7" t="s">
        <v>567</v>
      </c>
    </row>
    <row r="284" spans="1:17" ht="15.75" customHeight="1" x14ac:dyDescent="0.2">
      <c r="A284" s="56"/>
      <c r="B284" s="34"/>
      <c r="C284" s="34"/>
      <c r="D284" s="37"/>
      <c r="E284" s="29" t="s">
        <v>568</v>
      </c>
      <c r="F284" s="34"/>
      <c r="G284" s="7"/>
      <c r="H284" s="7"/>
      <c r="I284" s="7" t="s">
        <v>558</v>
      </c>
      <c r="J284" s="7" t="s">
        <v>559</v>
      </c>
      <c r="K284" s="7" t="s">
        <v>560</v>
      </c>
      <c r="L284" s="7" t="s">
        <v>561</v>
      </c>
      <c r="M284" s="7" t="s">
        <v>562</v>
      </c>
      <c r="N284" s="7" t="s">
        <v>377</v>
      </c>
      <c r="O284" s="7" t="s">
        <v>563</v>
      </c>
      <c r="P284" s="7" t="s">
        <v>567</v>
      </c>
    </row>
    <row r="285" spans="1:17" ht="15.75" customHeight="1" x14ac:dyDescent="0.2">
      <c r="A285" s="56"/>
      <c r="B285" s="34"/>
      <c r="C285" s="34"/>
      <c r="D285" s="37"/>
      <c r="E285" s="30" t="s">
        <v>569</v>
      </c>
      <c r="F285" s="34"/>
      <c r="G285" s="7" t="s">
        <v>428</v>
      </c>
      <c r="H285" s="7"/>
      <c r="I285" s="7" t="s">
        <v>558</v>
      </c>
      <c r="J285" s="7" t="s">
        <v>559</v>
      </c>
      <c r="K285" s="7" t="s">
        <v>560</v>
      </c>
      <c r="L285" s="7" t="s">
        <v>561</v>
      </c>
      <c r="M285" s="7" t="s">
        <v>562</v>
      </c>
      <c r="N285" s="7" t="s">
        <v>377</v>
      </c>
      <c r="O285" s="7" t="s">
        <v>563</v>
      </c>
      <c r="P285" s="7" t="s">
        <v>567</v>
      </c>
    </row>
    <row r="286" spans="1:17" ht="15.75" customHeight="1" x14ac:dyDescent="0.2">
      <c r="A286" s="56"/>
      <c r="B286" s="34"/>
      <c r="C286" s="34"/>
      <c r="D286" s="37"/>
      <c r="E286" s="7" t="s">
        <v>570</v>
      </c>
      <c r="F286" s="34"/>
      <c r="G286" s="7" t="s">
        <v>428</v>
      </c>
      <c r="H286" s="7"/>
      <c r="I286" s="7" t="s">
        <v>558</v>
      </c>
      <c r="J286" s="7" t="s">
        <v>559</v>
      </c>
      <c r="K286" s="7" t="s">
        <v>560</v>
      </c>
      <c r="L286" s="7" t="s">
        <v>561</v>
      </c>
      <c r="M286" s="7" t="s">
        <v>562</v>
      </c>
      <c r="N286" s="7" t="s">
        <v>377</v>
      </c>
      <c r="O286" s="7" t="s">
        <v>563</v>
      </c>
      <c r="P286" s="7" t="s">
        <v>567</v>
      </c>
    </row>
    <row r="287" spans="1:17" ht="15.75" customHeight="1" x14ac:dyDescent="0.2">
      <c r="A287" s="56" t="s">
        <v>555</v>
      </c>
      <c r="B287" s="34" t="s">
        <v>556</v>
      </c>
      <c r="C287" s="34" t="s">
        <v>556</v>
      </c>
      <c r="D287" s="37" t="s">
        <v>519</v>
      </c>
      <c r="E287" s="27" t="s">
        <v>571</v>
      </c>
      <c r="F287" s="34" t="s">
        <v>428</v>
      </c>
      <c r="G287" s="7" t="s">
        <v>428</v>
      </c>
      <c r="H287" s="7"/>
      <c r="I287" s="7" t="s">
        <v>558</v>
      </c>
      <c r="J287" s="7" t="s">
        <v>559</v>
      </c>
      <c r="K287" s="7" t="s">
        <v>560</v>
      </c>
      <c r="L287" s="7" t="s">
        <v>561</v>
      </c>
      <c r="M287" s="7" t="s">
        <v>562</v>
      </c>
      <c r="N287" s="7" t="s">
        <v>377</v>
      </c>
      <c r="O287" s="7" t="s">
        <v>563</v>
      </c>
      <c r="P287" s="7" t="s">
        <v>24</v>
      </c>
    </row>
    <row r="288" spans="1:17" ht="15.75" customHeight="1" x14ac:dyDescent="0.2">
      <c r="A288" s="56"/>
      <c r="B288" s="34"/>
      <c r="C288" s="34"/>
      <c r="D288" s="37"/>
      <c r="E288" s="27" t="s">
        <v>572</v>
      </c>
      <c r="F288" s="34"/>
      <c r="G288" s="7"/>
      <c r="H288" s="7"/>
      <c r="I288" s="7" t="s">
        <v>558</v>
      </c>
      <c r="J288" s="7" t="s">
        <v>559</v>
      </c>
      <c r="K288" s="7" t="s">
        <v>560</v>
      </c>
      <c r="L288" s="7" t="s">
        <v>561</v>
      </c>
      <c r="M288" s="7" t="s">
        <v>562</v>
      </c>
      <c r="N288" s="7" t="s">
        <v>377</v>
      </c>
      <c r="O288" s="7" t="s">
        <v>563</v>
      </c>
      <c r="P288" s="7" t="s">
        <v>24</v>
      </c>
    </row>
    <row r="289" spans="1:17" ht="15.75" customHeight="1" x14ac:dyDescent="0.2">
      <c r="A289" s="56"/>
      <c r="B289" s="34"/>
      <c r="C289" s="34"/>
      <c r="D289" s="37"/>
      <c r="E289" s="27" t="s">
        <v>573</v>
      </c>
      <c r="F289" s="34"/>
      <c r="G289" s="7"/>
      <c r="H289" s="7" t="s">
        <v>460</v>
      </c>
      <c r="I289" s="12"/>
      <c r="J289" s="12"/>
      <c r="K289" s="12"/>
      <c r="L289" s="12"/>
      <c r="M289" s="12"/>
      <c r="N289" s="12"/>
      <c r="O289" s="12"/>
      <c r="P289" s="12"/>
    </row>
    <row r="290" spans="1:17" ht="15.75" customHeight="1" x14ac:dyDescent="0.2">
      <c r="A290" s="56"/>
      <c r="B290" s="34"/>
      <c r="C290" s="34"/>
      <c r="D290" s="37"/>
      <c r="E290" s="27" t="s">
        <v>574</v>
      </c>
      <c r="F290" s="34"/>
      <c r="G290" s="7"/>
      <c r="H290" s="7" t="s">
        <v>460</v>
      </c>
      <c r="I290" s="12"/>
      <c r="J290" s="12"/>
      <c r="K290" s="12"/>
      <c r="L290" s="12"/>
      <c r="M290" s="12"/>
      <c r="N290" s="12"/>
      <c r="O290" s="12"/>
      <c r="P290" s="12"/>
    </row>
    <row r="291" spans="1:17" ht="15.75" customHeight="1" x14ac:dyDescent="0.2">
      <c r="A291" s="56"/>
      <c r="B291" s="34"/>
      <c r="C291" s="34"/>
      <c r="D291" s="37"/>
      <c r="E291" s="20" t="s">
        <v>575</v>
      </c>
      <c r="F291" s="34"/>
      <c r="G291" s="7"/>
      <c r="H291" s="7"/>
      <c r="I291" s="7" t="s">
        <v>558</v>
      </c>
      <c r="J291" s="7" t="s">
        <v>559</v>
      </c>
      <c r="K291" s="7" t="s">
        <v>560</v>
      </c>
      <c r="L291" s="7" t="s">
        <v>561</v>
      </c>
      <c r="M291" s="7" t="s">
        <v>562</v>
      </c>
      <c r="N291" s="7" t="s">
        <v>377</v>
      </c>
      <c r="O291" s="7" t="s">
        <v>563</v>
      </c>
      <c r="P291" s="7" t="s">
        <v>567</v>
      </c>
      <c r="Q291" s="36" t="s">
        <v>576</v>
      </c>
    </row>
    <row r="292" spans="1:17" ht="15.75" customHeight="1" x14ac:dyDescent="0.2">
      <c r="A292" s="56"/>
      <c r="B292" s="34"/>
      <c r="C292" s="34"/>
      <c r="D292" s="37"/>
      <c r="E292" s="21" t="s">
        <v>577</v>
      </c>
      <c r="F292" s="34"/>
      <c r="G292" s="7" t="s">
        <v>502</v>
      </c>
      <c r="H292" s="10">
        <v>43660</v>
      </c>
      <c r="I292" s="7" t="s">
        <v>558</v>
      </c>
      <c r="J292" s="7" t="s">
        <v>559</v>
      </c>
      <c r="K292" s="7" t="s">
        <v>560</v>
      </c>
      <c r="L292" s="7" t="s">
        <v>561</v>
      </c>
      <c r="M292" s="12"/>
      <c r="N292" s="12"/>
      <c r="O292" s="12"/>
      <c r="P292" s="12"/>
      <c r="Q292" s="36"/>
    </row>
    <row r="293" spans="1:17" ht="15.75" customHeight="1" x14ac:dyDescent="0.2">
      <c r="A293" s="56" t="s">
        <v>555</v>
      </c>
      <c r="B293" s="34" t="s">
        <v>556</v>
      </c>
      <c r="C293" s="34" t="s">
        <v>556</v>
      </c>
      <c r="D293" s="37" t="s">
        <v>519</v>
      </c>
      <c r="E293" s="31" t="s">
        <v>578</v>
      </c>
      <c r="F293" s="34" t="s">
        <v>428</v>
      </c>
      <c r="G293" s="7"/>
      <c r="I293" s="7" t="s">
        <v>558</v>
      </c>
      <c r="J293" s="7" t="s">
        <v>559</v>
      </c>
      <c r="K293" s="7" t="s">
        <v>560</v>
      </c>
      <c r="L293" s="7" t="s">
        <v>375</v>
      </c>
      <c r="M293" s="7" t="s">
        <v>562</v>
      </c>
      <c r="N293" s="7" t="s">
        <v>528</v>
      </c>
      <c r="O293" s="7" t="s">
        <v>563</v>
      </c>
      <c r="P293" s="7" t="s">
        <v>567</v>
      </c>
    </row>
    <row r="294" spans="1:17" ht="15.75" customHeight="1" x14ac:dyDescent="0.2">
      <c r="A294" s="56"/>
      <c r="B294" s="34"/>
      <c r="C294" s="34"/>
      <c r="D294" s="37"/>
      <c r="E294" t="s">
        <v>579</v>
      </c>
      <c r="F294" s="34"/>
      <c r="G294" s="7"/>
      <c r="I294" s="7" t="s">
        <v>558</v>
      </c>
      <c r="J294" s="7" t="s">
        <v>559</v>
      </c>
      <c r="K294" s="7" t="s">
        <v>560</v>
      </c>
      <c r="L294" s="7" t="s">
        <v>375</v>
      </c>
      <c r="M294" s="7" t="s">
        <v>562</v>
      </c>
      <c r="N294" s="7" t="s">
        <v>528</v>
      </c>
      <c r="O294" s="7" t="s">
        <v>563</v>
      </c>
      <c r="P294" s="7" t="s">
        <v>567</v>
      </c>
    </row>
    <row r="295" spans="1:17" ht="15.75" customHeight="1" x14ac:dyDescent="0.2">
      <c r="A295" s="56"/>
      <c r="B295" s="34"/>
      <c r="C295" s="34"/>
      <c r="D295" s="37"/>
      <c r="E295" t="s">
        <v>580</v>
      </c>
      <c r="F295" s="34"/>
      <c r="G295" s="7" t="s">
        <v>428</v>
      </c>
      <c r="H295" s="7" t="s">
        <v>540</v>
      </c>
      <c r="I295" s="7" t="s">
        <v>558</v>
      </c>
      <c r="J295" s="7" t="s">
        <v>559</v>
      </c>
      <c r="K295" s="12"/>
      <c r="L295" s="12"/>
      <c r="M295" s="12"/>
      <c r="N295" s="12"/>
      <c r="O295" s="12"/>
      <c r="P295" s="12"/>
    </row>
    <row r="296" spans="1:17" ht="15.75" customHeight="1" x14ac:dyDescent="0.2">
      <c r="A296" s="56"/>
      <c r="B296" s="34"/>
      <c r="C296" s="34"/>
      <c r="D296" s="37"/>
      <c r="E296" t="s">
        <v>581</v>
      </c>
      <c r="F296" s="34"/>
      <c r="G296" s="7" t="s">
        <v>424</v>
      </c>
      <c r="H296" s="7" t="s">
        <v>493</v>
      </c>
      <c r="I296" s="12"/>
      <c r="J296" s="12"/>
      <c r="K296" s="12"/>
      <c r="L296" s="12"/>
      <c r="M296" s="12"/>
      <c r="N296" s="12"/>
      <c r="O296" s="12"/>
      <c r="P296" s="12"/>
      <c r="Q296" t="s">
        <v>582</v>
      </c>
    </row>
    <row r="297" spans="1:17" ht="15.75" customHeight="1" x14ac:dyDescent="0.2">
      <c r="A297" s="56"/>
      <c r="B297" s="34"/>
      <c r="C297" s="34"/>
      <c r="D297" s="37"/>
      <c r="E297" t="s">
        <v>583</v>
      </c>
      <c r="F297" s="34"/>
      <c r="G297" s="7"/>
      <c r="H297" s="7" t="s">
        <v>584</v>
      </c>
      <c r="I297" s="7" t="s">
        <v>558</v>
      </c>
      <c r="J297" s="7" t="s">
        <v>559</v>
      </c>
      <c r="K297" s="12"/>
      <c r="L297" s="12"/>
      <c r="M297" s="12"/>
      <c r="N297" s="12"/>
      <c r="O297" s="12"/>
      <c r="P297" s="12"/>
    </row>
    <row r="298" spans="1:17" ht="15.75" customHeight="1" x14ac:dyDescent="0.2">
      <c r="A298" s="56"/>
      <c r="B298" s="34"/>
      <c r="C298" s="34"/>
      <c r="D298" s="37"/>
      <c r="E298" s="28" t="s">
        <v>585</v>
      </c>
      <c r="F298" s="34"/>
      <c r="G298" s="7" t="s">
        <v>428</v>
      </c>
      <c r="I298" s="7" t="s">
        <v>558</v>
      </c>
      <c r="J298" s="7" t="s">
        <v>559</v>
      </c>
      <c r="K298" s="7" t="s">
        <v>560</v>
      </c>
      <c r="L298" s="7" t="s">
        <v>375</v>
      </c>
      <c r="M298" s="7" t="s">
        <v>562</v>
      </c>
      <c r="N298" s="7" t="s">
        <v>528</v>
      </c>
      <c r="O298" s="7" t="s">
        <v>563</v>
      </c>
      <c r="P298" s="7" t="s">
        <v>24</v>
      </c>
    </row>
    <row r="299" spans="1:17" ht="15.75" customHeight="1" x14ac:dyDescent="0.2">
      <c r="A299" s="38" t="s">
        <v>586</v>
      </c>
      <c r="B299" s="38" t="s">
        <v>587</v>
      </c>
      <c r="C299" s="38" t="s">
        <v>587</v>
      </c>
      <c r="D299" s="57">
        <v>5</v>
      </c>
      <c r="E299" s="25" t="s">
        <v>148</v>
      </c>
      <c r="F299" s="38" t="s">
        <v>588</v>
      </c>
      <c r="G299" s="26"/>
      <c r="H299" s="25"/>
      <c r="I299" s="12"/>
      <c r="J299" s="12"/>
      <c r="K299" s="12"/>
      <c r="L299" s="12"/>
      <c r="M299" s="12"/>
      <c r="N299" s="12"/>
      <c r="O299" s="12"/>
      <c r="P299" s="12"/>
      <c r="Q299" t="s">
        <v>589</v>
      </c>
    </row>
    <row r="300" spans="1:17" ht="15.75" customHeight="1" x14ac:dyDescent="0.2">
      <c r="A300" s="38"/>
      <c r="B300" s="38"/>
      <c r="C300" s="38"/>
      <c r="D300" s="57"/>
      <c r="E300" s="25" t="s">
        <v>590</v>
      </c>
      <c r="F300" s="38"/>
      <c r="G300" s="26" t="s">
        <v>591</v>
      </c>
      <c r="H300" s="25"/>
      <c r="I300" s="12"/>
      <c r="J300" s="12"/>
      <c r="K300" s="12"/>
      <c r="L300" s="12"/>
      <c r="M300" s="12"/>
      <c r="N300" s="12"/>
      <c r="O300" s="12"/>
      <c r="P300" s="12"/>
    </row>
    <row r="301" spans="1:17" ht="15.75" customHeight="1" x14ac:dyDescent="0.2">
      <c r="A301" s="38"/>
      <c r="B301" s="38"/>
      <c r="C301" s="38"/>
      <c r="D301" s="57"/>
      <c r="E301" s="25" t="s">
        <v>592</v>
      </c>
      <c r="F301" s="38"/>
      <c r="G301" s="26" t="s">
        <v>591</v>
      </c>
      <c r="H301" s="25"/>
      <c r="I301" s="12"/>
      <c r="J301" s="12"/>
      <c r="K301" s="12"/>
      <c r="L301" s="12"/>
      <c r="M301" s="12"/>
      <c r="N301" s="12"/>
      <c r="O301" s="12"/>
      <c r="P301" s="12"/>
    </row>
    <row r="302" spans="1:17" ht="15.75" customHeight="1" x14ac:dyDescent="0.2">
      <c r="A302" s="38"/>
      <c r="B302" s="38"/>
      <c r="C302" s="38"/>
      <c r="D302" s="57"/>
      <c r="E302" s="25" t="s">
        <v>593</v>
      </c>
      <c r="F302" s="38"/>
      <c r="G302" s="26"/>
      <c r="H302" s="25"/>
      <c r="I302" s="12"/>
      <c r="J302" s="12"/>
      <c r="K302" s="12"/>
      <c r="L302" s="12"/>
      <c r="M302" s="12"/>
      <c r="N302" s="12"/>
      <c r="O302" s="12"/>
      <c r="P302" s="12"/>
    </row>
    <row r="303" spans="1:17" ht="15.75" customHeight="1" x14ac:dyDescent="0.2">
      <c r="A303" s="38"/>
      <c r="B303" s="38"/>
      <c r="C303" s="38"/>
      <c r="D303" s="57"/>
      <c r="E303" s="25" t="s">
        <v>594</v>
      </c>
      <c r="F303" s="38"/>
      <c r="G303" s="26"/>
      <c r="H303" s="26" t="s">
        <v>591</v>
      </c>
      <c r="I303" s="12"/>
      <c r="J303" s="12"/>
      <c r="K303" s="12"/>
      <c r="L303" s="12"/>
      <c r="M303" s="12"/>
      <c r="N303" s="12"/>
      <c r="O303" s="12"/>
      <c r="P303" s="12"/>
    </row>
    <row r="304" spans="1:17" ht="15.75" customHeight="1" x14ac:dyDescent="0.2">
      <c r="A304" s="38"/>
      <c r="B304" s="38"/>
      <c r="C304" s="38"/>
      <c r="D304" s="57"/>
      <c r="E304" s="25" t="s">
        <v>595</v>
      </c>
      <c r="F304" s="38"/>
      <c r="G304" s="26"/>
      <c r="H304" s="26"/>
      <c r="I304" s="12"/>
      <c r="J304" s="12"/>
      <c r="K304" s="12"/>
      <c r="L304" s="12"/>
      <c r="M304" s="12"/>
      <c r="N304" s="12"/>
      <c r="O304" s="12"/>
      <c r="P304" s="12"/>
    </row>
    <row r="305" spans="1:17" ht="15.75" customHeight="1" x14ac:dyDescent="0.2">
      <c r="A305" s="38"/>
      <c r="B305" s="38"/>
      <c r="C305" s="38"/>
      <c r="D305" s="57"/>
      <c r="E305" s="25" t="s">
        <v>596</v>
      </c>
      <c r="F305" s="25" t="s">
        <v>597</v>
      </c>
      <c r="G305" s="26"/>
      <c r="H305" s="26"/>
      <c r="I305" s="12"/>
      <c r="J305" s="12"/>
      <c r="K305" s="12"/>
      <c r="L305" s="12"/>
      <c r="M305" s="12"/>
      <c r="N305" s="12"/>
      <c r="O305" s="12"/>
      <c r="P305" s="12"/>
    </row>
    <row r="306" spans="1:17" ht="15.75" customHeight="1" x14ac:dyDescent="0.2">
      <c r="A306" s="32" t="s">
        <v>598</v>
      </c>
      <c r="B306" s="34" t="s">
        <v>480</v>
      </c>
      <c r="C306" s="34" t="s">
        <v>480</v>
      </c>
      <c r="D306" s="33">
        <v>5</v>
      </c>
      <c r="E306" t="s">
        <v>599</v>
      </c>
      <c r="F306" s="10">
        <v>43639</v>
      </c>
      <c r="G306" s="7" t="s">
        <v>600</v>
      </c>
      <c r="H306" s="7" t="s">
        <v>601</v>
      </c>
      <c r="I306" s="12"/>
      <c r="J306" s="12"/>
      <c r="K306" s="12"/>
      <c r="L306" s="12"/>
      <c r="M306" s="12"/>
      <c r="N306" s="12"/>
      <c r="O306" s="12"/>
      <c r="P306" s="12"/>
    </row>
    <row r="307" spans="1:17" ht="15.75" customHeight="1" x14ac:dyDescent="0.2">
      <c r="A307" s="32"/>
      <c r="B307" s="34"/>
      <c r="C307" s="34"/>
      <c r="D307" s="33"/>
      <c r="E307" t="s">
        <v>602</v>
      </c>
      <c r="F307" s="10">
        <v>43638</v>
      </c>
      <c r="G307" s="7" t="s">
        <v>600</v>
      </c>
      <c r="H307" s="7" t="s">
        <v>603</v>
      </c>
      <c r="I307" s="7" t="s">
        <v>604</v>
      </c>
      <c r="J307" s="12"/>
      <c r="K307" s="12"/>
      <c r="L307" s="12"/>
      <c r="M307" s="12"/>
      <c r="N307" s="12"/>
      <c r="O307" s="12"/>
      <c r="P307" s="12"/>
    </row>
    <row r="308" spans="1:17" ht="15.75" customHeight="1" x14ac:dyDescent="0.2">
      <c r="A308" s="32"/>
      <c r="B308" s="34"/>
      <c r="C308" s="34"/>
      <c r="D308" s="33"/>
      <c r="E308" t="s">
        <v>605</v>
      </c>
      <c r="F308" s="10">
        <v>43638</v>
      </c>
      <c r="G308" s="7" t="s">
        <v>600</v>
      </c>
      <c r="H308" s="7" t="s">
        <v>601</v>
      </c>
      <c r="I308" s="12"/>
      <c r="J308" s="12"/>
      <c r="K308" s="12"/>
      <c r="L308" s="12"/>
      <c r="M308" s="12"/>
      <c r="N308" s="12"/>
      <c r="O308" s="12"/>
      <c r="P308" s="12"/>
      <c r="Q308" t="s">
        <v>606</v>
      </c>
    </row>
    <row r="309" spans="1:17" ht="15.75" customHeight="1" x14ac:dyDescent="0.2">
      <c r="A309" s="32"/>
      <c r="B309" s="34"/>
      <c r="C309" s="34"/>
      <c r="D309" s="33"/>
      <c r="E309" t="s">
        <v>607</v>
      </c>
      <c r="F309" s="10">
        <v>43638</v>
      </c>
      <c r="G309" s="7"/>
      <c r="H309" s="7" t="s">
        <v>603</v>
      </c>
      <c r="I309" s="7" t="s">
        <v>604</v>
      </c>
      <c r="J309" s="12"/>
      <c r="K309" s="12"/>
      <c r="L309" s="12"/>
      <c r="M309" s="12"/>
      <c r="N309" s="12"/>
      <c r="O309" s="12"/>
      <c r="P309" s="12"/>
    </row>
    <row r="310" spans="1:17" ht="15.75" customHeight="1" x14ac:dyDescent="0.2">
      <c r="A310" s="32"/>
      <c r="B310" s="34"/>
      <c r="C310" s="34"/>
      <c r="D310" s="33"/>
      <c r="E310" t="s">
        <v>608</v>
      </c>
      <c r="F310" s="10">
        <v>43638</v>
      </c>
      <c r="G310" s="7" t="s">
        <v>600</v>
      </c>
      <c r="H310" s="7" t="s">
        <v>609</v>
      </c>
      <c r="I310" s="12"/>
      <c r="J310" s="12"/>
      <c r="K310" s="12"/>
      <c r="L310" s="12"/>
      <c r="M310" s="12"/>
      <c r="N310" s="12"/>
      <c r="O310" s="12"/>
      <c r="P310" s="12"/>
      <c r="Q310" t="s">
        <v>606</v>
      </c>
    </row>
    <row r="311" spans="1:17" ht="15.75" customHeight="1" x14ac:dyDescent="0.2">
      <c r="A311" s="32"/>
      <c r="B311" s="34"/>
      <c r="C311" s="34"/>
      <c r="D311" s="33"/>
      <c r="E311" t="s">
        <v>610</v>
      </c>
      <c r="F311" s="10">
        <v>43638</v>
      </c>
      <c r="G311" s="7"/>
      <c r="H311" s="7" t="s">
        <v>603</v>
      </c>
      <c r="I311" s="7" t="s">
        <v>604</v>
      </c>
      <c r="J311" s="12"/>
      <c r="K311" s="12"/>
      <c r="L311" s="12"/>
      <c r="M311" s="12"/>
      <c r="N311" s="12"/>
      <c r="O311" s="12"/>
      <c r="P311" s="12"/>
    </row>
    <row r="312" spans="1:17" ht="15.75" customHeight="1" x14ac:dyDescent="0.2">
      <c r="A312" s="32"/>
      <c r="B312" s="34"/>
      <c r="C312" s="34"/>
      <c r="D312" s="33"/>
      <c r="E312" t="s">
        <v>611</v>
      </c>
      <c r="F312" s="10">
        <v>43639</v>
      </c>
      <c r="G312" s="7" t="s">
        <v>612</v>
      </c>
      <c r="H312" s="7" t="s">
        <v>603</v>
      </c>
      <c r="I312" s="7" t="s">
        <v>604</v>
      </c>
      <c r="J312" s="12"/>
      <c r="K312" s="12"/>
      <c r="L312" s="12"/>
      <c r="M312" s="12"/>
      <c r="N312" s="12"/>
      <c r="O312" s="12"/>
      <c r="P312" s="12"/>
    </row>
    <row r="313" spans="1:17" ht="15.75" customHeight="1" x14ac:dyDescent="0.2">
      <c r="A313" s="32"/>
      <c r="B313" s="34"/>
      <c r="C313" s="34"/>
      <c r="D313" s="33"/>
      <c r="E313" t="s">
        <v>613</v>
      </c>
      <c r="F313" s="10">
        <v>43639</v>
      </c>
      <c r="G313" s="7" t="s">
        <v>612</v>
      </c>
      <c r="H313" s="7" t="s">
        <v>603</v>
      </c>
      <c r="I313" s="7" t="s">
        <v>604</v>
      </c>
      <c r="J313" s="12"/>
      <c r="K313" s="12"/>
      <c r="L313" s="12"/>
      <c r="M313" s="12"/>
      <c r="N313" s="12"/>
      <c r="O313" s="12"/>
      <c r="P313" s="12"/>
    </row>
    <row r="314" spans="1:17" ht="15.75" customHeight="1" x14ac:dyDescent="0.2">
      <c r="A314" s="32"/>
      <c r="B314" s="34"/>
      <c r="C314" s="34"/>
      <c r="D314" s="33"/>
      <c r="E314" t="s">
        <v>614</v>
      </c>
      <c r="F314" s="10">
        <v>43639</v>
      </c>
      <c r="G314" s="7" t="s">
        <v>612</v>
      </c>
      <c r="H314" s="7" t="s">
        <v>603</v>
      </c>
      <c r="I314" s="7" t="s">
        <v>604</v>
      </c>
      <c r="J314" s="12"/>
      <c r="K314" s="12"/>
      <c r="L314" s="12"/>
      <c r="M314" s="12"/>
      <c r="N314" s="12"/>
      <c r="O314" s="12"/>
      <c r="P314" s="12"/>
    </row>
    <row r="315" spans="1:17" ht="15.75" customHeight="1" x14ac:dyDescent="0.2">
      <c r="A315" s="32"/>
      <c r="B315" s="34"/>
      <c r="C315" s="34"/>
      <c r="D315" s="33"/>
      <c r="E315" t="s">
        <v>615</v>
      </c>
      <c r="F315" s="10">
        <v>43639</v>
      </c>
      <c r="G315" s="7" t="s">
        <v>612</v>
      </c>
      <c r="H315" s="7" t="s">
        <v>603</v>
      </c>
      <c r="I315" s="7" t="s">
        <v>604</v>
      </c>
      <c r="J315" s="12"/>
      <c r="K315" s="12"/>
      <c r="L315" s="12"/>
      <c r="M315" s="12"/>
      <c r="N315" s="12"/>
      <c r="O315" s="12"/>
      <c r="P315" s="12"/>
    </row>
    <row r="316" spans="1:17" ht="15.75" customHeight="1" x14ac:dyDescent="0.2">
      <c r="A316" s="32"/>
      <c r="B316" s="34"/>
      <c r="C316" s="34"/>
      <c r="D316" s="33"/>
      <c r="E316" t="s">
        <v>616</v>
      </c>
      <c r="F316" s="10">
        <v>43639</v>
      </c>
      <c r="G316" s="7" t="s">
        <v>612</v>
      </c>
      <c r="H316" s="7" t="s">
        <v>603</v>
      </c>
      <c r="I316" s="7" t="s">
        <v>604</v>
      </c>
      <c r="J316" s="12"/>
      <c r="K316" s="12"/>
      <c r="L316" s="12"/>
      <c r="M316" s="12"/>
      <c r="N316" s="12"/>
      <c r="O316" s="12"/>
      <c r="P316" s="12"/>
    </row>
    <row r="317" spans="1:17" ht="15.75" customHeight="1" x14ac:dyDescent="0.2">
      <c r="A317" s="32"/>
      <c r="B317" s="34"/>
      <c r="C317" s="34"/>
      <c r="D317" s="33"/>
      <c r="E317" t="s">
        <v>617</v>
      </c>
      <c r="F317" s="10">
        <v>43639</v>
      </c>
      <c r="G317" s="7" t="s">
        <v>612</v>
      </c>
      <c r="H317" s="7" t="s">
        <v>603</v>
      </c>
      <c r="I317" s="7" t="s">
        <v>604</v>
      </c>
      <c r="J317" s="12"/>
      <c r="K317" s="12"/>
      <c r="L317" s="12"/>
      <c r="M317" s="12"/>
      <c r="N317" s="12"/>
      <c r="O317" s="12"/>
      <c r="P317" s="12"/>
    </row>
    <row r="318" spans="1:17" ht="15.75" customHeight="1" x14ac:dyDescent="0.2">
      <c r="A318" s="32"/>
      <c r="B318" s="34"/>
      <c r="C318" s="34"/>
      <c r="D318" s="33"/>
      <c r="E318" t="s">
        <v>618</v>
      </c>
      <c r="F318" s="10">
        <v>43639</v>
      </c>
      <c r="G318" s="7" t="s">
        <v>600</v>
      </c>
      <c r="H318" s="7" t="s">
        <v>601</v>
      </c>
      <c r="I318" s="12"/>
      <c r="J318" s="12"/>
      <c r="K318" s="12"/>
      <c r="L318" s="12"/>
      <c r="M318" s="12"/>
      <c r="N318" s="12"/>
      <c r="O318" s="12"/>
      <c r="P318" s="12"/>
      <c r="Q318" t="s">
        <v>619</v>
      </c>
    </row>
    <row r="319" spans="1:17" ht="15.75" customHeight="1" x14ac:dyDescent="0.2">
      <c r="A319" s="32"/>
      <c r="B319" s="34"/>
      <c r="C319" s="34"/>
      <c r="D319" s="33"/>
      <c r="E319" t="s">
        <v>620</v>
      </c>
      <c r="F319" s="10">
        <v>43639</v>
      </c>
      <c r="G319" s="7" t="s">
        <v>612</v>
      </c>
      <c r="H319" s="7" t="s">
        <v>603</v>
      </c>
      <c r="I319" s="7" t="s">
        <v>604</v>
      </c>
      <c r="J319" s="12"/>
      <c r="K319" s="12"/>
      <c r="L319" s="12"/>
      <c r="M319" s="12"/>
      <c r="N319" s="12"/>
      <c r="O319" s="12"/>
      <c r="P319" s="12"/>
    </row>
    <row r="320" spans="1:17" ht="15.75" customHeight="1" x14ac:dyDescent="0.2">
      <c r="A320" s="32"/>
      <c r="B320" s="34"/>
      <c r="C320" s="34"/>
      <c r="D320" s="33"/>
      <c r="E320" t="s">
        <v>621</v>
      </c>
      <c r="F320" s="10">
        <v>43639</v>
      </c>
      <c r="G320" s="7" t="s">
        <v>612</v>
      </c>
      <c r="H320" s="7" t="s">
        <v>622</v>
      </c>
      <c r="I320" s="7" t="s">
        <v>604</v>
      </c>
      <c r="J320" t="s">
        <v>623</v>
      </c>
      <c r="K320" s="12"/>
      <c r="L320" s="12"/>
      <c r="M320" s="12"/>
      <c r="N320" s="12"/>
      <c r="O320" s="12"/>
      <c r="P320" s="12"/>
    </row>
    <row r="321" spans="1:17" ht="15.75" customHeight="1" x14ac:dyDescent="0.2">
      <c r="A321" s="32"/>
      <c r="B321" s="34"/>
      <c r="C321" s="34"/>
      <c r="D321" s="33"/>
      <c r="E321" t="s">
        <v>624</v>
      </c>
      <c r="F321" s="10">
        <v>43639</v>
      </c>
      <c r="G321" s="7" t="s">
        <v>612</v>
      </c>
      <c r="H321" s="7" t="s">
        <v>603</v>
      </c>
      <c r="I321" s="7" t="s">
        <v>604</v>
      </c>
      <c r="J321" s="12"/>
      <c r="K321" s="12"/>
      <c r="L321" s="12"/>
      <c r="M321" s="12"/>
      <c r="N321" s="12"/>
      <c r="O321" s="12"/>
      <c r="P321" s="12"/>
    </row>
    <row r="322" spans="1:17" ht="15.75" customHeight="1" x14ac:dyDescent="0.2">
      <c r="A322" s="32"/>
      <c r="B322" s="34"/>
      <c r="C322" s="34"/>
      <c r="D322" s="33"/>
      <c r="E322" t="s">
        <v>625</v>
      </c>
      <c r="F322" s="10">
        <v>43639</v>
      </c>
      <c r="G322" s="7" t="s">
        <v>612</v>
      </c>
      <c r="H322" s="7" t="s">
        <v>603</v>
      </c>
      <c r="I322" s="7" t="s">
        <v>604</v>
      </c>
      <c r="J322" s="12"/>
      <c r="K322" s="12"/>
      <c r="L322" s="12"/>
      <c r="M322" s="12"/>
      <c r="N322" s="12"/>
      <c r="O322" s="12"/>
      <c r="P322" s="12"/>
    </row>
    <row r="323" spans="1:17" ht="15.75" customHeight="1" x14ac:dyDescent="0.2">
      <c r="A323" s="32"/>
      <c r="B323" s="34"/>
      <c r="C323" s="34"/>
      <c r="D323" s="33"/>
      <c r="E323" t="s">
        <v>626</v>
      </c>
      <c r="F323" s="10">
        <v>43639</v>
      </c>
      <c r="G323" s="7" t="s">
        <v>612</v>
      </c>
      <c r="H323" s="7" t="s">
        <v>609</v>
      </c>
      <c r="I323" s="12"/>
      <c r="J323" s="12"/>
      <c r="K323" s="12"/>
      <c r="L323" s="12"/>
      <c r="M323" s="12"/>
      <c r="N323" s="12"/>
      <c r="O323" s="12"/>
      <c r="P323" s="12"/>
      <c r="Q323" t="s">
        <v>606</v>
      </c>
    </row>
    <row r="324" spans="1:17" ht="15.75" customHeight="1" x14ac:dyDescent="0.2">
      <c r="A324" s="32"/>
      <c r="B324" s="34"/>
      <c r="C324" s="34"/>
      <c r="D324" s="33"/>
      <c r="E324" t="s">
        <v>627</v>
      </c>
      <c r="F324" s="10">
        <v>43639</v>
      </c>
      <c r="G324" s="7" t="s">
        <v>612</v>
      </c>
      <c r="H324" s="7" t="s">
        <v>603</v>
      </c>
      <c r="I324" s="7" t="s">
        <v>604</v>
      </c>
      <c r="J324" s="12"/>
      <c r="K324" s="12"/>
      <c r="L324" s="12"/>
      <c r="M324" s="12"/>
      <c r="N324" s="12"/>
      <c r="O324" s="12"/>
      <c r="P324" s="12"/>
    </row>
    <row r="325" spans="1:17" ht="15.75" customHeight="1" x14ac:dyDescent="0.2">
      <c r="A325" s="32"/>
      <c r="B325" s="34"/>
      <c r="C325" s="34"/>
      <c r="D325" s="33"/>
      <c r="E325" t="s">
        <v>628</v>
      </c>
      <c r="F325" s="10">
        <v>43639</v>
      </c>
      <c r="G325" s="7" t="s">
        <v>612</v>
      </c>
      <c r="H325" s="7" t="s">
        <v>603</v>
      </c>
      <c r="I325" s="7" t="s">
        <v>604</v>
      </c>
      <c r="J325" s="12"/>
      <c r="K325" s="12"/>
      <c r="L325" s="12"/>
      <c r="M325" s="12"/>
      <c r="N325" s="12"/>
      <c r="O325" s="12"/>
      <c r="P325" s="12"/>
    </row>
    <row r="326" spans="1:17" ht="15.75" customHeight="1" x14ac:dyDescent="0.2">
      <c r="G326" s="7"/>
    </row>
    <row r="327" spans="1:17" ht="15.75" customHeight="1" x14ac:dyDescent="0.2">
      <c r="G327" s="7"/>
    </row>
    <row r="328" spans="1:17" ht="15.75" customHeight="1" x14ac:dyDescent="0.2">
      <c r="G328" s="7"/>
      <c r="H328" t="s">
        <v>632</v>
      </c>
      <c r="I328" t="s">
        <v>8</v>
      </c>
      <c r="J328" t="s">
        <v>9</v>
      </c>
      <c r="K328" t="s">
        <v>10</v>
      </c>
      <c r="L328" t="s">
        <v>11</v>
      </c>
      <c r="M328" t="s">
        <v>12</v>
      </c>
      <c r="N328" t="s">
        <v>13</v>
      </c>
      <c r="O328" t="s">
        <v>14</v>
      </c>
      <c r="P328" t="s">
        <v>15</v>
      </c>
    </row>
    <row r="329" spans="1:17" ht="15.75" customHeight="1" x14ac:dyDescent="0.2">
      <c r="G329" s="7" t="s">
        <v>629</v>
      </c>
      <c r="H329">
        <v>123</v>
      </c>
      <c r="I329">
        <v>95</v>
      </c>
      <c r="J329">
        <v>71</v>
      </c>
      <c r="K329">
        <v>53</v>
      </c>
      <c r="L329">
        <v>53</v>
      </c>
      <c r="M329">
        <v>51</v>
      </c>
      <c r="N329">
        <v>49</v>
      </c>
      <c r="O329">
        <v>49</v>
      </c>
      <c r="P329">
        <v>49</v>
      </c>
    </row>
    <row r="330" spans="1:17" ht="15.75" customHeight="1" x14ac:dyDescent="0.2">
      <c r="G330" s="7" t="s">
        <v>630</v>
      </c>
      <c r="H330">
        <f>67+27</f>
        <v>94</v>
      </c>
      <c r="I330">
        <v>60</v>
      </c>
      <c r="J330">
        <v>43</v>
      </c>
      <c r="K330">
        <v>41</v>
      </c>
      <c r="L330">
        <v>41</v>
      </c>
      <c r="M330">
        <v>41</v>
      </c>
      <c r="N330">
        <v>41</v>
      </c>
      <c r="O330">
        <v>41</v>
      </c>
      <c r="P330">
        <v>41</v>
      </c>
    </row>
    <row r="331" spans="1:17" ht="15.75" customHeight="1" x14ac:dyDescent="0.2">
      <c r="G331" s="7" t="s">
        <v>631</v>
      </c>
      <c r="H331">
        <v>97</v>
      </c>
      <c r="I331">
        <v>65</v>
      </c>
      <c r="J331">
        <v>61</v>
      </c>
      <c r="K331">
        <v>50</v>
      </c>
      <c r="L331">
        <v>50</v>
      </c>
      <c r="M331">
        <v>49</v>
      </c>
      <c r="N331">
        <v>49</v>
      </c>
      <c r="O331">
        <v>49</v>
      </c>
      <c r="P331">
        <v>49</v>
      </c>
    </row>
    <row r="332" spans="1:17" ht="15.75" customHeight="1" x14ac:dyDescent="0.2">
      <c r="G332" s="7"/>
    </row>
    <row r="333" spans="1:17" ht="15.75" customHeight="1" x14ac:dyDescent="0.2">
      <c r="G333" s="7"/>
    </row>
    <row r="334" spans="1:17" ht="15.75" customHeight="1" x14ac:dyDescent="0.2">
      <c r="G334" s="7" t="s">
        <v>633</v>
      </c>
      <c r="H334" t="s">
        <v>632</v>
      </c>
      <c r="I334" t="s">
        <v>8</v>
      </c>
      <c r="J334" t="s">
        <v>9</v>
      </c>
      <c r="K334" t="s">
        <v>10</v>
      </c>
      <c r="L334" t="s">
        <v>11</v>
      </c>
      <c r="M334" t="s">
        <v>12</v>
      </c>
      <c r="N334" t="s">
        <v>13</v>
      </c>
      <c r="O334" t="s">
        <v>14</v>
      </c>
      <c r="P334" t="s">
        <v>15</v>
      </c>
    </row>
    <row r="335" spans="1:17" ht="15.75" customHeight="1" x14ac:dyDescent="0.2">
      <c r="G335" s="76" t="s">
        <v>629</v>
      </c>
      <c r="H335">
        <v>123</v>
      </c>
      <c r="I335">
        <v>0.77235772357723576</v>
      </c>
      <c r="J335">
        <v>0.57723577235772361</v>
      </c>
      <c r="K335">
        <v>0.43089430894308944</v>
      </c>
      <c r="L335">
        <v>0.43089430894308944</v>
      </c>
      <c r="M335">
        <v>0.41463414634146339</v>
      </c>
      <c r="N335">
        <v>0.3983739837398374</v>
      </c>
      <c r="O335">
        <v>0.3983739837398374</v>
      </c>
      <c r="P335">
        <v>0.3983739837398374</v>
      </c>
      <c r="Q335" s="7" t="s">
        <v>629</v>
      </c>
    </row>
    <row r="336" spans="1:17" ht="15.75" customHeight="1" x14ac:dyDescent="0.2">
      <c r="G336" s="7" t="s">
        <v>630</v>
      </c>
      <c r="H336">
        <f>67+27</f>
        <v>94</v>
      </c>
      <c r="I336">
        <f>60/94</f>
        <v>0.63829787234042556</v>
      </c>
      <c r="J336">
        <f>43/94</f>
        <v>0.45744680851063829</v>
      </c>
      <c r="K336">
        <f>41/94</f>
        <v>0.43617021276595747</v>
      </c>
      <c r="L336">
        <f t="shared" ref="L336:P336" si="0">41/94</f>
        <v>0.43617021276595747</v>
      </c>
      <c r="M336">
        <f t="shared" si="0"/>
        <v>0.43617021276595747</v>
      </c>
      <c r="N336">
        <f t="shared" si="0"/>
        <v>0.43617021276595747</v>
      </c>
      <c r="O336">
        <f t="shared" si="0"/>
        <v>0.43617021276595747</v>
      </c>
      <c r="P336">
        <f t="shared" si="0"/>
        <v>0.43617021276595747</v>
      </c>
      <c r="Q336" s="7" t="s">
        <v>630</v>
      </c>
    </row>
    <row r="337" spans="7:17" ht="15.75" customHeight="1" x14ac:dyDescent="0.2">
      <c r="G337" s="7" t="s">
        <v>631</v>
      </c>
      <c r="H337">
        <v>97</v>
      </c>
      <c r="I337" s="58">
        <f>65/97</f>
        <v>0.67010309278350511</v>
      </c>
      <c r="J337" s="58">
        <f>61/97</f>
        <v>0.62886597938144329</v>
      </c>
      <c r="K337" s="58">
        <f>50/97</f>
        <v>0.51546391752577314</v>
      </c>
      <c r="L337" s="58">
        <f>50/97</f>
        <v>0.51546391752577314</v>
      </c>
      <c r="M337" s="58">
        <f>49/97</f>
        <v>0.50515463917525771</v>
      </c>
      <c r="N337" s="58">
        <f t="shared" ref="N337:P337" si="1">49/97</f>
        <v>0.50515463917525771</v>
      </c>
      <c r="O337" s="58">
        <f t="shared" si="1"/>
        <v>0.50515463917525771</v>
      </c>
      <c r="P337" s="58">
        <f t="shared" si="1"/>
        <v>0.50515463917525771</v>
      </c>
      <c r="Q337" s="7" t="s">
        <v>631</v>
      </c>
    </row>
    <row r="338" spans="7:17" ht="15.75" customHeight="1" x14ac:dyDescent="0.2">
      <c r="G338" s="7"/>
    </row>
    <row r="339" spans="7:17" ht="15.75" customHeight="1" x14ac:dyDescent="0.2">
      <c r="G339" s="7"/>
    </row>
    <row r="340" spans="7:17" ht="15.75" customHeight="1" x14ac:dyDescent="0.2">
      <c r="G340" s="7"/>
    </row>
    <row r="341" spans="7:17" ht="15.75" customHeight="1" x14ac:dyDescent="0.2">
      <c r="G341" s="7"/>
    </row>
    <row r="342" spans="7:17" ht="15.75" customHeight="1" x14ac:dyDescent="0.2"/>
    <row r="343" spans="7:17" ht="15.75" customHeight="1" x14ac:dyDescent="0.2"/>
    <row r="344" spans="7:17" ht="15.75" customHeight="1" x14ac:dyDescent="0.2">
      <c r="G344" s="7"/>
    </row>
    <row r="345" spans="7:17" ht="15.75" customHeight="1" x14ac:dyDescent="0.2">
      <c r="G345" s="7"/>
    </row>
    <row r="346" spans="7:17" ht="15.75" customHeight="1" x14ac:dyDescent="0.2">
      <c r="G346" s="7"/>
    </row>
    <row r="347" spans="7:17" ht="15.75" customHeight="1" x14ac:dyDescent="0.2">
      <c r="G347" s="7"/>
    </row>
    <row r="348" spans="7:17" ht="15.75" customHeight="1" x14ac:dyDescent="0.2">
      <c r="G348" s="7"/>
    </row>
    <row r="349" spans="7:17" ht="15.75" customHeight="1" x14ac:dyDescent="0.2">
      <c r="G349" s="7"/>
    </row>
    <row r="350" spans="7:17" ht="15.75" customHeight="1" x14ac:dyDescent="0.2">
      <c r="G350" s="7"/>
    </row>
    <row r="351" spans="7:17" ht="15.75" customHeight="1" x14ac:dyDescent="0.2">
      <c r="G351" s="7"/>
    </row>
    <row r="352" spans="7:17" ht="45" customHeight="1" x14ac:dyDescent="0.2">
      <c r="G352" s="78" t="s">
        <v>634</v>
      </c>
    </row>
    <row r="353" spans="7:7" ht="171" customHeight="1" x14ac:dyDescent="0.2">
      <c r="G353" s="77" t="s">
        <v>635</v>
      </c>
    </row>
    <row r="354" spans="7:7" ht="15.75" customHeight="1" x14ac:dyDescent="0.2">
      <c r="G354" s="7"/>
    </row>
    <row r="355" spans="7:7" ht="15.75" customHeight="1" x14ac:dyDescent="0.2">
      <c r="G355" s="7"/>
    </row>
    <row r="356" spans="7:7" ht="15.75" customHeight="1" x14ac:dyDescent="0.2">
      <c r="G356" s="7"/>
    </row>
    <row r="357" spans="7:7" ht="15.75" customHeight="1" x14ac:dyDescent="0.2">
      <c r="G357" s="7"/>
    </row>
    <row r="358" spans="7:7" ht="15.75" customHeight="1" x14ac:dyDescent="0.2">
      <c r="G358" s="7"/>
    </row>
    <row r="359" spans="7:7" ht="15.75" customHeight="1" x14ac:dyDescent="0.2">
      <c r="G359" s="7"/>
    </row>
    <row r="360" spans="7:7" ht="15.75" customHeight="1" x14ac:dyDescent="0.2">
      <c r="G360" s="7"/>
    </row>
    <row r="361" spans="7:7" ht="15.75" customHeight="1" x14ac:dyDescent="0.2">
      <c r="G361" s="7"/>
    </row>
    <row r="362" spans="7:7" ht="15.75" customHeight="1" x14ac:dyDescent="0.2">
      <c r="G362" s="7"/>
    </row>
    <row r="363" spans="7:7" ht="15.75" customHeight="1" x14ac:dyDescent="0.2">
      <c r="G363" s="7"/>
    </row>
    <row r="364" spans="7:7" ht="15.75" customHeight="1" x14ac:dyDescent="0.2">
      <c r="G364" s="7"/>
    </row>
    <row r="365" spans="7:7" ht="15.75" customHeight="1" x14ac:dyDescent="0.2">
      <c r="G365" s="7"/>
    </row>
    <row r="366" spans="7:7" ht="15.75" customHeight="1" x14ac:dyDescent="0.2">
      <c r="G366" s="7"/>
    </row>
    <row r="367" spans="7:7" ht="15.75" customHeight="1" x14ac:dyDescent="0.2">
      <c r="G367" s="7"/>
    </row>
    <row r="368" spans="7:7" ht="15.75" customHeight="1" x14ac:dyDescent="0.2">
      <c r="G368" s="7"/>
    </row>
    <row r="369" spans="7:7" ht="15.75" customHeight="1" x14ac:dyDescent="0.2">
      <c r="G369" s="7"/>
    </row>
    <row r="370" spans="7:7" ht="15.75" customHeight="1" x14ac:dyDescent="0.2">
      <c r="G370" s="7"/>
    </row>
    <row r="371" spans="7:7" ht="15.75" customHeight="1" x14ac:dyDescent="0.2">
      <c r="G371" s="7"/>
    </row>
    <row r="372" spans="7:7" ht="15.75" customHeight="1" x14ac:dyDescent="0.2">
      <c r="G372" s="7"/>
    </row>
    <row r="373" spans="7:7" ht="15.75" customHeight="1" x14ac:dyDescent="0.2">
      <c r="G373" s="7"/>
    </row>
    <row r="374" spans="7:7" ht="15.75" customHeight="1" x14ac:dyDescent="0.2">
      <c r="G374" s="7"/>
    </row>
    <row r="375" spans="7:7" ht="15.75" customHeight="1" x14ac:dyDescent="0.2">
      <c r="G375" s="7"/>
    </row>
    <row r="376" spans="7:7" ht="15.75" customHeight="1" x14ac:dyDescent="0.2">
      <c r="G376" s="7"/>
    </row>
    <row r="377" spans="7:7" ht="15.75" customHeight="1" x14ac:dyDescent="0.2">
      <c r="G377" s="7"/>
    </row>
    <row r="378" spans="7:7" ht="15.75" customHeight="1" x14ac:dyDescent="0.2">
      <c r="G378" s="7"/>
    </row>
    <row r="379" spans="7:7" ht="15.75" customHeight="1" x14ac:dyDescent="0.2">
      <c r="G379" s="7"/>
    </row>
    <row r="380" spans="7:7" ht="15.75" customHeight="1" x14ac:dyDescent="0.2">
      <c r="G380" s="7"/>
    </row>
    <row r="381" spans="7:7" ht="15.75" customHeight="1" x14ac:dyDescent="0.2">
      <c r="G381" s="7"/>
    </row>
    <row r="382" spans="7:7" ht="15.75" customHeight="1" x14ac:dyDescent="0.2">
      <c r="G382" s="7"/>
    </row>
    <row r="383" spans="7:7" ht="15.75" customHeight="1" x14ac:dyDescent="0.2">
      <c r="G383" s="7"/>
    </row>
    <row r="384" spans="7:7" ht="15.75" customHeight="1" x14ac:dyDescent="0.2">
      <c r="G384" s="7"/>
    </row>
    <row r="385" spans="7:7" ht="15.75" customHeight="1" x14ac:dyDescent="0.2">
      <c r="G385" s="7"/>
    </row>
    <row r="386" spans="7:7" ht="15.75" customHeight="1" x14ac:dyDescent="0.2">
      <c r="G386" s="7"/>
    </row>
    <row r="387" spans="7:7" ht="15.75" customHeight="1" x14ac:dyDescent="0.2">
      <c r="G387" s="7"/>
    </row>
    <row r="400" spans="7:7" ht="15.75" customHeight="1" x14ac:dyDescent="0.2"/>
    <row r="1048559" spans="15:15" ht="15.75" customHeight="1" x14ac:dyDescent="0.2">
      <c r="O1048559" s="7"/>
    </row>
  </sheetData>
  <mergeCells count="258">
    <mergeCell ref="A306:A325"/>
    <mergeCell ref="B306:B325"/>
    <mergeCell ref="C306:C325"/>
    <mergeCell ref="D306:D325"/>
    <mergeCell ref="A293:A298"/>
    <mergeCell ref="B293:B298"/>
    <mergeCell ref="C293:C298"/>
    <mergeCell ref="D293:D298"/>
    <mergeCell ref="F293:F298"/>
    <mergeCell ref="A299:A305"/>
    <mergeCell ref="B299:B305"/>
    <mergeCell ref="C299:C305"/>
    <mergeCell ref="D299:D305"/>
    <mergeCell ref="F299:F304"/>
    <mergeCell ref="A287:A292"/>
    <mergeCell ref="B287:B292"/>
    <mergeCell ref="C287:C292"/>
    <mergeCell ref="D287:D292"/>
    <mergeCell ref="F287:F292"/>
    <mergeCell ref="Q291:Q292"/>
    <mergeCell ref="Q275:Q276"/>
    <mergeCell ref="A281:A286"/>
    <mergeCell ref="B281:B286"/>
    <mergeCell ref="C281:C286"/>
    <mergeCell ref="D281:D286"/>
    <mergeCell ref="F281:F286"/>
    <mergeCell ref="Q281:Q282"/>
    <mergeCell ref="A269:A274"/>
    <mergeCell ref="B269:B274"/>
    <mergeCell ref="C269:C274"/>
    <mergeCell ref="D269:D274"/>
    <mergeCell ref="F269:F274"/>
    <mergeCell ref="A275:A280"/>
    <mergeCell ref="B275:B280"/>
    <mergeCell ref="C275:C280"/>
    <mergeCell ref="D275:D280"/>
    <mergeCell ref="F275:F280"/>
    <mergeCell ref="A263:A268"/>
    <mergeCell ref="B263:B268"/>
    <mergeCell ref="C263:C268"/>
    <mergeCell ref="D263:D268"/>
    <mergeCell ref="F263:F268"/>
    <mergeCell ref="Q266:Q267"/>
    <mergeCell ref="A251:A256"/>
    <mergeCell ref="B251:B256"/>
    <mergeCell ref="C251:C256"/>
    <mergeCell ref="D251:D256"/>
    <mergeCell ref="F251:F256"/>
    <mergeCell ref="A257:A262"/>
    <mergeCell ref="B257:B262"/>
    <mergeCell ref="C257:C262"/>
    <mergeCell ref="D257:D262"/>
    <mergeCell ref="F257:F262"/>
    <mergeCell ref="A239:A244"/>
    <mergeCell ref="B239:B244"/>
    <mergeCell ref="C239:C244"/>
    <mergeCell ref="D239:D244"/>
    <mergeCell ref="F239:F244"/>
    <mergeCell ref="A245:A250"/>
    <mergeCell ref="B245:B250"/>
    <mergeCell ref="C245:C250"/>
    <mergeCell ref="D245:D250"/>
    <mergeCell ref="F245:F250"/>
    <mergeCell ref="A227:A232"/>
    <mergeCell ref="B227:B232"/>
    <mergeCell ref="C227:C232"/>
    <mergeCell ref="D227:D232"/>
    <mergeCell ref="F227:F232"/>
    <mergeCell ref="A233:A238"/>
    <mergeCell ref="B233:B238"/>
    <mergeCell ref="C233:C238"/>
    <mergeCell ref="D233:D238"/>
    <mergeCell ref="F233:F238"/>
    <mergeCell ref="A215:A220"/>
    <mergeCell ref="B215:B220"/>
    <mergeCell ref="C215:C220"/>
    <mergeCell ref="D215:D220"/>
    <mergeCell ref="F215:F220"/>
    <mergeCell ref="A221:A226"/>
    <mergeCell ref="B221:B226"/>
    <mergeCell ref="C221:C226"/>
    <mergeCell ref="D221:D226"/>
    <mergeCell ref="F221:F226"/>
    <mergeCell ref="A203:A208"/>
    <mergeCell ref="B203:B208"/>
    <mergeCell ref="C203:C208"/>
    <mergeCell ref="D203:D208"/>
    <mergeCell ref="F203:F208"/>
    <mergeCell ref="A209:A214"/>
    <mergeCell ref="B209:B214"/>
    <mergeCell ref="C209:C214"/>
    <mergeCell ref="D209:D214"/>
    <mergeCell ref="F209:F214"/>
    <mergeCell ref="A190:A195"/>
    <mergeCell ref="B190:B195"/>
    <mergeCell ref="C190:C195"/>
    <mergeCell ref="D190:D195"/>
    <mergeCell ref="F190:F195"/>
    <mergeCell ref="A196:A201"/>
    <mergeCell ref="B196:B201"/>
    <mergeCell ref="C196:C201"/>
    <mergeCell ref="D196:D201"/>
    <mergeCell ref="F196:F200"/>
    <mergeCell ref="A178:A183"/>
    <mergeCell ref="B178:B183"/>
    <mergeCell ref="C178:C183"/>
    <mergeCell ref="D178:D183"/>
    <mergeCell ref="F178:F183"/>
    <mergeCell ref="A184:A189"/>
    <mergeCell ref="B184:B189"/>
    <mergeCell ref="C184:C189"/>
    <mergeCell ref="D184:D189"/>
    <mergeCell ref="F184:F189"/>
    <mergeCell ref="A166:A171"/>
    <mergeCell ref="B166:B171"/>
    <mergeCell ref="C166:C171"/>
    <mergeCell ref="D166:D171"/>
    <mergeCell ref="F166:F171"/>
    <mergeCell ref="A172:A177"/>
    <mergeCell ref="B172:B177"/>
    <mergeCell ref="C172:C177"/>
    <mergeCell ref="D172:D177"/>
    <mergeCell ref="F172:F177"/>
    <mergeCell ref="A154:A159"/>
    <mergeCell ref="B154:B159"/>
    <mergeCell ref="C154:C159"/>
    <mergeCell ref="D154:D159"/>
    <mergeCell ref="F154:F159"/>
    <mergeCell ref="A160:A165"/>
    <mergeCell ref="B160:B165"/>
    <mergeCell ref="C160:C165"/>
    <mergeCell ref="D160:D165"/>
    <mergeCell ref="F160:F165"/>
    <mergeCell ref="A142:A147"/>
    <mergeCell ref="B142:B147"/>
    <mergeCell ref="C142:C147"/>
    <mergeCell ref="D142:D147"/>
    <mergeCell ref="F142:F147"/>
    <mergeCell ref="A148:A153"/>
    <mergeCell ref="B148:B153"/>
    <mergeCell ref="C148:C153"/>
    <mergeCell ref="D148:D153"/>
    <mergeCell ref="F148:F153"/>
    <mergeCell ref="A130:A135"/>
    <mergeCell ref="B130:B135"/>
    <mergeCell ref="C130:C135"/>
    <mergeCell ref="D130:D135"/>
    <mergeCell ref="F130:F135"/>
    <mergeCell ref="A136:A141"/>
    <mergeCell ref="B136:B141"/>
    <mergeCell ref="C136:C141"/>
    <mergeCell ref="D136:D141"/>
    <mergeCell ref="F136:F141"/>
    <mergeCell ref="A118:A123"/>
    <mergeCell ref="B118:B123"/>
    <mergeCell ref="C118:C123"/>
    <mergeCell ref="D118:D123"/>
    <mergeCell ref="F118:F123"/>
    <mergeCell ref="A124:A129"/>
    <mergeCell ref="B124:B129"/>
    <mergeCell ref="C124:C129"/>
    <mergeCell ref="D124:D129"/>
    <mergeCell ref="F124:F129"/>
    <mergeCell ref="A106:A111"/>
    <mergeCell ref="B106:B111"/>
    <mergeCell ref="C106:C111"/>
    <mergeCell ref="D106:D111"/>
    <mergeCell ref="F106:F111"/>
    <mergeCell ref="A112:A117"/>
    <mergeCell ref="B112:B117"/>
    <mergeCell ref="C112:C117"/>
    <mergeCell ref="D112:D117"/>
    <mergeCell ref="F112:F117"/>
    <mergeCell ref="A94:A99"/>
    <mergeCell ref="B94:B99"/>
    <mergeCell ref="C94:C99"/>
    <mergeCell ref="D94:D99"/>
    <mergeCell ref="F94:F99"/>
    <mergeCell ref="A100:A105"/>
    <mergeCell ref="B100:B105"/>
    <mergeCell ref="C100:C105"/>
    <mergeCell ref="D100:D105"/>
    <mergeCell ref="F100:F105"/>
    <mergeCell ref="A82:A87"/>
    <mergeCell ref="B82:B87"/>
    <mergeCell ref="C82:C87"/>
    <mergeCell ref="D82:D87"/>
    <mergeCell ref="F82:F87"/>
    <mergeCell ref="A88:A93"/>
    <mergeCell ref="B88:B93"/>
    <mergeCell ref="C88:C93"/>
    <mergeCell ref="D88:D93"/>
    <mergeCell ref="F88:F93"/>
    <mergeCell ref="A70:A75"/>
    <mergeCell ref="B70:B75"/>
    <mergeCell ref="C70:C75"/>
    <mergeCell ref="D70:D75"/>
    <mergeCell ref="F70:F75"/>
    <mergeCell ref="A76:A81"/>
    <mergeCell ref="B76:B81"/>
    <mergeCell ref="C76:C81"/>
    <mergeCell ref="D76:D81"/>
    <mergeCell ref="F76:F81"/>
    <mergeCell ref="A58:A63"/>
    <mergeCell ref="B58:B63"/>
    <mergeCell ref="C58:C63"/>
    <mergeCell ref="D58:D63"/>
    <mergeCell ref="F58:F63"/>
    <mergeCell ref="A64:A69"/>
    <mergeCell ref="B64:B69"/>
    <mergeCell ref="C64:C69"/>
    <mergeCell ref="D64:D69"/>
    <mergeCell ref="F64:F69"/>
    <mergeCell ref="A45:A50"/>
    <mergeCell ref="B45:B50"/>
    <mergeCell ref="C45:C50"/>
    <mergeCell ref="D45:D50"/>
    <mergeCell ref="F45:F50"/>
    <mergeCell ref="A51:A57"/>
    <mergeCell ref="B51:B57"/>
    <mergeCell ref="C51:C57"/>
    <mergeCell ref="D51:D57"/>
    <mergeCell ref="F51:F57"/>
    <mergeCell ref="A32:A38"/>
    <mergeCell ref="B32:B38"/>
    <mergeCell ref="C32:C38"/>
    <mergeCell ref="D32:D38"/>
    <mergeCell ref="F32:F38"/>
    <mergeCell ref="A39:A44"/>
    <mergeCell ref="B39:B44"/>
    <mergeCell ref="C39:C44"/>
    <mergeCell ref="D39:D44"/>
    <mergeCell ref="F39:F44"/>
    <mergeCell ref="A20:A25"/>
    <mergeCell ref="B20:B25"/>
    <mergeCell ref="C20:C25"/>
    <mergeCell ref="D20:D25"/>
    <mergeCell ref="F20:F25"/>
    <mergeCell ref="A26:A31"/>
    <mergeCell ref="B26:B31"/>
    <mergeCell ref="C26:C31"/>
    <mergeCell ref="D26:D31"/>
    <mergeCell ref="F26:F31"/>
    <mergeCell ref="A8:A13"/>
    <mergeCell ref="B8:B13"/>
    <mergeCell ref="C8:C13"/>
    <mergeCell ref="D8:D13"/>
    <mergeCell ref="F8:F13"/>
    <mergeCell ref="A14:A19"/>
    <mergeCell ref="B14:B19"/>
    <mergeCell ref="C14:C19"/>
    <mergeCell ref="D14:D19"/>
    <mergeCell ref="F14:F19"/>
    <mergeCell ref="A2:A7"/>
    <mergeCell ref="B2:B7"/>
    <mergeCell ref="C2:C7"/>
    <mergeCell ref="D2:D7"/>
    <mergeCell ref="F2:F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700A-B0A8-4A9C-AC9F-37E671C70636}">
  <dimension ref="A1:V1048551"/>
  <sheetViews>
    <sheetView topLeftCell="A299" workbookViewId="0">
      <selection activeCell="D315" sqref="D315"/>
    </sheetView>
  </sheetViews>
  <sheetFormatPr defaultColWidth="14.42578125" defaultRowHeight="12.75" x14ac:dyDescent="0.2"/>
  <cols>
    <col min="5" max="5" width="14.42578125" style="59"/>
    <col min="6" max="6" width="14.42578125" style="21"/>
    <col min="7" max="7" width="14.42578125" style="60"/>
    <col min="8" max="10" width="14.42578125" style="21"/>
  </cols>
  <sheetData>
    <row r="1" spans="1:22" ht="15.75" customHeight="1" x14ac:dyDescent="0.2">
      <c r="A1" s="22" t="s">
        <v>3</v>
      </c>
      <c r="B1" s="1" t="s">
        <v>4</v>
      </c>
      <c r="C1" s="1" t="s">
        <v>8</v>
      </c>
      <c r="D1" s="1" t="s">
        <v>9</v>
      </c>
      <c r="E1" s="67" t="s">
        <v>10</v>
      </c>
      <c r="F1" s="1" t="s">
        <v>11</v>
      </c>
      <c r="G1" s="69" t="s">
        <v>12</v>
      </c>
      <c r="H1" s="1" t="s">
        <v>13</v>
      </c>
      <c r="I1" s="1" t="s">
        <v>14</v>
      </c>
      <c r="J1" s="1" t="s">
        <v>15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A2">
        <v>0</v>
      </c>
      <c r="B2" s="2" t="s">
        <v>41</v>
      </c>
      <c r="C2" s="2">
        <v>0</v>
      </c>
      <c r="D2" s="2">
        <v>0</v>
      </c>
      <c r="E2" s="62">
        <v>0</v>
      </c>
      <c r="F2" s="62">
        <v>0</v>
      </c>
      <c r="G2" s="62">
        <v>0</v>
      </c>
      <c r="H2" s="62">
        <v>0</v>
      </c>
      <c r="I2" s="62">
        <f ca="1">I2:I660</f>
        <v>0</v>
      </c>
      <c r="J2" s="62">
        <f ca="1">J2:J660</f>
        <v>0</v>
      </c>
    </row>
    <row r="3" spans="1:22" x14ac:dyDescent="0.2">
      <c r="A3">
        <v>0</v>
      </c>
      <c r="B3" s="2" t="s">
        <v>58</v>
      </c>
      <c r="C3" s="2">
        <v>0</v>
      </c>
      <c r="D3" s="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</row>
    <row r="4" spans="1:22" x14ac:dyDescent="0.2">
      <c r="A4">
        <v>0</v>
      </c>
      <c r="B4" s="2" t="s">
        <v>72</v>
      </c>
      <c r="C4" s="2">
        <v>0</v>
      </c>
      <c r="D4" s="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2">
        <v>0</v>
      </c>
    </row>
    <row r="5" spans="1:22" x14ac:dyDescent="0.2">
      <c r="A5">
        <v>0</v>
      </c>
      <c r="B5" s="2" t="s">
        <v>80</v>
      </c>
      <c r="C5" s="2">
        <v>0</v>
      </c>
      <c r="D5" s="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2">
        <v>0</v>
      </c>
    </row>
    <row r="6" spans="1:22" x14ac:dyDescent="0.2">
      <c r="A6">
        <v>0</v>
      </c>
      <c r="B6" s="2" t="s">
        <v>84</v>
      </c>
      <c r="C6" s="2">
        <v>0</v>
      </c>
      <c r="D6" s="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</row>
    <row r="7" spans="1:22" x14ac:dyDescent="0.2">
      <c r="A7">
        <v>0</v>
      </c>
      <c r="B7" s="2" t="s">
        <v>85</v>
      </c>
      <c r="C7" s="2">
        <v>0</v>
      </c>
      <c r="D7" s="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</row>
    <row r="8" spans="1:22" x14ac:dyDescent="0.2">
      <c r="A8">
        <v>0</v>
      </c>
      <c r="B8" s="2" t="s">
        <v>86</v>
      </c>
      <c r="C8" s="2">
        <v>0</v>
      </c>
      <c r="D8" s="2">
        <v>0</v>
      </c>
      <c r="E8" s="62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</row>
    <row r="9" spans="1:22" x14ac:dyDescent="0.2">
      <c r="A9">
        <v>0</v>
      </c>
      <c r="B9" s="2" t="s">
        <v>88</v>
      </c>
      <c r="C9" s="2">
        <v>0</v>
      </c>
      <c r="D9" s="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</row>
    <row r="10" spans="1:22" x14ac:dyDescent="0.2">
      <c r="A10">
        <v>0</v>
      </c>
      <c r="B10" s="2" t="s">
        <v>90</v>
      </c>
      <c r="C10" s="2">
        <v>0</v>
      </c>
      <c r="D10" s="2">
        <v>0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0</v>
      </c>
    </row>
    <row r="11" spans="1:22" x14ac:dyDescent="0.2">
      <c r="A11">
        <v>0</v>
      </c>
      <c r="B11" t="s">
        <v>208</v>
      </c>
      <c r="C11" s="2">
        <v>0</v>
      </c>
      <c r="D11" s="2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</row>
    <row r="12" spans="1:22" x14ac:dyDescent="0.2">
      <c r="A12">
        <v>0</v>
      </c>
      <c r="B12" t="s">
        <v>209</v>
      </c>
      <c r="C12" s="2">
        <v>0</v>
      </c>
      <c r="D12" s="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</row>
    <row r="13" spans="1:22" x14ac:dyDescent="0.2">
      <c r="A13">
        <v>0</v>
      </c>
      <c r="B13" t="s">
        <v>210</v>
      </c>
      <c r="C13" s="2">
        <v>0</v>
      </c>
      <c r="D13" s="2">
        <v>0</v>
      </c>
      <c r="E13" s="62">
        <v>0</v>
      </c>
      <c r="F13" s="62">
        <v>0</v>
      </c>
      <c r="G13" s="62">
        <v>0</v>
      </c>
      <c r="H13" s="62">
        <v>0</v>
      </c>
      <c r="I13" s="62">
        <v>0</v>
      </c>
      <c r="J13" s="62">
        <v>0</v>
      </c>
    </row>
    <row r="14" spans="1:22" x14ac:dyDescent="0.2">
      <c r="A14">
        <v>0</v>
      </c>
      <c r="B14" t="s">
        <v>211</v>
      </c>
      <c r="C14" s="2">
        <v>0</v>
      </c>
      <c r="D14" s="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</row>
    <row r="15" spans="1:22" x14ac:dyDescent="0.2">
      <c r="A15">
        <v>0</v>
      </c>
      <c r="B15" t="s">
        <v>212</v>
      </c>
      <c r="C15" s="2">
        <v>0</v>
      </c>
      <c r="D15" s="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</row>
    <row r="16" spans="1:22" x14ac:dyDescent="0.2">
      <c r="A16">
        <v>0</v>
      </c>
      <c r="B16" t="s">
        <v>213</v>
      </c>
      <c r="C16" s="2">
        <v>0</v>
      </c>
      <c r="D16" s="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</row>
    <row r="17" spans="1:10" x14ac:dyDescent="0.2">
      <c r="A17">
        <v>0</v>
      </c>
      <c r="B17" t="s">
        <v>214</v>
      </c>
      <c r="C17" s="2">
        <v>0</v>
      </c>
      <c r="D17" s="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</row>
    <row r="18" spans="1:10" x14ac:dyDescent="0.2">
      <c r="A18">
        <v>0</v>
      </c>
      <c r="B18" t="s">
        <v>215</v>
      </c>
      <c r="C18" s="2">
        <v>0</v>
      </c>
      <c r="D18" s="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</row>
    <row r="19" spans="1:10" x14ac:dyDescent="0.2">
      <c r="A19">
        <v>0</v>
      </c>
      <c r="B19" t="s">
        <v>221</v>
      </c>
      <c r="C19" s="2">
        <v>0</v>
      </c>
      <c r="D19" s="2">
        <v>0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v>0</v>
      </c>
    </row>
    <row r="20" spans="1:10" x14ac:dyDescent="0.2">
      <c r="A20">
        <v>0</v>
      </c>
      <c r="B20" t="s">
        <v>222</v>
      </c>
      <c r="C20" s="2">
        <v>0</v>
      </c>
      <c r="D20" s="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</row>
    <row r="21" spans="1:10" x14ac:dyDescent="0.2">
      <c r="A21">
        <v>0</v>
      </c>
      <c r="B21" t="s">
        <v>339</v>
      </c>
      <c r="C21" s="2">
        <v>0</v>
      </c>
      <c r="D21" s="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</row>
    <row r="22" spans="1:10" x14ac:dyDescent="0.2">
      <c r="A22">
        <v>0</v>
      </c>
      <c r="B22" t="s">
        <v>354</v>
      </c>
      <c r="C22" s="2">
        <v>0</v>
      </c>
      <c r="D22" s="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0</v>
      </c>
    </row>
    <row r="23" spans="1:10" x14ac:dyDescent="0.2">
      <c r="A23">
        <v>0</v>
      </c>
      <c r="B23" t="s">
        <v>364</v>
      </c>
      <c r="C23" s="2">
        <v>0</v>
      </c>
      <c r="D23" s="2">
        <v>0</v>
      </c>
      <c r="E23" s="62">
        <v>0</v>
      </c>
      <c r="F23" s="62">
        <v>0</v>
      </c>
      <c r="G23" s="62">
        <v>0</v>
      </c>
      <c r="H23" s="62">
        <v>0</v>
      </c>
      <c r="I23" s="62">
        <v>0</v>
      </c>
      <c r="J23" s="62">
        <v>0</v>
      </c>
    </row>
    <row r="24" spans="1:10" x14ac:dyDescent="0.2">
      <c r="A24">
        <v>0</v>
      </c>
      <c r="B24" t="s">
        <v>403</v>
      </c>
      <c r="C24" s="2">
        <v>0</v>
      </c>
      <c r="D24" s="2">
        <v>0</v>
      </c>
      <c r="E24" s="62">
        <v>0</v>
      </c>
      <c r="F24" s="62">
        <v>0</v>
      </c>
      <c r="G24" s="62">
        <v>0</v>
      </c>
      <c r="H24" s="62">
        <v>0</v>
      </c>
      <c r="I24" s="62">
        <v>0</v>
      </c>
      <c r="J24" s="62">
        <v>0</v>
      </c>
    </row>
    <row r="25" spans="1:10" x14ac:dyDescent="0.2">
      <c r="A25">
        <v>0</v>
      </c>
      <c r="B25" s="7" t="s">
        <v>423</v>
      </c>
      <c r="C25" s="2">
        <v>0</v>
      </c>
      <c r="D25" s="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0</v>
      </c>
      <c r="J25" s="62">
        <v>0</v>
      </c>
    </row>
    <row r="26" spans="1:10" x14ac:dyDescent="0.2">
      <c r="A26">
        <v>0</v>
      </c>
      <c r="B26" s="7" t="s">
        <v>427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</row>
    <row r="27" spans="1:10" x14ac:dyDescent="0.2">
      <c r="A27">
        <v>0</v>
      </c>
      <c r="B27" s="7" t="s">
        <v>430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</row>
    <row r="28" spans="1:10" x14ac:dyDescent="0.2">
      <c r="A28">
        <v>0</v>
      </c>
      <c r="B28" s="7" t="s">
        <v>501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</row>
    <row r="29" spans="1:10" x14ac:dyDescent="0.2">
      <c r="A29">
        <v>0</v>
      </c>
      <c r="B29" s="7" t="s">
        <v>515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</row>
    <row r="30" spans="1:10" x14ac:dyDescent="0.2">
      <c r="A30">
        <v>0</v>
      </c>
      <c r="B30" s="2" t="s">
        <v>53</v>
      </c>
      <c r="C30" s="2">
        <v>1</v>
      </c>
      <c r="D30" s="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</row>
    <row r="31" spans="1:10" x14ac:dyDescent="0.2">
      <c r="A31">
        <v>0</v>
      </c>
      <c r="B31" s="2" t="s">
        <v>55</v>
      </c>
      <c r="C31" s="2">
        <v>1</v>
      </c>
      <c r="D31" s="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v>0</v>
      </c>
    </row>
    <row r="32" spans="1:10" x14ac:dyDescent="0.2">
      <c r="A32">
        <v>0</v>
      </c>
      <c r="B32" s="2" t="s">
        <v>56</v>
      </c>
      <c r="C32" s="2">
        <v>1</v>
      </c>
      <c r="D32" s="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</row>
    <row r="33" spans="1:10" x14ac:dyDescent="0.2">
      <c r="A33">
        <v>0</v>
      </c>
      <c r="B33" s="2" t="s">
        <v>60</v>
      </c>
      <c r="C33" s="2">
        <v>1</v>
      </c>
      <c r="D33" s="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v>0</v>
      </c>
    </row>
    <row r="34" spans="1:10" x14ac:dyDescent="0.2">
      <c r="A34">
        <v>0</v>
      </c>
      <c r="B34" s="2" t="s">
        <v>61</v>
      </c>
      <c r="C34" s="2">
        <v>1</v>
      </c>
      <c r="D34" s="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</row>
    <row r="35" spans="1:10" x14ac:dyDescent="0.2">
      <c r="A35">
        <v>0</v>
      </c>
      <c r="B35" s="2" t="s">
        <v>64</v>
      </c>
      <c r="C35" s="2">
        <v>1</v>
      </c>
      <c r="D35" s="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</row>
    <row r="36" spans="1:10" x14ac:dyDescent="0.2">
      <c r="A36">
        <v>0</v>
      </c>
      <c r="B36" s="2" t="s">
        <v>74</v>
      </c>
      <c r="C36" s="2">
        <v>1</v>
      </c>
      <c r="D36" s="2">
        <v>0</v>
      </c>
      <c r="E36" s="62">
        <v>0</v>
      </c>
      <c r="F36" s="62">
        <v>0</v>
      </c>
      <c r="G36" s="62">
        <v>0</v>
      </c>
      <c r="H36" s="62">
        <v>0</v>
      </c>
      <c r="I36" s="62">
        <v>0</v>
      </c>
      <c r="J36" s="62">
        <v>0</v>
      </c>
    </row>
    <row r="37" spans="1:10" x14ac:dyDescent="0.2">
      <c r="A37">
        <v>0</v>
      </c>
      <c r="B37" s="2" t="s">
        <v>77</v>
      </c>
      <c r="C37" s="2">
        <v>1</v>
      </c>
      <c r="D37" s="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</row>
    <row r="38" spans="1:10" x14ac:dyDescent="0.2">
      <c r="A38">
        <v>0</v>
      </c>
      <c r="B38" s="2" t="s">
        <v>82</v>
      </c>
      <c r="C38" s="2">
        <v>1</v>
      </c>
      <c r="D38" s="2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</row>
    <row r="39" spans="1:10" x14ac:dyDescent="0.2">
      <c r="A39">
        <v>0</v>
      </c>
      <c r="B39" t="s">
        <v>342</v>
      </c>
      <c r="C39" s="2">
        <v>1</v>
      </c>
      <c r="D39" s="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</row>
    <row r="40" spans="1:10" x14ac:dyDescent="0.2">
      <c r="A40">
        <v>0</v>
      </c>
      <c r="B40" t="s">
        <v>345</v>
      </c>
      <c r="C40" s="2">
        <v>1</v>
      </c>
      <c r="D40" s="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</row>
    <row r="41" spans="1:10" x14ac:dyDescent="0.2">
      <c r="A41">
        <v>0</v>
      </c>
      <c r="B41" t="s">
        <v>360</v>
      </c>
      <c r="C41" s="2">
        <v>1</v>
      </c>
      <c r="D41" s="2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</row>
    <row r="42" spans="1:10" x14ac:dyDescent="0.2">
      <c r="A42">
        <v>0</v>
      </c>
      <c r="B42" t="s">
        <v>363</v>
      </c>
      <c r="C42" s="2">
        <v>1</v>
      </c>
      <c r="D42" s="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</row>
    <row r="43" spans="1:10" x14ac:dyDescent="0.2">
      <c r="A43">
        <v>0</v>
      </c>
      <c r="B43" s="7" t="s">
        <v>456</v>
      </c>
      <c r="C43" s="62">
        <v>1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</row>
    <row r="44" spans="1:10" x14ac:dyDescent="0.2">
      <c r="A44">
        <v>0</v>
      </c>
      <c r="B44" s="7" t="s">
        <v>459</v>
      </c>
      <c r="C44" s="62">
        <v>1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</row>
    <row r="45" spans="1:10" x14ac:dyDescent="0.2">
      <c r="A45">
        <v>0</v>
      </c>
      <c r="B45" s="7" t="s">
        <v>486</v>
      </c>
      <c r="C45" s="62">
        <v>1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</row>
    <row r="46" spans="1:10" x14ac:dyDescent="0.2">
      <c r="A46">
        <v>0</v>
      </c>
      <c r="B46" s="7" t="s">
        <v>492</v>
      </c>
      <c r="C46" s="62">
        <v>1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</row>
    <row r="47" spans="1:10" x14ac:dyDescent="0.2">
      <c r="A47">
        <v>0</v>
      </c>
      <c r="B47" s="7" t="s">
        <v>494</v>
      </c>
      <c r="C47" s="62">
        <v>1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</row>
    <row r="48" spans="1:10" x14ac:dyDescent="0.2">
      <c r="A48">
        <v>0</v>
      </c>
      <c r="B48" s="7" t="s">
        <v>496</v>
      </c>
      <c r="C48" s="62">
        <v>1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</row>
    <row r="49" spans="1:10" x14ac:dyDescent="0.2">
      <c r="A49">
        <v>0</v>
      </c>
      <c r="B49" s="7" t="s">
        <v>499</v>
      </c>
      <c r="C49" s="62">
        <v>1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</row>
    <row r="50" spans="1:10" x14ac:dyDescent="0.2">
      <c r="A50">
        <v>0</v>
      </c>
      <c r="B50" s="7" t="s">
        <v>503</v>
      </c>
      <c r="C50" s="62">
        <v>1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</row>
    <row r="51" spans="1:10" x14ac:dyDescent="0.2">
      <c r="A51">
        <v>0</v>
      </c>
      <c r="B51" s="7" t="s">
        <v>505</v>
      </c>
      <c r="C51" s="62">
        <v>1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</row>
    <row r="52" spans="1:10" x14ac:dyDescent="0.2">
      <c r="A52">
        <v>0</v>
      </c>
      <c r="B52" s="7" t="s">
        <v>507</v>
      </c>
      <c r="C52" s="62">
        <v>1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</row>
    <row r="53" spans="1:10" x14ac:dyDescent="0.2">
      <c r="A53">
        <v>0</v>
      </c>
      <c r="B53" s="7" t="s">
        <v>513</v>
      </c>
      <c r="C53" s="62">
        <v>1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0</v>
      </c>
      <c r="J53" s="62">
        <v>0</v>
      </c>
    </row>
    <row r="54" spans="1:10" x14ac:dyDescent="0.2">
      <c r="A54">
        <v>0</v>
      </c>
      <c r="B54" t="s">
        <v>394</v>
      </c>
      <c r="C54" s="2">
        <v>1</v>
      </c>
      <c r="D54" s="2">
        <v>1</v>
      </c>
      <c r="E54" s="68">
        <v>0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</row>
    <row r="55" spans="1:10" x14ac:dyDescent="0.2">
      <c r="A55">
        <v>0</v>
      </c>
      <c r="B55" t="s">
        <v>400</v>
      </c>
      <c r="C55" s="2">
        <v>1</v>
      </c>
      <c r="D55" s="2">
        <v>1</v>
      </c>
      <c r="E55" s="68">
        <v>0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</row>
    <row r="56" spans="1:10" x14ac:dyDescent="0.2">
      <c r="A56">
        <v>0</v>
      </c>
      <c r="B56" t="s">
        <v>406</v>
      </c>
      <c r="C56" s="2">
        <v>1</v>
      </c>
      <c r="D56" s="2">
        <v>1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</row>
    <row r="57" spans="1:10" x14ac:dyDescent="0.2">
      <c r="A57">
        <v>0</v>
      </c>
      <c r="B57" s="7" t="s">
        <v>425</v>
      </c>
      <c r="C57" s="59">
        <v>1</v>
      </c>
      <c r="D57" s="2">
        <v>1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</row>
    <row r="58" spans="1:10" x14ac:dyDescent="0.2">
      <c r="A58">
        <v>0</v>
      </c>
      <c r="B58" s="7" t="s">
        <v>436</v>
      </c>
      <c r="C58" s="62">
        <v>1</v>
      </c>
      <c r="D58" s="2">
        <v>1</v>
      </c>
      <c r="E58" s="68">
        <v>0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</row>
    <row r="59" spans="1:10" x14ac:dyDescent="0.2">
      <c r="A59">
        <v>0</v>
      </c>
      <c r="B59" s="7" t="s">
        <v>453</v>
      </c>
      <c r="C59" s="62">
        <v>1</v>
      </c>
      <c r="D59" s="2">
        <v>1</v>
      </c>
      <c r="E59" s="68">
        <v>0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</row>
    <row r="60" spans="1:10" x14ac:dyDescent="0.2">
      <c r="A60">
        <v>0</v>
      </c>
      <c r="B60" s="7" t="s">
        <v>461</v>
      </c>
      <c r="C60" s="62">
        <v>1</v>
      </c>
      <c r="D60" s="62">
        <v>1</v>
      </c>
      <c r="E60" s="68">
        <v>0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</row>
    <row r="61" spans="1:10" x14ac:dyDescent="0.2">
      <c r="A61">
        <v>0</v>
      </c>
      <c r="B61" s="7" t="s">
        <v>465</v>
      </c>
      <c r="C61" s="62">
        <v>1</v>
      </c>
      <c r="D61" s="62">
        <v>1</v>
      </c>
      <c r="E61" s="68">
        <v>0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</row>
    <row r="62" spans="1:10" x14ac:dyDescent="0.2">
      <c r="A62">
        <v>0</v>
      </c>
      <c r="B62" s="7" t="s">
        <v>466</v>
      </c>
      <c r="C62" s="62">
        <v>1</v>
      </c>
      <c r="D62" s="62">
        <v>1</v>
      </c>
      <c r="E62" s="68">
        <v>0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</row>
    <row r="63" spans="1:10" x14ac:dyDescent="0.2">
      <c r="A63">
        <v>0</v>
      </c>
      <c r="B63" s="7" t="s">
        <v>468</v>
      </c>
      <c r="C63" s="62">
        <v>1</v>
      </c>
      <c r="D63" s="62">
        <v>1</v>
      </c>
      <c r="E63" s="68">
        <v>0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</row>
    <row r="64" spans="1:10" x14ac:dyDescent="0.2">
      <c r="A64">
        <v>0</v>
      </c>
      <c r="B64" s="7" t="s">
        <v>469</v>
      </c>
      <c r="C64" s="62">
        <v>1</v>
      </c>
      <c r="D64" s="62">
        <v>1</v>
      </c>
      <c r="E64" s="68">
        <v>0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</row>
    <row r="65" spans="1:10" x14ac:dyDescent="0.2">
      <c r="A65">
        <v>0</v>
      </c>
      <c r="B65" s="7" t="s">
        <v>470</v>
      </c>
      <c r="C65" s="62">
        <v>1</v>
      </c>
      <c r="D65" s="62">
        <v>1</v>
      </c>
      <c r="E65" s="68">
        <v>0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</row>
    <row r="66" spans="1:10" x14ac:dyDescent="0.2">
      <c r="A66">
        <v>0</v>
      </c>
      <c r="B66" s="7" t="s">
        <v>472</v>
      </c>
      <c r="C66" s="62">
        <v>1</v>
      </c>
      <c r="D66" s="62">
        <v>1</v>
      </c>
      <c r="E66" s="68">
        <v>0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</row>
    <row r="67" spans="1:10" x14ac:dyDescent="0.2">
      <c r="A67">
        <v>0</v>
      </c>
      <c r="B67" s="7" t="s">
        <v>475</v>
      </c>
      <c r="C67" s="62">
        <v>1</v>
      </c>
      <c r="D67" s="62">
        <v>1</v>
      </c>
      <c r="E67" s="68">
        <v>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</row>
    <row r="68" spans="1:10" x14ac:dyDescent="0.2">
      <c r="A68">
        <v>0</v>
      </c>
      <c r="B68" s="7" t="s">
        <v>483</v>
      </c>
      <c r="C68" s="62">
        <v>1</v>
      </c>
      <c r="D68" s="62">
        <v>1</v>
      </c>
      <c r="E68" s="68">
        <v>0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</row>
    <row r="69" spans="1:10" x14ac:dyDescent="0.2">
      <c r="A69">
        <v>0</v>
      </c>
      <c r="B69" s="7" t="s">
        <v>485</v>
      </c>
      <c r="C69" s="62">
        <v>1</v>
      </c>
      <c r="D69" s="62">
        <v>1</v>
      </c>
      <c r="E69" s="68">
        <v>0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</row>
    <row r="70" spans="1:10" x14ac:dyDescent="0.2">
      <c r="A70">
        <v>0</v>
      </c>
      <c r="B70" s="7" t="s">
        <v>506</v>
      </c>
      <c r="C70" s="62">
        <v>1</v>
      </c>
      <c r="D70" s="62">
        <v>1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</row>
    <row r="71" spans="1:10" x14ac:dyDescent="0.2">
      <c r="A71">
        <v>0</v>
      </c>
      <c r="B71" s="7" t="s">
        <v>509</v>
      </c>
      <c r="C71" s="62">
        <v>1</v>
      </c>
      <c r="D71" s="62">
        <v>1</v>
      </c>
      <c r="E71" s="68">
        <v>0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</row>
    <row r="72" spans="1:10" x14ac:dyDescent="0.2">
      <c r="A72">
        <v>0</v>
      </c>
      <c r="B72" s="7" t="s">
        <v>479</v>
      </c>
      <c r="C72" s="62">
        <v>1</v>
      </c>
      <c r="D72" s="62">
        <v>1</v>
      </c>
      <c r="E72" s="68">
        <v>1</v>
      </c>
      <c r="F72" s="68">
        <v>1</v>
      </c>
      <c r="G72" s="68">
        <v>0</v>
      </c>
      <c r="H72" s="68">
        <v>0</v>
      </c>
      <c r="I72" s="68">
        <v>0</v>
      </c>
      <c r="J72" s="68">
        <v>0</v>
      </c>
    </row>
    <row r="73" spans="1:10" x14ac:dyDescent="0.2">
      <c r="A73">
        <v>0</v>
      </c>
      <c r="B73" s="20" t="s">
        <v>512</v>
      </c>
      <c r="C73" s="62">
        <v>1</v>
      </c>
      <c r="D73" s="62">
        <v>1</v>
      </c>
      <c r="E73" s="68">
        <v>1</v>
      </c>
      <c r="F73" s="68">
        <v>1</v>
      </c>
      <c r="G73" s="68">
        <v>0</v>
      </c>
      <c r="H73" s="68">
        <v>0</v>
      </c>
      <c r="I73" s="68">
        <v>0</v>
      </c>
      <c r="J73" s="68">
        <v>0</v>
      </c>
    </row>
    <row r="74" spans="1:10" x14ac:dyDescent="0.2">
      <c r="A74">
        <v>0</v>
      </c>
      <c r="B74" s="7" t="s">
        <v>441</v>
      </c>
      <c r="C74" s="62">
        <v>1</v>
      </c>
      <c r="D74" s="2">
        <v>1</v>
      </c>
      <c r="E74" s="68">
        <v>1</v>
      </c>
      <c r="F74" s="68">
        <v>1</v>
      </c>
      <c r="G74" s="68">
        <v>1</v>
      </c>
      <c r="H74" s="68">
        <v>0</v>
      </c>
      <c r="I74" s="68">
        <v>0</v>
      </c>
      <c r="J74" s="68">
        <v>0</v>
      </c>
    </row>
    <row r="75" spans="1:10" x14ac:dyDescent="0.2">
      <c r="A75">
        <v>0</v>
      </c>
      <c r="B75" s="7" t="s">
        <v>445</v>
      </c>
      <c r="C75" s="62">
        <v>1</v>
      </c>
      <c r="D75" s="2">
        <v>1</v>
      </c>
      <c r="E75" s="68">
        <v>1</v>
      </c>
      <c r="F75" s="68">
        <v>1</v>
      </c>
      <c r="G75" s="68">
        <v>1</v>
      </c>
      <c r="H75" s="68">
        <v>0</v>
      </c>
      <c r="I75" s="68">
        <v>0</v>
      </c>
      <c r="J75" s="68">
        <v>0</v>
      </c>
    </row>
    <row r="76" spans="1:10" ht="15" customHeight="1" x14ac:dyDescent="0.2">
      <c r="A76">
        <v>0</v>
      </c>
      <c r="B76" s="2" t="s">
        <v>43</v>
      </c>
      <c r="C76" s="2">
        <v>1</v>
      </c>
      <c r="D76" s="2">
        <v>1</v>
      </c>
      <c r="E76" s="68">
        <v>1</v>
      </c>
      <c r="F76" s="68">
        <v>1</v>
      </c>
      <c r="G76" s="68">
        <v>1</v>
      </c>
      <c r="H76" s="68">
        <v>1</v>
      </c>
      <c r="I76" s="68">
        <v>1</v>
      </c>
      <c r="J76" s="68">
        <v>1</v>
      </c>
    </row>
    <row r="77" spans="1:10" ht="15.75" customHeight="1" x14ac:dyDescent="0.2">
      <c r="A77">
        <v>0</v>
      </c>
      <c r="B77" s="2" t="s">
        <v>52</v>
      </c>
      <c r="C77" s="2">
        <v>1</v>
      </c>
      <c r="D77" s="2">
        <v>1</v>
      </c>
      <c r="E77" s="68">
        <v>1</v>
      </c>
      <c r="F77" s="68">
        <v>1</v>
      </c>
      <c r="G77" s="68">
        <v>1</v>
      </c>
      <c r="H77" s="68">
        <v>1</v>
      </c>
      <c r="I77" s="68">
        <v>1</v>
      </c>
      <c r="J77" s="68">
        <v>1</v>
      </c>
    </row>
    <row r="78" spans="1:10" ht="15.75" customHeight="1" x14ac:dyDescent="0.2">
      <c r="A78">
        <v>0</v>
      </c>
      <c r="B78" s="2" t="s">
        <v>59</v>
      </c>
      <c r="C78" s="2">
        <v>1</v>
      </c>
      <c r="D78" s="2">
        <v>1</v>
      </c>
      <c r="E78" s="68">
        <v>1</v>
      </c>
      <c r="F78" s="68">
        <v>1</v>
      </c>
      <c r="G78" s="68">
        <v>1</v>
      </c>
      <c r="H78" s="68">
        <v>1</v>
      </c>
      <c r="I78" s="68">
        <v>1</v>
      </c>
      <c r="J78" s="68">
        <v>1</v>
      </c>
    </row>
    <row r="79" spans="1:10" ht="15.75" customHeight="1" x14ac:dyDescent="0.2">
      <c r="A79">
        <v>0</v>
      </c>
      <c r="B79" s="2" t="s">
        <v>63</v>
      </c>
      <c r="C79" s="2">
        <v>1</v>
      </c>
      <c r="D79" s="2">
        <v>1</v>
      </c>
      <c r="E79" s="68">
        <v>1</v>
      </c>
      <c r="F79" s="68">
        <v>1</v>
      </c>
      <c r="G79" s="68">
        <v>1</v>
      </c>
      <c r="H79" s="68">
        <v>1</v>
      </c>
      <c r="I79" s="68">
        <v>1</v>
      </c>
      <c r="J79" s="68">
        <v>1</v>
      </c>
    </row>
    <row r="80" spans="1:10" ht="15.75" customHeight="1" x14ac:dyDescent="0.2">
      <c r="A80">
        <v>0</v>
      </c>
      <c r="B80" s="2" t="s">
        <v>65</v>
      </c>
      <c r="C80" s="2">
        <v>1</v>
      </c>
      <c r="D80" s="2">
        <v>1</v>
      </c>
      <c r="E80" s="68">
        <v>1</v>
      </c>
      <c r="F80" s="68">
        <v>1</v>
      </c>
      <c r="G80" s="68">
        <v>1</v>
      </c>
      <c r="H80" s="68">
        <v>1</v>
      </c>
      <c r="I80" s="68">
        <v>1</v>
      </c>
      <c r="J80" s="68">
        <v>1</v>
      </c>
    </row>
    <row r="81" spans="1:10" ht="15.75" customHeight="1" x14ac:dyDescent="0.2">
      <c r="A81">
        <v>0</v>
      </c>
      <c r="B81" s="2" t="s">
        <v>73</v>
      </c>
      <c r="C81" s="2">
        <v>1</v>
      </c>
      <c r="D81" s="2">
        <v>1</v>
      </c>
      <c r="E81" s="68">
        <v>1</v>
      </c>
      <c r="F81" s="68">
        <v>1</v>
      </c>
      <c r="G81" s="68">
        <v>1</v>
      </c>
      <c r="H81" s="68">
        <v>1</v>
      </c>
      <c r="I81" s="68">
        <v>1</v>
      </c>
      <c r="J81" s="68">
        <v>1</v>
      </c>
    </row>
    <row r="82" spans="1:10" ht="15.75" customHeight="1" x14ac:dyDescent="0.2">
      <c r="A82">
        <v>0</v>
      </c>
      <c r="B82" s="2" t="s">
        <v>76</v>
      </c>
      <c r="C82" s="2">
        <v>1</v>
      </c>
      <c r="D82" s="2">
        <v>1</v>
      </c>
      <c r="E82" s="68">
        <v>1</v>
      </c>
      <c r="F82" s="68">
        <v>1</v>
      </c>
      <c r="G82" s="68">
        <v>1</v>
      </c>
      <c r="H82" s="68">
        <v>1</v>
      </c>
      <c r="I82" s="68">
        <v>1</v>
      </c>
      <c r="J82" s="68">
        <v>1</v>
      </c>
    </row>
    <row r="83" spans="1:10" ht="15.75" customHeight="1" x14ac:dyDescent="0.2">
      <c r="A83">
        <v>0</v>
      </c>
      <c r="B83" s="2" t="s">
        <v>79</v>
      </c>
      <c r="C83" s="2">
        <v>1</v>
      </c>
      <c r="D83" s="2">
        <v>1</v>
      </c>
      <c r="E83" s="68">
        <v>1</v>
      </c>
      <c r="F83" s="68">
        <v>1</v>
      </c>
      <c r="G83" s="68">
        <v>1</v>
      </c>
      <c r="H83" s="68">
        <v>1</v>
      </c>
      <c r="I83" s="68">
        <v>1</v>
      </c>
      <c r="J83" s="68">
        <v>1</v>
      </c>
    </row>
    <row r="84" spans="1:10" ht="15.75" customHeight="1" x14ac:dyDescent="0.2">
      <c r="A84">
        <v>0</v>
      </c>
      <c r="B84" s="2" t="s">
        <v>81</v>
      </c>
      <c r="C84" s="2">
        <v>1</v>
      </c>
      <c r="D84" s="2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</row>
    <row r="85" spans="1:10" ht="15.75" customHeight="1" x14ac:dyDescent="0.2">
      <c r="A85">
        <v>0</v>
      </c>
      <c r="B85" s="2" t="s">
        <v>83</v>
      </c>
      <c r="C85" s="2">
        <v>1</v>
      </c>
      <c r="D85" s="2">
        <v>1</v>
      </c>
      <c r="E85" s="68">
        <v>1</v>
      </c>
      <c r="F85" s="68">
        <v>1</v>
      </c>
      <c r="G85" s="68">
        <v>1</v>
      </c>
      <c r="H85" s="68">
        <v>1</v>
      </c>
      <c r="I85" s="68">
        <v>1</v>
      </c>
      <c r="J85" s="68">
        <v>1</v>
      </c>
    </row>
    <row r="86" spans="1:10" ht="15.75" customHeight="1" x14ac:dyDescent="0.2">
      <c r="A86">
        <v>0</v>
      </c>
      <c r="B86" s="2" t="s">
        <v>87</v>
      </c>
      <c r="C86" s="2">
        <v>1</v>
      </c>
      <c r="D86" s="2">
        <v>1</v>
      </c>
      <c r="E86" s="68">
        <v>1</v>
      </c>
      <c r="F86" s="68">
        <v>1</v>
      </c>
      <c r="G86" s="68">
        <v>1</v>
      </c>
      <c r="H86" s="68">
        <v>1</v>
      </c>
      <c r="I86" s="68">
        <v>1</v>
      </c>
      <c r="J86" s="68">
        <v>1</v>
      </c>
    </row>
    <row r="87" spans="1:10" ht="15.75" customHeight="1" x14ac:dyDescent="0.2">
      <c r="A87">
        <v>0</v>
      </c>
      <c r="B87" s="2" t="s">
        <v>89</v>
      </c>
      <c r="C87" s="2">
        <v>1</v>
      </c>
      <c r="D87" s="2">
        <v>1</v>
      </c>
      <c r="E87" s="68">
        <v>1</v>
      </c>
      <c r="F87" s="68">
        <v>1</v>
      </c>
      <c r="G87" s="68">
        <v>1</v>
      </c>
      <c r="H87" s="68">
        <v>1</v>
      </c>
      <c r="I87" s="68">
        <v>1</v>
      </c>
      <c r="J87" s="68">
        <v>1</v>
      </c>
    </row>
    <row r="88" spans="1:10" ht="15.75" customHeight="1" x14ac:dyDescent="0.2">
      <c r="A88">
        <v>0</v>
      </c>
      <c r="B88" t="s">
        <v>216</v>
      </c>
      <c r="C88" s="2">
        <v>1</v>
      </c>
      <c r="D88" s="2">
        <v>1</v>
      </c>
      <c r="E88" s="68">
        <v>1</v>
      </c>
      <c r="F88" s="68">
        <v>1</v>
      </c>
      <c r="G88" s="68">
        <v>1</v>
      </c>
      <c r="H88" s="68">
        <v>1</v>
      </c>
      <c r="I88" s="68">
        <v>1</v>
      </c>
      <c r="J88" s="68">
        <v>1</v>
      </c>
    </row>
    <row r="89" spans="1:10" ht="15.75" customHeight="1" x14ac:dyDescent="0.2">
      <c r="A89">
        <v>0</v>
      </c>
      <c r="B89" t="s">
        <v>223</v>
      </c>
      <c r="C89" s="2">
        <v>1</v>
      </c>
      <c r="D89" s="2">
        <v>1</v>
      </c>
      <c r="E89" s="68">
        <v>1</v>
      </c>
      <c r="F89" s="68">
        <v>1</v>
      </c>
      <c r="G89" s="68">
        <v>1</v>
      </c>
      <c r="H89" s="68">
        <v>1</v>
      </c>
      <c r="I89" s="68">
        <v>1</v>
      </c>
      <c r="J89" s="68">
        <v>1</v>
      </c>
    </row>
    <row r="90" spans="1:10" ht="15.75" customHeight="1" x14ac:dyDescent="0.2">
      <c r="A90">
        <v>0</v>
      </c>
      <c r="B90" t="s">
        <v>346</v>
      </c>
      <c r="C90" s="2">
        <v>1</v>
      </c>
      <c r="D90" s="2">
        <v>1</v>
      </c>
      <c r="E90" s="68">
        <v>1</v>
      </c>
      <c r="F90" s="68">
        <v>1</v>
      </c>
      <c r="G90" s="68">
        <v>1</v>
      </c>
      <c r="H90" s="68">
        <v>1</v>
      </c>
      <c r="I90" s="68">
        <v>1</v>
      </c>
      <c r="J90" s="68">
        <v>1</v>
      </c>
    </row>
    <row r="91" spans="1:10" ht="15.75" customHeight="1" x14ac:dyDescent="0.2">
      <c r="A91">
        <v>0</v>
      </c>
      <c r="B91" t="s">
        <v>356</v>
      </c>
      <c r="C91" s="2">
        <v>1</v>
      </c>
      <c r="D91" s="2">
        <v>1</v>
      </c>
      <c r="E91" s="68">
        <v>1</v>
      </c>
      <c r="F91" s="68">
        <v>1</v>
      </c>
      <c r="G91" s="68">
        <v>1</v>
      </c>
      <c r="H91" s="68">
        <v>1</v>
      </c>
      <c r="I91" s="68">
        <v>1</v>
      </c>
      <c r="J91" s="68">
        <v>1</v>
      </c>
    </row>
    <row r="92" spans="1:10" ht="15.75" customHeight="1" x14ac:dyDescent="0.2">
      <c r="A92">
        <v>0</v>
      </c>
      <c r="B92" t="s">
        <v>357</v>
      </c>
      <c r="C92" s="2">
        <v>1</v>
      </c>
      <c r="D92" s="2">
        <v>1</v>
      </c>
      <c r="E92" s="68">
        <v>1</v>
      </c>
      <c r="F92" s="68">
        <v>1</v>
      </c>
      <c r="G92" s="68">
        <v>1</v>
      </c>
      <c r="H92" s="68">
        <v>1</v>
      </c>
      <c r="I92" s="68">
        <v>1</v>
      </c>
      <c r="J92" s="68">
        <v>1</v>
      </c>
    </row>
    <row r="93" spans="1:10" ht="15.75" customHeight="1" x14ac:dyDescent="0.2">
      <c r="A93">
        <v>0</v>
      </c>
      <c r="B93" t="s">
        <v>359</v>
      </c>
      <c r="C93" s="2">
        <v>1</v>
      </c>
      <c r="D93" s="2">
        <v>1</v>
      </c>
      <c r="E93" s="68">
        <v>1</v>
      </c>
      <c r="F93" s="68">
        <v>1</v>
      </c>
      <c r="G93" s="68">
        <v>1</v>
      </c>
      <c r="H93" s="68">
        <v>1</v>
      </c>
      <c r="I93" s="68">
        <v>1</v>
      </c>
      <c r="J93" s="68">
        <v>1</v>
      </c>
    </row>
    <row r="94" spans="1:10" ht="15.75" customHeight="1" x14ac:dyDescent="0.2">
      <c r="A94">
        <v>0</v>
      </c>
      <c r="B94" t="s">
        <v>361</v>
      </c>
      <c r="C94" s="2">
        <v>1</v>
      </c>
      <c r="D94" s="2">
        <v>1</v>
      </c>
      <c r="E94" s="68">
        <v>1</v>
      </c>
      <c r="F94" s="68">
        <v>1</v>
      </c>
      <c r="G94" s="68">
        <v>1</v>
      </c>
      <c r="H94" s="68">
        <v>1</v>
      </c>
      <c r="I94" s="68">
        <v>1</v>
      </c>
      <c r="J94" s="68">
        <v>1</v>
      </c>
    </row>
    <row r="95" spans="1:10" ht="15.75" customHeight="1" x14ac:dyDescent="0.2">
      <c r="A95">
        <v>0</v>
      </c>
      <c r="B95" t="s">
        <v>368</v>
      </c>
      <c r="C95" s="2">
        <v>1</v>
      </c>
      <c r="D95" s="2">
        <v>1</v>
      </c>
      <c r="E95" s="68">
        <v>1</v>
      </c>
      <c r="F95" s="68">
        <v>1</v>
      </c>
      <c r="G95" s="68">
        <v>1</v>
      </c>
      <c r="H95" s="68">
        <v>1</v>
      </c>
      <c r="I95" s="68">
        <v>1</v>
      </c>
      <c r="J95" s="68">
        <v>1</v>
      </c>
    </row>
    <row r="96" spans="1:10" ht="15.75" customHeight="1" x14ac:dyDescent="0.2">
      <c r="A96">
        <v>0</v>
      </c>
      <c r="B96" t="s">
        <v>378</v>
      </c>
      <c r="C96" s="2">
        <v>1</v>
      </c>
      <c r="D96" s="2">
        <v>1</v>
      </c>
      <c r="E96" s="68">
        <v>1</v>
      </c>
      <c r="F96" s="68">
        <v>1</v>
      </c>
      <c r="G96" s="68">
        <v>1</v>
      </c>
      <c r="H96" s="68">
        <v>1</v>
      </c>
      <c r="I96" s="68">
        <v>1</v>
      </c>
      <c r="J96" s="68">
        <v>1</v>
      </c>
    </row>
    <row r="97" spans="1:10" ht="15.75" customHeight="1" x14ac:dyDescent="0.2">
      <c r="A97">
        <v>0</v>
      </c>
      <c r="B97" t="s">
        <v>381</v>
      </c>
      <c r="C97" s="2">
        <v>1</v>
      </c>
      <c r="D97" s="2">
        <v>1</v>
      </c>
      <c r="E97" s="68">
        <v>1</v>
      </c>
      <c r="F97" s="68">
        <v>1</v>
      </c>
      <c r="G97" s="68">
        <v>1</v>
      </c>
      <c r="H97" s="68">
        <v>1</v>
      </c>
      <c r="I97" s="68">
        <v>1</v>
      </c>
      <c r="J97" s="68">
        <v>1</v>
      </c>
    </row>
    <row r="98" spans="1:10" ht="15.75" customHeight="1" x14ac:dyDescent="0.2">
      <c r="A98">
        <v>0</v>
      </c>
      <c r="B98" t="s">
        <v>392</v>
      </c>
      <c r="C98" s="2">
        <v>1</v>
      </c>
      <c r="D98" s="2">
        <v>1</v>
      </c>
      <c r="E98" s="68">
        <v>1</v>
      </c>
      <c r="F98" s="68">
        <v>1</v>
      </c>
      <c r="G98" s="68">
        <v>1</v>
      </c>
      <c r="H98" s="68">
        <v>1</v>
      </c>
      <c r="I98" s="68">
        <v>1</v>
      </c>
      <c r="J98" s="68">
        <v>1</v>
      </c>
    </row>
    <row r="99" spans="1:10" ht="15.75" customHeight="1" x14ac:dyDescent="0.2">
      <c r="A99">
        <v>0</v>
      </c>
      <c r="B99" t="s">
        <v>397</v>
      </c>
      <c r="C99" s="2">
        <v>1</v>
      </c>
      <c r="D99" s="2">
        <v>1</v>
      </c>
      <c r="E99" s="68">
        <v>1</v>
      </c>
      <c r="F99" s="68">
        <v>1</v>
      </c>
      <c r="G99" s="68">
        <v>1</v>
      </c>
      <c r="H99" s="68">
        <v>1</v>
      </c>
      <c r="I99" s="68">
        <v>1</v>
      </c>
      <c r="J99" s="68">
        <v>1</v>
      </c>
    </row>
    <row r="100" spans="1:10" ht="15.75" customHeight="1" x14ac:dyDescent="0.2">
      <c r="A100">
        <v>0</v>
      </c>
      <c r="B100" t="s">
        <v>398</v>
      </c>
      <c r="C100" s="2">
        <v>1</v>
      </c>
      <c r="D100" s="2">
        <v>1</v>
      </c>
      <c r="E100" s="68">
        <v>1</v>
      </c>
      <c r="F100" s="68">
        <v>1</v>
      </c>
      <c r="G100" s="68">
        <v>1</v>
      </c>
      <c r="H100" s="68">
        <v>1</v>
      </c>
      <c r="I100" s="68">
        <v>1</v>
      </c>
      <c r="J100" s="68">
        <v>1</v>
      </c>
    </row>
    <row r="101" spans="1:10" ht="15.75" customHeight="1" x14ac:dyDescent="0.2">
      <c r="A101">
        <v>0</v>
      </c>
      <c r="B101" t="s">
        <v>399</v>
      </c>
      <c r="C101" s="2">
        <v>1</v>
      </c>
      <c r="D101" s="2">
        <v>1</v>
      </c>
      <c r="E101" s="68">
        <v>1</v>
      </c>
      <c r="F101" s="68">
        <v>1</v>
      </c>
      <c r="G101" s="68">
        <v>1</v>
      </c>
      <c r="H101" s="68">
        <v>1</v>
      </c>
      <c r="I101" s="68">
        <v>1</v>
      </c>
      <c r="J101" s="68">
        <v>1</v>
      </c>
    </row>
    <row r="102" spans="1:10" ht="15.75" customHeight="1" x14ac:dyDescent="0.2">
      <c r="A102">
        <v>0</v>
      </c>
      <c r="B102" t="s">
        <v>408</v>
      </c>
      <c r="C102" s="2">
        <v>1</v>
      </c>
      <c r="D102" s="2">
        <v>1</v>
      </c>
      <c r="E102" s="68">
        <v>1</v>
      </c>
      <c r="F102" s="68">
        <v>1</v>
      </c>
      <c r="G102" s="68">
        <v>1</v>
      </c>
      <c r="H102" s="68">
        <v>1</v>
      </c>
      <c r="I102" s="68">
        <v>1</v>
      </c>
      <c r="J102" s="68">
        <v>1</v>
      </c>
    </row>
    <row r="103" spans="1:10" ht="15.75" customHeight="1" x14ac:dyDescent="0.2">
      <c r="A103">
        <v>0</v>
      </c>
      <c r="B103" t="s">
        <v>409</v>
      </c>
      <c r="C103" s="2">
        <v>1</v>
      </c>
      <c r="D103" s="2">
        <v>1</v>
      </c>
      <c r="E103" s="68">
        <v>1</v>
      </c>
      <c r="F103" s="68">
        <v>1</v>
      </c>
      <c r="G103" s="68">
        <v>1</v>
      </c>
      <c r="H103" s="68">
        <v>1</v>
      </c>
      <c r="I103" s="68">
        <v>1</v>
      </c>
      <c r="J103" s="68">
        <v>1</v>
      </c>
    </row>
    <row r="104" spans="1:10" ht="15.75" customHeight="1" x14ac:dyDescent="0.2">
      <c r="A104">
        <v>0</v>
      </c>
      <c r="B104" s="7" t="s">
        <v>412</v>
      </c>
      <c r="C104" s="2">
        <v>1</v>
      </c>
      <c r="D104" s="2">
        <v>1</v>
      </c>
      <c r="E104" s="68">
        <v>1</v>
      </c>
      <c r="F104" s="68">
        <v>1</v>
      </c>
      <c r="G104" s="68">
        <v>1</v>
      </c>
      <c r="H104" s="68">
        <v>1</v>
      </c>
      <c r="I104" s="68">
        <v>1</v>
      </c>
      <c r="J104" s="68">
        <v>1</v>
      </c>
    </row>
    <row r="105" spans="1:10" ht="15.75" customHeight="1" x14ac:dyDescent="0.2">
      <c r="A105">
        <v>0</v>
      </c>
      <c r="B105" s="7" t="s">
        <v>429</v>
      </c>
      <c r="C105" s="62">
        <v>1</v>
      </c>
      <c r="D105" s="2">
        <v>1</v>
      </c>
      <c r="E105" s="68">
        <v>1</v>
      </c>
      <c r="F105" s="68">
        <v>1</v>
      </c>
      <c r="G105" s="68">
        <v>1</v>
      </c>
      <c r="H105" s="68">
        <v>1</v>
      </c>
      <c r="I105" s="68">
        <v>1</v>
      </c>
      <c r="J105" s="68">
        <v>1</v>
      </c>
    </row>
    <row r="106" spans="1:10" ht="15.75" customHeight="1" x14ac:dyDescent="0.2">
      <c r="A106">
        <v>0</v>
      </c>
      <c r="B106" s="7" t="s">
        <v>433</v>
      </c>
      <c r="C106" s="62">
        <v>1</v>
      </c>
      <c r="D106" s="2">
        <v>1</v>
      </c>
      <c r="E106" s="68">
        <v>1</v>
      </c>
      <c r="F106" s="68">
        <v>1</v>
      </c>
      <c r="G106" s="68">
        <v>1</v>
      </c>
      <c r="H106" s="68">
        <v>1</v>
      </c>
      <c r="I106" s="68">
        <v>1</v>
      </c>
      <c r="J106" s="68">
        <v>1</v>
      </c>
    </row>
    <row r="107" spans="1:10" ht="15.75" customHeight="1" x14ac:dyDescent="0.2">
      <c r="A107">
        <v>0</v>
      </c>
      <c r="B107" s="7" t="s">
        <v>438</v>
      </c>
      <c r="C107" s="62">
        <v>1</v>
      </c>
      <c r="D107" s="2">
        <v>1</v>
      </c>
      <c r="E107" s="68">
        <v>1</v>
      </c>
      <c r="F107" s="68">
        <v>1</v>
      </c>
      <c r="G107" s="68">
        <v>1</v>
      </c>
      <c r="H107" s="68">
        <v>1</v>
      </c>
      <c r="I107" s="68">
        <v>1</v>
      </c>
      <c r="J107" s="68">
        <v>1</v>
      </c>
    </row>
    <row r="108" spans="1:10" ht="15.75" customHeight="1" x14ac:dyDescent="0.2">
      <c r="A108">
        <v>0</v>
      </c>
      <c r="B108" s="7" t="s">
        <v>440</v>
      </c>
      <c r="C108" s="62">
        <v>1</v>
      </c>
      <c r="D108" s="2">
        <v>1</v>
      </c>
      <c r="E108" s="68">
        <v>1</v>
      </c>
      <c r="F108" s="68">
        <v>1</v>
      </c>
      <c r="G108" s="68">
        <v>1</v>
      </c>
      <c r="H108" s="68">
        <v>1</v>
      </c>
      <c r="I108" s="68">
        <v>1</v>
      </c>
      <c r="J108" s="68">
        <v>1</v>
      </c>
    </row>
    <row r="109" spans="1:10" ht="15.75" customHeight="1" x14ac:dyDescent="0.2">
      <c r="A109">
        <v>0</v>
      </c>
      <c r="B109" s="7" t="s">
        <v>444</v>
      </c>
      <c r="C109" s="62">
        <v>1</v>
      </c>
      <c r="D109" s="2">
        <v>1</v>
      </c>
      <c r="E109" s="68">
        <v>1</v>
      </c>
      <c r="F109" s="68">
        <v>1</v>
      </c>
      <c r="G109" s="68">
        <v>1</v>
      </c>
      <c r="H109" s="68">
        <v>1</v>
      </c>
      <c r="I109" s="68">
        <v>1</v>
      </c>
      <c r="J109" s="68">
        <v>1</v>
      </c>
    </row>
    <row r="110" spans="1:10" ht="15.75" customHeight="1" x14ac:dyDescent="0.2">
      <c r="A110">
        <v>0</v>
      </c>
      <c r="B110" s="7" t="s">
        <v>447</v>
      </c>
      <c r="C110" s="62">
        <v>1</v>
      </c>
      <c r="D110" s="2">
        <v>1</v>
      </c>
      <c r="E110" s="68">
        <v>1</v>
      </c>
      <c r="F110" s="68">
        <v>1</v>
      </c>
      <c r="G110" s="68">
        <v>1</v>
      </c>
      <c r="H110" s="68">
        <v>1</v>
      </c>
      <c r="I110" s="68">
        <v>1</v>
      </c>
      <c r="J110" s="68">
        <v>1</v>
      </c>
    </row>
    <row r="111" spans="1:10" ht="15.75" customHeight="1" x14ac:dyDescent="0.2">
      <c r="A111">
        <v>0</v>
      </c>
      <c r="B111" s="7" t="s">
        <v>448</v>
      </c>
      <c r="C111" s="62">
        <v>1</v>
      </c>
      <c r="D111" s="2">
        <v>1</v>
      </c>
      <c r="E111" s="68">
        <v>1</v>
      </c>
      <c r="F111" s="68">
        <v>1</v>
      </c>
      <c r="G111" s="68">
        <v>1</v>
      </c>
      <c r="H111" s="68">
        <v>1</v>
      </c>
      <c r="I111" s="68">
        <v>1</v>
      </c>
      <c r="J111" s="68">
        <v>1</v>
      </c>
    </row>
    <row r="112" spans="1:10" ht="15.75" customHeight="1" x14ac:dyDescent="0.2">
      <c r="A112">
        <v>0</v>
      </c>
      <c r="B112" s="7" t="s">
        <v>451</v>
      </c>
      <c r="C112" s="62">
        <v>1</v>
      </c>
      <c r="D112" s="2">
        <v>1</v>
      </c>
      <c r="E112" s="68">
        <v>1</v>
      </c>
      <c r="F112" s="68">
        <v>1</v>
      </c>
      <c r="G112" s="68">
        <v>1</v>
      </c>
      <c r="H112" s="68">
        <v>1</v>
      </c>
      <c r="I112" s="68">
        <v>1</v>
      </c>
      <c r="J112" s="68">
        <v>1</v>
      </c>
    </row>
    <row r="113" spans="1:10" ht="15.75" customHeight="1" x14ac:dyDescent="0.2">
      <c r="A113">
        <v>0</v>
      </c>
      <c r="B113" s="7" t="s">
        <v>454</v>
      </c>
      <c r="C113" s="62">
        <v>1</v>
      </c>
      <c r="D113" s="2">
        <v>1</v>
      </c>
      <c r="E113" s="68">
        <v>1</v>
      </c>
      <c r="F113" s="68">
        <v>1</v>
      </c>
      <c r="G113" s="68">
        <v>1</v>
      </c>
      <c r="H113" s="68">
        <v>1</v>
      </c>
      <c r="I113" s="68">
        <v>1</v>
      </c>
      <c r="J113" s="68">
        <v>1</v>
      </c>
    </row>
    <row r="114" spans="1:10" ht="15.75" customHeight="1" x14ac:dyDescent="0.2">
      <c r="A114">
        <v>0</v>
      </c>
      <c r="B114" s="7" t="s">
        <v>458</v>
      </c>
      <c r="C114" s="62">
        <v>1</v>
      </c>
      <c r="D114" s="62">
        <v>1</v>
      </c>
      <c r="E114" s="68">
        <v>1</v>
      </c>
      <c r="F114" s="68">
        <v>1</v>
      </c>
      <c r="G114" s="68">
        <v>1</v>
      </c>
      <c r="H114" s="68">
        <v>1</v>
      </c>
      <c r="I114" s="68">
        <v>1</v>
      </c>
      <c r="J114" s="68">
        <v>1</v>
      </c>
    </row>
    <row r="115" spans="1:10" ht="15.75" customHeight="1" x14ac:dyDescent="0.2">
      <c r="A115">
        <v>0</v>
      </c>
      <c r="B115" s="7" t="s">
        <v>463</v>
      </c>
      <c r="C115" s="62">
        <v>1</v>
      </c>
      <c r="D115" s="62">
        <v>1</v>
      </c>
      <c r="E115" s="68">
        <v>1</v>
      </c>
      <c r="F115" s="68">
        <v>1</v>
      </c>
      <c r="G115" s="68">
        <v>1</v>
      </c>
      <c r="H115" s="68">
        <v>1</v>
      </c>
      <c r="I115" s="68">
        <v>1</v>
      </c>
      <c r="J115" s="68">
        <v>1</v>
      </c>
    </row>
    <row r="116" spans="1:10" ht="15.75" customHeight="1" x14ac:dyDescent="0.2">
      <c r="A116">
        <v>0</v>
      </c>
      <c r="B116" s="7" t="s">
        <v>464</v>
      </c>
      <c r="C116" s="62">
        <v>1</v>
      </c>
      <c r="D116" s="62">
        <v>1</v>
      </c>
      <c r="E116" s="68">
        <v>1</v>
      </c>
      <c r="F116" s="68">
        <v>1</v>
      </c>
      <c r="G116" s="68">
        <v>1</v>
      </c>
      <c r="H116" s="68">
        <v>1</v>
      </c>
      <c r="I116" s="68">
        <v>1</v>
      </c>
      <c r="J116" s="68">
        <v>1</v>
      </c>
    </row>
    <row r="117" spans="1:10" ht="15.75" customHeight="1" x14ac:dyDescent="0.2">
      <c r="A117">
        <v>0</v>
      </c>
      <c r="B117" s="7" t="s">
        <v>487</v>
      </c>
      <c r="C117" s="62">
        <v>1</v>
      </c>
      <c r="D117" s="62">
        <v>1</v>
      </c>
      <c r="E117" s="68">
        <v>1</v>
      </c>
      <c r="F117" s="68">
        <v>1</v>
      </c>
      <c r="G117" s="68">
        <v>1</v>
      </c>
      <c r="H117" s="68">
        <v>1</v>
      </c>
      <c r="I117" s="68">
        <v>1</v>
      </c>
      <c r="J117" s="68">
        <v>1</v>
      </c>
    </row>
    <row r="118" spans="1:10" ht="15.75" customHeight="1" x14ac:dyDescent="0.2">
      <c r="A118">
        <v>0</v>
      </c>
      <c r="B118" s="7" t="s">
        <v>491</v>
      </c>
      <c r="C118" s="62">
        <v>1</v>
      </c>
      <c r="D118" s="62">
        <v>1</v>
      </c>
      <c r="E118" s="68">
        <v>1</v>
      </c>
      <c r="F118" s="68">
        <v>1</v>
      </c>
      <c r="G118" s="68">
        <v>1</v>
      </c>
      <c r="H118" s="68">
        <v>1</v>
      </c>
      <c r="I118" s="68">
        <v>1</v>
      </c>
      <c r="J118" s="68">
        <v>1</v>
      </c>
    </row>
    <row r="119" spans="1:10" ht="15.75" customHeight="1" x14ac:dyDescent="0.2">
      <c r="A119">
        <v>0</v>
      </c>
      <c r="B119" s="7" t="s">
        <v>498</v>
      </c>
      <c r="C119" s="62">
        <v>1</v>
      </c>
      <c r="D119" s="62">
        <v>1</v>
      </c>
      <c r="E119" s="68">
        <v>1</v>
      </c>
      <c r="F119" s="68">
        <v>1</v>
      </c>
      <c r="G119" s="68">
        <v>1</v>
      </c>
      <c r="H119" s="68">
        <v>1</v>
      </c>
      <c r="I119" s="68">
        <v>1</v>
      </c>
      <c r="J119" s="68">
        <v>1</v>
      </c>
    </row>
    <row r="120" spans="1:10" ht="15.75" customHeight="1" x14ac:dyDescent="0.2">
      <c r="A120">
        <v>0</v>
      </c>
      <c r="B120" s="7" t="s">
        <v>504</v>
      </c>
      <c r="C120" s="62">
        <v>1</v>
      </c>
      <c r="D120" s="62">
        <v>1</v>
      </c>
      <c r="E120" s="68">
        <v>1</v>
      </c>
      <c r="F120" s="68">
        <v>1</v>
      </c>
      <c r="G120" s="68">
        <v>1</v>
      </c>
      <c r="H120" s="68">
        <v>1</v>
      </c>
      <c r="I120" s="68">
        <v>1</v>
      </c>
      <c r="J120" s="68">
        <v>1</v>
      </c>
    </row>
    <row r="121" spans="1:10" ht="15.75" customHeight="1" x14ac:dyDescent="0.2">
      <c r="A121">
        <v>0</v>
      </c>
      <c r="B121" s="7" t="s">
        <v>508</v>
      </c>
      <c r="C121" s="62">
        <v>1</v>
      </c>
      <c r="D121" s="62">
        <v>1</v>
      </c>
      <c r="E121" s="68">
        <v>1</v>
      </c>
      <c r="F121" s="68">
        <v>1</v>
      </c>
      <c r="G121" s="68">
        <v>1</v>
      </c>
      <c r="H121" s="68">
        <v>1</v>
      </c>
      <c r="I121" s="68">
        <v>1</v>
      </c>
      <c r="J121" s="68">
        <v>1</v>
      </c>
    </row>
    <row r="122" spans="1:10" ht="15.75" customHeight="1" x14ac:dyDescent="0.2">
      <c r="A122">
        <v>0</v>
      </c>
      <c r="B122" s="7" t="s">
        <v>511</v>
      </c>
      <c r="C122" s="62">
        <v>1</v>
      </c>
      <c r="D122" s="62">
        <v>1</v>
      </c>
      <c r="E122" s="68">
        <v>1</v>
      </c>
      <c r="F122" s="68">
        <v>1</v>
      </c>
      <c r="G122" s="68">
        <v>1</v>
      </c>
      <c r="H122" s="68">
        <v>1</v>
      </c>
      <c r="I122" s="68">
        <v>1</v>
      </c>
      <c r="J122" s="68">
        <v>1</v>
      </c>
    </row>
    <row r="123" spans="1:10" ht="15.75" customHeight="1" x14ac:dyDescent="0.2">
      <c r="A123">
        <v>0</v>
      </c>
      <c r="B123" s="7" t="s">
        <v>514</v>
      </c>
      <c r="C123" s="62">
        <v>1</v>
      </c>
      <c r="D123" s="62">
        <v>1</v>
      </c>
      <c r="E123" s="68">
        <v>1</v>
      </c>
      <c r="F123" s="68">
        <v>1</v>
      </c>
      <c r="G123" s="68">
        <v>1</v>
      </c>
      <c r="H123" s="68">
        <v>1</v>
      </c>
      <c r="I123" s="68">
        <v>1</v>
      </c>
      <c r="J123" s="68">
        <v>1</v>
      </c>
    </row>
    <row r="124" spans="1:10" s="70" customFormat="1" ht="15.75" customHeight="1" x14ac:dyDescent="0.2">
      <c r="A124" s="70">
        <v>0</v>
      </c>
      <c r="B124" s="71" t="s">
        <v>516</v>
      </c>
      <c r="C124" s="72">
        <v>1</v>
      </c>
      <c r="D124" s="72">
        <v>1</v>
      </c>
      <c r="E124" s="73">
        <v>1</v>
      </c>
      <c r="F124" s="73">
        <v>1</v>
      </c>
      <c r="G124" s="73">
        <v>1</v>
      </c>
      <c r="H124" s="73">
        <v>1</v>
      </c>
      <c r="I124" s="73">
        <v>1</v>
      </c>
      <c r="J124" s="73">
        <v>1</v>
      </c>
    </row>
    <row r="125" spans="1:10" ht="15.75" customHeight="1" x14ac:dyDescent="0.2">
      <c r="A125">
        <v>5</v>
      </c>
      <c r="B125" s="2" t="s">
        <v>91</v>
      </c>
      <c r="C125" s="2">
        <v>0</v>
      </c>
      <c r="D125" s="2">
        <v>0</v>
      </c>
      <c r="E125" s="62">
        <v>0</v>
      </c>
      <c r="F125" s="62">
        <v>0</v>
      </c>
      <c r="G125" s="62">
        <v>0</v>
      </c>
      <c r="H125" s="62">
        <v>0</v>
      </c>
      <c r="I125" s="62">
        <v>0</v>
      </c>
      <c r="J125" s="62">
        <v>0</v>
      </c>
    </row>
    <row r="126" spans="1:10" ht="15.75" customHeight="1" x14ac:dyDescent="0.2">
      <c r="A126">
        <v>5</v>
      </c>
      <c r="B126" s="2" t="s">
        <v>92</v>
      </c>
      <c r="C126" s="2">
        <v>0</v>
      </c>
      <c r="D126" s="2">
        <v>0</v>
      </c>
      <c r="E126" s="62">
        <v>0</v>
      </c>
      <c r="F126" s="62">
        <v>0</v>
      </c>
      <c r="G126" s="62">
        <v>0</v>
      </c>
      <c r="H126" s="62">
        <v>0</v>
      </c>
      <c r="I126" s="62">
        <v>0</v>
      </c>
      <c r="J126" s="62">
        <v>0</v>
      </c>
    </row>
    <row r="127" spans="1:10" ht="15.75" customHeight="1" x14ac:dyDescent="0.2">
      <c r="A127">
        <v>5</v>
      </c>
      <c r="B127" s="2" t="s">
        <v>97</v>
      </c>
      <c r="C127" s="2">
        <v>0</v>
      </c>
      <c r="D127" s="2">
        <v>0</v>
      </c>
      <c r="E127" s="62">
        <v>0</v>
      </c>
      <c r="F127" s="62">
        <v>0</v>
      </c>
      <c r="G127" s="62">
        <v>0</v>
      </c>
      <c r="H127" s="62">
        <v>0</v>
      </c>
      <c r="I127" s="62">
        <v>0</v>
      </c>
      <c r="J127" s="62">
        <v>0</v>
      </c>
    </row>
    <row r="128" spans="1:10" ht="15.75" customHeight="1" x14ac:dyDescent="0.2">
      <c r="A128">
        <v>5</v>
      </c>
      <c r="B128" s="2" t="s">
        <v>105</v>
      </c>
      <c r="C128" s="2">
        <v>0</v>
      </c>
      <c r="D128" s="2">
        <v>0</v>
      </c>
      <c r="E128" s="62">
        <v>0</v>
      </c>
      <c r="F128" s="62">
        <v>0</v>
      </c>
      <c r="G128" s="62">
        <v>0</v>
      </c>
      <c r="H128" s="62">
        <v>0</v>
      </c>
      <c r="I128" s="62">
        <v>0</v>
      </c>
      <c r="J128" s="62">
        <v>0</v>
      </c>
    </row>
    <row r="129" spans="1:10" ht="15.75" customHeight="1" x14ac:dyDescent="0.2">
      <c r="A129">
        <v>5</v>
      </c>
      <c r="B129" s="2" t="s">
        <v>109</v>
      </c>
      <c r="C129" s="2">
        <v>0</v>
      </c>
      <c r="D129" s="2">
        <v>0</v>
      </c>
      <c r="E129" s="62">
        <v>0</v>
      </c>
      <c r="F129" s="62">
        <v>0</v>
      </c>
      <c r="G129" s="62">
        <v>0</v>
      </c>
      <c r="H129" s="62">
        <v>0</v>
      </c>
      <c r="I129" s="62">
        <v>0</v>
      </c>
      <c r="J129" s="62">
        <v>0</v>
      </c>
    </row>
    <row r="130" spans="1:10" ht="15.75" customHeight="1" x14ac:dyDescent="0.2">
      <c r="A130">
        <v>5</v>
      </c>
      <c r="B130" s="2" t="s">
        <v>111</v>
      </c>
      <c r="C130" s="2">
        <v>0</v>
      </c>
      <c r="D130" s="2">
        <v>0</v>
      </c>
      <c r="E130" s="62">
        <v>0</v>
      </c>
      <c r="F130" s="62">
        <v>0</v>
      </c>
      <c r="G130" s="62">
        <v>0</v>
      </c>
      <c r="H130" s="62">
        <v>0</v>
      </c>
      <c r="I130" s="62">
        <v>0</v>
      </c>
      <c r="J130" s="62">
        <v>0</v>
      </c>
    </row>
    <row r="131" spans="1:10" ht="15.75" customHeight="1" x14ac:dyDescent="0.2">
      <c r="A131">
        <v>5</v>
      </c>
      <c r="B131" s="2" t="s">
        <v>115</v>
      </c>
      <c r="C131" s="2">
        <v>0</v>
      </c>
      <c r="D131" s="2">
        <v>0</v>
      </c>
      <c r="E131" s="62">
        <v>0</v>
      </c>
      <c r="F131" s="62">
        <v>0</v>
      </c>
      <c r="G131" s="62">
        <v>0</v>
      </c>
      <c r="H131" s="62">
        <v>0</v>
      </c>
      <c r="I131" s="62">
        <v>0</v>
      </c>
      <c r="J131" s="62">
        <v>0</v>
      </c>
    </row>
    <row r="132" spans="1:10" ht="15.75" customHeight="1" x14ac:dyDescent="0.2">
      <c r="A132">
        <v>5</v>
      </c>
      <c r="B132" s="2" t="s">
        <v>119</v>
      </c>
      <c r="C132" s="2">
        <v>0</v>
      </c>
      <c r="D132" s="2">
        <v>0</v>
      </c>
      <c r="E132" s="62">
        <v>0</v>
      </c>
      <c r="F132" s="62">
        <v>0</v>
      </c>
      <c r="G132" s="62">
        <v>0</v>
      </c>
      <c r="H132" s="62">
        <v>0</v>
      </c>
      <c r="I132" s="62">
        <v>0</v>
      </c>
      <c r="J132" s="62">
        <v>0</v>
      </c>
    </row>
    <row r="133" spans="1:10" ht="15.75" customHeight="1" x14ac:dyDescent="0.2">
      <c r="A133">
        <v>5</v>
      </c>
      <c r="B133" t="s">
        <v>177</v>
      </c>
      <c r="C133" s="2">
        <v>0</v>
      </c>
      <c r="D133" s="2">
        <v>0</v>
      </c>
      <c r="E133" s="62">
        <v>0</v>
      </c>
      <c r="F133" s="62">
        <v>0</v>
      </c>
      <c r="G133" s="62">
        <v>0</v>
      </c>
      <c r="H133" s="62">
        <v>0</v>
      </c>
      <c r="I133" s="62">
        <v>0</v>
      </c>
      <c r="J133" s="62">
        <v>0</v>
      </c>
    </row>
    <row r="134" spans="1:10" ht="15.75" customHeight="1" x14ac:dyDescent="0.2">
      <c r="A134">
        <v>5</v>
      </c>
      <c r="B134" t="s">
        <v>186</v>
      </c>
      <c r="C134" s="2">
        <v>0</v>
      </c>
      <c r="D134" s="2">
        <v>0</v>
      </c>
      <c r="E134" s="62">
        <v>0</v>
      </c>
      <c r="F134" s="62">
        <v>0</v>
      </c>
      <c r="G134" s="62">
        <v>0</v>
      </c>
      <c r="H134" s="62">
        <v>0</v>
      </c>
      <c r="I134" s="62">
        <v>0</v>
      </c>
      <c r="J134" s="62">
        <v>0</v>
      </c>
    </row>
    <row r="135" spans="1:10" ht="15.75" customHeight="1" x14ac:dyDescent="0.2">
      <c r="A135">
        <v>5</v>
      </c>
      <c r="B135" t="s">
        <v>192</v>
      </c>
      <c r="C135" s="2">
        <v>0</v>
      </c>
      <c r="D135" s="2">
        <v>0</v>
      </c>
      <c r="E135" s="62">
        <v>0</v>
      </c>
      <c r="F135" s="62">
        <v>0</v>
      </c>
      <c r="G135" s="62">
        <v>0</v>
      </c>
      <c r="H135" s="62">
        <v>0</v>
      </c>
      <c r="I135" s="62">
        <v>0</v>
      </c>
      <c r="J135" s="62">
        <v>0</v>
      </c>
    </row>
    <row r="136" spans="1:10" ht="15.75" customHeight="1" x14ac:dyDescent="0.2">
      <c r="A136">
        <v>5</v>
      </c>
      <c r="B136" t="s">
        <v>193</v>
      </c>
      <c r="C136" s="2">
        <v>0</v>
      </c>
      <c r="D136" s="2">
        <v>0</v>
      </c>
      <c r="E136" s="62">
        <v>0</v>
      </c>
      <c r="F136" s="62">
        <v>0</v>
      </c>
      <c r="G136" s="62">
        <v>0</v>
      </c>
      <c r="H136" s="62">
        <v>0</v>
      </c>
      <c r="I136" s="62">
        <v>0</v>
      </c>
      <c r="J136" s="62">
        <v>0</v>
      </c>
    </row>
    <row r="137" spans="1:10" ht="15.75" customHeight="1" x14ac:dyDescent="0.2">
      <c r="A137">
        <v>5</v>
      </c>
      <c r="B137" t="s">
        <v>197</v>
      </c>
      <c r="C137" s="2">
        <v>0</v>
      </c>
      <c r="D137" s="2">
        <v>0</v>
      </c>
      <c r="E137" s="62">
        <v>0</v>
      </c>
      <c r="F137" s="62">
        <v>0</v>
      </c>
      <c r="G137" s="62">
        <v>0</v>
      </c>
      <c r="H137" s="62">
        <v>0</v>
      </c>
      <c r="I137" s="62">
        <v>0</v>
      </c>
      <c r="J137" s="62">
        <v>0</v>
      </c>
    </row>
    <row r="138" spans="1:10" ht="15.75" customHeight="1" x14ac:dyDescent="0.2">
      <c r="A138">
        <v>5</v>
      </c>
      <c r="B138" t="s">
        <v>198</v>
      </c>
      <c r="C138" s="2">
        <v>0</v>
      </c>
      <c r="D138" s="2">
        <v>0</v>
      </c>
      <c r="E138" s="62">
        <v>0</v>
      </c>
      <c r="F138" s="62">
        <v>0</v>
      </c>
      <c r="G138" s="62">
        <v>0</v>
      </c>
      <c r="H138" s="62">
        <v>0</v>
      </c>
      <c r="I138" s="62">
        <v>0</v>
      </c>
      <c r="J138" s="62">
        <v>0</v>
      </c>
    </row>
    <row r="139" spans="1:10" ht="15.75" customHeight="1" x14ac:dyDescent="0.2">
      <c r="A139">
        <v>5</v>
      </c>
      <c r="B139" t="s">
        <v>203</v>
      </c>
      <c r="C139" s="2">
        <v>0</v>
      </c>
      <c r="D139" s="2">
        <v>0</v>
      </c>
      <c r="E139" s="62">
        <v>0</v>
      </c>
      <c r="F139" s="62">
        <v>0</v>
      </c>
      <c r="G139" s="62">
        <v>0</v>
      </c>
      <c r="H139" s="62">
        <v>0</v>
      </c>
      <c r="I139" s="62">
        <v>0</v>
      </c>
      <c r="J139" s="62">
        <v>0</v>
      </c>
    </row>
    <row r="140" spans="1:10" ht="15.75" customHeight="1" x14ac:dyDescent="0.2">
      <c r="A140">
        <v>5</v>
      </c>
      <c r="B140" t="s">
        <v>204</v>
      </c>
      <c r="C140" s="2">
        <v>0</v>
      </c>
      <c r="D140" s="2">
        <v>0</v>
      </c>
      <c r="E140" s="62">
        <v>0</v>
      </c>
      <c r="F140" s="62">
        <v>0</v>
      </c>
      <c r="G140" s="62">
        <v>0</v>
      </c>
      <c r="H140" s="62">
        <v>0</v>
      </c>
      <c r="I140" s="62">
        <v>0</v>
      </c>
      <c r="J140" s="62">
        <v>0</v>
      </c>
    </row>
    <row r="141" spans="1:10" ht="15.75" customHeight="1" x14ac:dyDescent="0.2">
      <c r="A141">
        <v>5</v>
      </c>
      <c r="B141" t="s">
        <v>301</v>
      </c>
      <c r="C141" s="2">
        <v>0</v>
      </c>
      <c r="D141" s="2">
        <v>0</v>
      </c>
      <c r="E141" s="62">
        <v>0</v>
      </c>
      <c r="F141" s="62">
        <v>0</v>
      </c>
      <c r="G141" s="62">
        <v>0</v>
      </c>
      <c r="H141" s="62">
        <v>0</v>
      </c>
      <c r="I141" s="62">
        <v>0</v>
      </c>
      <c r="J141" s="62">
        <v>0</v>
      </c>
    </row>
    <row r="142" spans="1:10" ht="15.75" customHeight="1" x14ac:dyDescent="0.2">
      <c r="A142">
        <v>5</v>
      </c>
      <c r="B142" t="s">
        <v>303</v>
      </c>
      <c r="C142" s="2">
        <v>0</v>
      </c>
      <c r="D142" s="2">
        <v>0</v>
      </c>
      <c r="E142" s="62">
        <v>0</v>
      </c>
      <c r="F142" s="62">
        <v>0</v>
      </c>
      <c r="G142" s="62">
        <v>0</v>
      </c>
      <c r="H142" s="62">
        <v>0</v>
      </c>
      <c r="I142" s="62">
        <v>0</v>
      </c>
      <c r="J142" s="62">
        <v>0</v>
      </c>
    </row>
    <row r="143" spans="1:10" ht="15.75" customHeight="1" x14ac:dyDescent="0.2">
      <c r="A143">
        <v>5</v>
      </c>
      <c r="B143" t="s">
        <v>304</v>
      </c>
      <c r="C143" s="2">
        <v>0</v>
      </c>
      <c r="D143" s="2">
        <v>0</v>
      </c>
      <c r="E143" s="62">
        <v>0</v>
      </c>
      <c r="F143" s="62">
        <v>0</v>
      </c>
      <c r="G143" s="62">
        <v>0</v>
      </c>
      <c r="H143" s="62">
        <v>0</v>
      </c>
      <c r="I143" s="62">
        <v>0</v>
      </c>
      <c r="J143" s="62">
        <v>0</v>
      </c>
    </row>
    <row r="144" spans="1:10" ht="15.75" customHeight="1" x14ac:dyDescent="0.2">
      <c r="A144">
        <v>5</v>
      </c>
      <c r="B144" t="s">
        <v>327</v>
      </c>
      <c r="C144" s="2">
        <v>0</v>
      </c>
      <c r="D144" s="2">
        <v>0</v>
      </c>
      <c r="E144" s="62">
        <v>0</v>
      </c>
      <c r="F144" s="62">
        <v>0</v>
      </c>
      <c r="G144" s="62">
        <v>0</v>
      </c>
      <c r="H144" s="62">
        <v>0</v>
      </c>
      <c r="I144" s="62">
        <v>0</v>
      </c>
      <c r="J144" s="62">
        <v>0</v>
      </c>
    </row>
    <row r="145" spans="1:10" ht="15.75" customHeight="1" x14ac:dyDescent="0.2">
      <c r="A145">
        <v>5</v>
      </c>
      <c r="B145" t="s">
        <v>328</v>
      </c>
      <c r="C145" s="2">
        <v>0</v>
      </c>
      <c r="D145" s="2">
        <v>0</v>
      </c>
      <c r="E145" s="62">
        <v>0</v>
      </c>
      <c r="F145" s="62">
        <v>0</v>
      </c>
      <c r="G145" s="62">
        <v>0</v>
      </c>
      <c r="H145" s="62">
        <v>0</v>
      </c>
      <c r="I145" s="62">
        <v>0</v>
      </c>
      <c r="J145" s="62">
        <v>0</v>
      </c>
    </row>
    <row r="146" spans="1:10" ht="15.75" customHeight="1" x14ac:dyDescent="0.2">
      <c r="A146">
        <v>5</v>
      </c>
      <c r="B146" t="s">
        <v>333</v>
      </c>
      <c r="C146" s="2">
        <v>0</v>
      </c>
      <c r="D146" s="2">
        <v>0</v>
      </c>
      <c r="E146" s="62">
        <v>0</v>
      </c>
      <c r="F146" s="62">
        <v>0</v>
      </c>
      <c r="G146" s="62">
        <v>0</v>
      </c>
      <c r="H146" s="62">
        <v>0</v>
      </c>
      <c r="I146" s="62">
        <v>0</v>
      </c>
      <c r="J146" s="62">
        <v>0</v>
      </c>
    </row>
    <row r="147" spans="1:10" ht="15.75" customHeight="1" x14ac:dyDescent="0.2">
      <c r="A147">
        <v>5</v>
      </c>
      <c r="B147" t="s">
        <v>195</v>
      </c>
      <c r="C147" s="2">
        <v>1</v>
      </c>
      <c r="D147" s="2">
        <v>0</v>
      </c>
      <c r="E147" s="62">
        <v>0</v>
      </c>
      <c r="F147" s="62">
        <v>0</v>
      </c>
      <c r="G147" s="62">
        <v>0</v>
      </c>
      <c r="H147" s="62">
        <v>0</v>
      </c>
      <c r="I147" s="62">
        <v>0</v>
      </c>
      <c r="J147" s="62">
        <v>0</v>
      </c>
    </row>
    <row r="148" spans="1:10" ht="15.75" customHeight="1" x14ac:dyDescent="0.2">
      <c r="A148">
        <v>5</v>
      </c>
      <c r="B148" t="s">
        <v>331</v>
      </c>
      <c r="C148" s="2">
        <v>1</v>
      </c>
      <c r="D148" s="2">
        <v>0</v>
      </c>
      <c r="E148" s="62">
        <v>0</v>
      </c>
      <c r="F148" s="62">
        <v>0</v>
      </c>
      <c r="G148" s="62">
        <v>0</v>
      </c>
      <c r="H148" s="62">
        <v>0</v>
      </c>
      <c r="I148" s="62">
        <v>0</v>
      </c>
      <c r="J148" s="62">
        <v>0</v>
      </c>
    </row>
    <row r="149" spans="1:10" ht="15.75" customHeight="1" x14ac:dyDescent="0.2">
      <c r="A149">
        <v>5</v>
      </c>
      <c r="B149" t="s">
        <v>334</v>
      </c>
      <c r="C149" s="2">
        <v>1</v>
      </c>
      <c r="D149" s="2">
        <v>0</v>
      </c>
      <c r="E149" s="62">
        <v>0</v>
      </c>
      <c r="F149" s="62">
        <v>0</v>
      </c>
      <c r="G149" s="62">
        <v>0</v>
      </c>
      <c r="H149" s="62">
        <v>0</v>
      </c>
      <c r="I149" s="62">
        <v>0</v>
      </c>
      <c r="J149" s="62">
        <v>0</v>
      </c>
    </row>
    <row r="150" spans="1:10" ht="15.75" customHeight="1" x14ac:dyDescent="0.2">
      <c r="A150">
        <v>5</v>
      </c>
      <c r="B150" s="2" t="s">
        <v>93</v>
      </c>
      <c r="C150" s="2">
        <v>1</v>
      </c>
      <c r="D150" s="2">
        <v>1</v>
      </c>
      <c r="E150" s="68">
        <v>0</v>
      </c>
      <c r="F150" s="68">
        <v>0</v>
      </c>
      <c r="G150" s="68">
        <v>0</v>
      </c>
      <c r="H150" s="68">
        <v>0</v>
      </c>
      <c r="I150" s="68">
        <v>0</v>
      </c>
      <c r="J150" s="68">
        <v>0</v>
      </c>
    </row>
    <row r="151" spans="1:10" ht="15.75" customHeight="1" x14ac:dyDescent="0.2">
      <c r="A151">
        <v>5</v>
      </c>
      <c r="B151" s="2" t="s">
        <v>98</v>
      </c>
      <c r="C151" s="2">
        <v>1</v>
      </c>
      <c r="D151" s="2">
        <v>1</v>
      </c>
      <c r="E151" s="68">
        <v>1</v>
      </c>
      <c r="F151" s="68">
        <v>1</v>
      </c>
      <c r="G151" s="68">
        <v>1</v>
      </c>
      <c r="H151" s="68">
        <v>1</v>
      </c>
      <c r="I151" s="68">
        <v>1</v>
      </c>
      <c r="J151" s="68">
        <v>1</v>
      </c>
    </row>
    <row r="152" spans="1:10" ht="15.75" customHeight="1" x14ac:dyDescent="0.2">
      <c r="A152">
        <v>5</v>
      </c>
      <c r="B152" s="2" t="s">
        <v>106</v>
      </c>
      <c r="C152" s="2">
        <v>1</v>
      </c>
      <c r="D152" s="2">
        <v>1</v>
      </c>
      <c r="E152" s="68">
        <v>1</v>
      </c>
      <c r="F152" s="68">
        <v>1</v>
      </c>
      <c r="G152" s="68">
        <v>1</v>
      </c>
      <c r="H152" s="68">
        <v>1</v>
      </c>
      <c r="I152" s="68">
        <v>1</v>
      </c>
      <c r="J152" s="68">
        <v>1</v>
      </c>
    </row>
    <row r="153" spans="1:10" ht="15.75" customHeight="1" x14ac:dyDescent="0.2">
      <c r="A153">
        <v>5</v>
      </c>
      <c r="B153" s="2" t="s">
        <v>107</v>
      </c>
      <c r="C153" s="2">
        <v>1</v>
      </c>
      <c r="D153" s="2">
        <v>1</v>
      </c>
      <c r="E153" s="68">
        <v>1</v>
      </c>
      <c r="F153" s="68">
        <v>1</v>
      </c>
      <c r="G153" s="68">
        <v>1</v>
      </c>
      <c r="H153" s="68">
        <v>1</v>
      </c>
      <c r="I153" s="68">
        <v>1</v>
      </c>
      <c r="J153" s="68">
        <v>1</v>
      </c>
    </row>
    <row r="154" spans="1:10" ht="15.75" customHeight="1" x14ac:dyDescent="0.2">
      <c r="A154">
        <v>5</v>
      </c>
      <c r="B154" s="2" t="s">
        <v>108</v>
      </c>
      <c r="C154" s="2">
        <v>1</v>
      </c>
      <c r="D154" s="2">
        <v>1</v>
      </c>
      <c r="E154" s="68">
        <v>1</v>
      </c>
      <c r="F154" s="68">
        <v>1</v>
      </c>
      <c r="G154" s="68">
        <v>1</v>
      </c>
      <c r="H154" s="68">
        <v>1</v>
      </c>
      <c r="I154" s="68">
        <v>1</v>
      </c>
      <c r="J154" s="68">
        <v>1</v>
      </c>
    </row>
    <row r="155" spans="1:10" ht="15.75" customHeight="1" x14ac:dyDescent="0.2">
      <c r="A155">
        <v>5</v>
      </c>
      <c r="B155" s="2" t="s">
        <v>110</v>
      </c>
      <c r="C155" s="2">
        <v>1</v>
      </c>
      <c r="D155" s="2">
        <v>1</v>
      </c>
      <c r="E155" s="68">
        <v>1</v>
      </c>
      <c r="F155" s="68">
        <v>1</v>
      </c>
      <c r="G155" s="68">
        <v>1</v>
      </c>
      <c r="H155" s="68">
        <v>1</v>
      </c>
      <c r="I155" s="68">
        <v>1</v>
      </c>
      <c r="J155" s="68">
        <v>1</v>
      </c>
    </row>
    <row r="156" spans="1:10" ht="15.75" customHeight="1" x14ac:dyDescent="0.2">
      <c r="A156">
        <v>5</v>
      </c>
      <c r="B156" s="2" t="s">
        <v>112</v>
      </c>
      <c r="C156" s="2">
        <v>1</v>
      </c>
      <c r="D156" s="2">
        <v>1</v>
      </c>
      <c r="E156" s="68">
        <v>1</v>
      </c>
      <c r="F156" s="68">
        <v>1</v>
      </c>
      <c r="G156" s="68">
        <v>1</v>
      </c>
      <c r="H156" s="68">
        <v>1</v>
      </c>
      <c r="I156" s="68">
        <v>1</v>
      </c>
      <c r="J156" s="68">
        <v>1</v>
      </c>
    </row>
    <row r="157" spans="1:10" ht="15.75" customHeight="1" x14ac:dyDescent="0.2">
      <c r="A157">
        <v>5</v>
      </c>
      <c r="B157" s="2" t="s">
        <v>113</v>
      </c>
      <c r="C157" s="2">
        <v>1</v>
      </c>
      <c r="D157" s="2">
        <v>1</v>
      </c>
      <c r="E157" s="68">
        <v>1</v>
      </c>
      <c r="F157" s="68">
        <v>1</v>
      </c>
      <c r="G157" s="68">
        <v>1</v>
      </c>
      <c r="H157" s="68">
        <v>1</v>
      </c>
      <c r="I157" s="68">
        <v>1</v>
      </c>
      <c r="J157" s="68">
        <v>1</v>
      </c>
    </row>
    <row r="158" spans="1:10" ht="15.75" customHeight="1" x14ac:dyDescent="0.2">
      <c r="A158">
        <v>5</v>
      </c>
      <c r="B158" s="2" t="s">
        <v>116</v>
      </c>
      <c r="C158" s="2">
        <v>1</v>
      </c>
      <c r="D158" s="2">
        <v>1</v>
      </c>
      <c r="E158" s="68">
        <v>1</v>
      </c>
      <c r="F158" s="68">
        <v>1</v>
      </c>
      <c r="G158" s="68">
        <v>1</v>
      </c>
      <c r="H158" s="68">
        <v>1</v>
      </c>
      <c r="I158" s="68">
        <v>1</v>
      </c>
      <c r="J158" s="68">
        <v>1</v>
      </c>
    </row>
    <row r="159" spans="1:10" ht="15.75" customHeight="1" x14ac:dyDescent="0.2">
      <c r="A159">
        <v>5</v>
      </c>
      <c r="B159" s="2" t="s">
        <v>117</v>
      </c>
      <c r="C159" s="2">
        <v>1</v>
      </c>
      <c r="D159" s="2">
        <v>1</v>
      </c>
      <c r="E159" s="68">
        <v>1</v>
      </c>
      <c r="F159" s="68">
        <v>1</v>
      </c>
      <c r="G159" s="68">
        <v>1</v>
      </c>
      <c r="H159" s="68">
        <v>1</v>
      </c>
      <c r="I159" s="68">
        <v>1</v>
      </c>
      <c r="J159" s="68">
        <v>1</v>
      </c>
    </row>
    <row r="160" spans="1:10" ht="15.75" customHeight="1" x14ac:dyDescent="0.2">
      <c r="A160">
        <v>5</v>
      </c>
      <c r="B160" s="2" t="s">
        <v>118</v>
      </c>
      <c r="C160" s="2">
        <v>1</v>
      </c>
      <c r="D160" s="2">
        <v>1</v>
      </c>
      <c r="E160" s="68">
        <v>1</v>
      </c>
      <c r="F160" s="68">
        <v>1</v>
      </c>
      <c r="G160" s="68">
        <v>1</v>
      </c>
      <c r="H160" s="68">
        <v>1</v>
      </c>
      <c r="I160" s="68">
        <v>1</v>
      </c>
      <c r="J160" s="68">
        <v>1</v>
      </c>
    </row>
    <row r="161" spans="1:10" ht="15.75" customHeight="1" x14ac:dyDescent="0.2">
      <c r="A161">
        <v>5</v>
      </c>
      <c r="B161" t="s">
        <v>167</v>
      </c>
      <c r="C161" s="2">
        <v>1</v>
      </c>
      <c r="D161" s="2">
        <v>1</v>
      </c>
      <c r="E161" s="68">
        <v>1</v>
      </c>
      <c r="F161" s="68">
        <v>1</v>
      </c>
      <c r="G161" s="68">
        <v>1</v>
      </c>
      <c r="H161" s="68">
        <v>1</v>
      </c>
      <c r="I161" s="68">
        <v>1</v>
      </c>
      <c r="J161" s="68">
        <v>1</v>
      </c>
    </row>
    <row r="162" spans="1:10" ht="15.75" customHeight="1" x14ac:dyDescent="0.2">
      <c r="A162">
        <v>5</v>
      </c>
      <c r="B162" t="s">
        <v>175</v>
      </c>
      <c r="C162" s="2">
        <v>1</v>
      </c>
      <c r="D162" s="2">
        <v>1</v>
      </c>
      <c r="E162" s="68">
        <v>1</v>
      </c>
      <c r="F162" s="68">
        <v>1</v>
      </c>
      <c r="G162" s="68">
        <v>1</v>
      </c>
      <c r="H162" s="68">
        <v>1</v>
      </c>
      <c r="I162" s="68">
        <v>1</v>
      </c>
      <c r="J162" s="68">
        <v>1</v>
      </c>
    </row>
    <row r="163" spans="1:10" ht="15.75" customHeight="1" x14ac:dyDescent="0.2">
      <c r="A163">
        <v>5</v>
      </c>
      <c r="B163" t="s">
        <v>176</v>
      </c>
      <c r="C163" s="2">
        <v>1</v>
      </c>
      <c r="D163" s="2">
        <v>1</v>
      </c>
      <c r="E163" s="68">
        <v>1</v>
      </c>
      <c r="F163" s="68">
        <v>1</v>
      </c>
      <c r="G163" s="68">
        <v>1</v>
      </c>
      <c r="H163" s="68">
        <v>1</v>
      </c>
      <c r="I163" s="68">
        <v>1</v>
      </c>
      <c r="J163" s="68">
        <v>1</v>
      </c>
    </row>
    <row r="164" spans="1:10" ht="15.75" customHeight="1" x14ac:dyDescent="0.2">
      <c r="A164">
        <v>5</v>
      </c>
      <c r="B164" t="s">
        <v>179</v>
      </c>
      <c r="C164" s="2">
        <v>1</v>
      </c>
      <c r="D164" s="2">
        <v>1</v>
      </c>
      <c r="E164" s="68">
        <v>1</v>
      </c>
      <c r="F164" s="68">
        <v>1</v>
      </c>
      <c r="G164" s="68">
        <v>1</v>
      </c>
      <c r="H164" s="68">
        <v>1</v>
      </c>
      <c r="I164" s="68">
        <v>1</v>
      </c>
      <c r="J164" s="68">
        <v>1</v>
      </c>
    </row>
    <row r="165" spans="1:10" ht="15.75" customHeight="1" x14ac:dyDescent="0.2">
      <c r="A165">
        <v>5</v>
      </c>
      <c r="B165" t="s">
        <v>180</v>
      </c>
      <c r="C165" s="2">
        <v>1</v>
      </c>
      <c r="D165" s="2">
        <v>1</v>
      </c>
      <c r="E165" s="68">
        <v>1</v>
      </c>
      <c r="F165" s="68">
        <v>1</v>
      </c>
      <c r="G165" s="68">
        <v>1</v>
      </c>
      <c r="H165" s="68">
        <v>1</v>
      </c>
      <c r="I165" s="68">
        <v>1</v>
      </c>
      <c r="J165" s="68">
        <v>1</v>
      </c>
    </row>
    <row r="166" spans="1:10" ht="15.75" customHeight="1" x14ac:dyDescent="0.2">
      <c r="A166">
        <v>5</v>
      </c>
      <c r="B166" t="s">
        <v>182</v>
      </c>
      <c r="C166" s="2">
        <v>1</v>
      </c>
      <c r="D166" s="2">
        <v>1</v>
      </c>
      <c r="E166" s="68">
        <v>1</v>
      </c>
      <c r="F166" s="68">
        <v>1</v>
      </c>
      <c r="G166" s="68">
        <v>1</v>
      </c>
      <c r="H166" s="68">
        <v>1</v>
      </c>
      <c r="I166" s="68">
        <v>1</v>
      </c>
      <c r="J166" s="68">
        <v>1</v>
      </c>
    </row>
    <row r="167" spans="1:10" ht="15.75" customHeight="1" x14ac:dyDescent="0.2">
      <c r="A167">
        <v>5</v>
      </c>
      <c r="B167" t="s">
        <v>187</v>
      </c>
      <c r="C167" s="2">
        <v>1</v>
      </c>
      <c r="D167" s="2">
        <v>1</v>
      </c>
      <c r="E167" s="68">
        <v>1</v>
      </c>
      <c r="F167" s="68">
        <v>1</v>
      </c>
      <c r="G167" s="68">
        <v>1</v>
      </c>
      <c r="H167" s="68">
        <v>1</v>
      </c>
      <c r="I167" s="68">
        <v>1</v>
      </c>
      <c r="J167" s="68">
        <v>1</v>
      </c>
    </row>
    <row r="168" spans="1:10" ht="15.75" customHeight="1" x14ac:dyDescent="0.2">
      <c r="A168">
        <v>5</v>
      </c>
      <c r="B168" t="s">
        <v>188</v>
      </c>
      <c r="C168" s="2">
        <v>1</v>
      </c>
      <c r="D168" s="2">
        <v>1</v>
      </c>
      <c r="E168" s="68">
        <v>1</v>
      </c>
      <c r="F168" s="68">
        <v>1</v>
      </c>
      <c r="G168" s="68">
        <v>1</v>
      </c>
      <c r="H168" s="68">
        <v>1</v>
      </c>
      <c r="I168" s="68">
        <v>1</v>
      </c>
      <c r="J168" s="68">
        <v>1</v>
      </c>
    </row>
    <row r="169" spans="1:10" ht="15.75" customHeight="1" x14ac:dyDescent="0.2">
      <c r="A169">
        <v>5</v>
      </c>
      <c r="B169" t="s">
        <v>189</v>
      </c>
      <c r="C169" s="2">
        <v>1</v>
      </c>
      <c r="D169" s="2">
        <v>1</v>
      </c>
      <c r="E169" s="68">
        <v>1</v>
      </c>
      <c r="F169" s="68">
        <v>1</v>
      </c>
      <c r="G169" s="68">
        <v>1</v>
      </c>
      <c r="H169" s="68">
        <v>1</v>
      </c>
      <c r="I169" s="68">
        <v>1</v>
      </c>
      <c r="J169" s="68">
        <v>1</v>
      </c>
    </row>
    <row r="170" spans="1:10" ht="15.75" customHeight="1" x14ac:dyDescent="0.2">
      <c r="A170">
        <v>5</v>
      </c>
      <c r="B170" t="s">
        <v>190</v>
      </c>
      <c r="C170" s="2">
        <v>1</v>
      </c>
      <c r="D170" s="2">
        <v>1</v>
      </c>
      <c r="E170" s="68">
        <v>1</v>
      </c>
      <c r="F170" s="68">
        <v>1</v>
      </c>
      <c r="G170" s="68">
        <v>1</v>
      </c>
      <c r="H170" s="68">
        <v>1</v>
      </c>
      <c r="I170" s="68">
        <v>1</v>
      </c>
      <c r="J170" s="68">
        <v>1</v>
      </c>
    </row>
    <row r="171" spans="1:10" ht="15.75" customHeight="1" x14ac:dyDescent="0.2">
      <c r="A171">
        <v>5</v>
      </c>
      <c r="B171" t="s">
        <v>194</v>
      </c>
      <c r="C171" s="2">
        <v>1</v>
      </c>
      <c r="D171" s="2">
        <v>1</v>
      </c>
      <c r="E171" s="68">
        <v>1</v>
      </c>
      <c r="F171" s="68">
        <v>1</v>
      </c>
      <c r="G171" s="68">
        <v>1</v>
      </c>
      <c r="H171" s="68">
        <v>1</v>
      </c>
      <c r="I171" s="68">
        <v>1</v>
      </c>
      <c r="J171" s="68">
        <v>1</v>
      </c>
    </row>
    <row r="172" spans="1:10" ht="15.75" customHeight="1" x14ac:dyDescent="0.2">
      <c r="A172">
        <v>5</v>
      </c>
      <c r="B172" t="s">
        <v>200</v>
      </c>
      <c r="C172" s="2">
        <v>1</v>
      </c>
      <c r="D172" s="2">
        <v>1</v>
      </c>
      <c r="E172" s="68">
        <v>1</v>
      </c>
      <c r="F172" s="68">
        <v>1</v>
      </c>
      <c r="G172" s="68">
        <v>1</v>
      </c>
      <c r="H172" s="68">
        <v>1</v>
      </c>
      <c r="I172" s="68">
        <v>1</v>
      </c>
      <c r="J172" s="68">
        <v>1</v>
      </c>
    </row>
    <row r="173" spans="1:10" ht="15.75" customHeight="1" x14ac:dyDescent="0.2">
      <c r="A173">
        <v>5</v>
      </c>
      <c r="B173" t="s">
        <v>201</v>
      </c>
      <c r="C173" s="2">
        <v>1</v>
      </c>
      <c r="D173" s="2">
        <v>1</v>
      </c>
      <c r="E173" s="68">
        <v>1</v>
      </c>
      <c r="F173" s="68">
        <v>1</v>
      </c>
      <c r="G173" s="68">
        <v>1</v>
      </c>
      <c r="H173" s="68">
        <v>1</v>
      </c>
      <c r="I173" s="68">
        <v>1</v>
      </c>
      <c r="J173" s="68">
        <v>1</v>
      </c>
    </row>
    <row r="174" spans="1:10" ht="15.75" customHeight="1" x14ac:dyDescent="0.2">
      <c r="A174">
        <v>5</v>
      </c>
      <c r="B174" t="s">
        <v>202</v>
      </c>
      <c r="C174" s="2">
        <v>1</v>
      </c>
      <c r="D174" s="2">
        <v>1</v>
      </c>
      <c r="E174" s="68">
        <v>1</v>
      </c>
      <c r="F174" s="68">
        <v>1</v>
      </c>
      <c r="G174" s="68">
        <v>1</v>
      </c>
      <c r="H174" s="68">
        <v>1</v>
      </c>
      <c r="I174" s="68">
        <v>1</v>
      </c>
      <c r="J174" s="68">
        <v>1</v>
      </c>
    </row>
    <row r="175" spans="1:10" ht="15.75" customHeight="1" x14ac:dyDescent="0.2">
      <c r="A175">
        <v>5</v>
      </c>
      <c r="B175" t="s">
        <v>205</v>
      </c>
      <c r="C175" s="2">
        <v>1</v>
      </c>
      <c r="D175" s="2">
        <v>1</v>
      </c>
      <c r="E175" s="68">
        <v>1</v>
      </c>
      <c r="F175" s="68">
        <v>1</v>
      </c>
      <c r="G175" s="68">
        <v>1</v>
      </c>
      <c r="H175" s="68">
        <v>1</v>
      </c>
      <c r="I175" s="68">
        <v>1</v>
      </c>
      <c r="J175" s="68">
        <v>1</v>
      </c>
    </row>
    <row r="176" spans="1:10" ht="15.75" customHeight="1" x14ac:dyDescent="0.2">
      <c r="A176">
        <v>5</v>
      </c>
      <c r="B176" t="s">
        <v>289</v>
      </c>
      <c r="C176" s="2">
        <v>1</v>
      </c>
      <c r="D176" s="2">
        <v>1</v>
      </c>
      <c r="E176" s="68">
        <v>1</v>
      </c>
      <c r="F176" s="68">
        <v>1</v>
      </c>
      <c r="G176" s="68">
        <v>1</v>
      </c>
      <c r="H176" s="68">
        <v>1</v>
      </c>
      <c r="I176" s="68">
        <v>1</v>
      </c>
      <c r="J176" s="68">
        <v>1</v>
      </c>
    </row>
    <row r="177" spans="1:10" ht="15.75" customHeight="1" x14ac:dyDescent="0.2">
      <c r="A177">
        <v>5</v>
      </c>
      <c r="B177" t="s">
        <v>299</v>
      </c>
      <c r="C177" s="2">
        <v>1</v>
      </c>
      <c r="D177" s="2">
        <v>1</v>
      </c>
      <c r="E177" s="68">
        <v>1</v>
      </c>
      <c r="F177" s="68">
        <v>1</v>
      </c>
      <c r="G177" s="68">
        <v>1</v>
      </c>
      <c r="H177" s="68">
        <v>1</v>
      </c>
      <c r="I177" s="68">
        <v>1</v>
      </c>
      <c r="J177" s="68">
        <v>1</v>
      </c>
    </row>
    <row r="178" spans="1:10" ht="15.75" customHeight="1" x14ac:dyDescent="0.2">
      <c r="A178">
        <v>5</v>
      </c>
      <c r="B178" t="s">
        <v>300</v>
      </c>
      <c r="C178" s="2">
        <v>1</v>
      </c>
      <c r="D178" s="2">
        <v>1</v>
      </c>
      <c r="E178" s="68">
        <v>1</v>
      </c>
      <c r="F178" s="68">
        <v>1</v>
      </c>
      <c r="G178" s="68">
        <v>1</v>
      </c>
      <c r="H178" s="68">
        <v>1</v>
      </c>
      <c r="I178" s="68">
        <v>1</v>
      </c>
      <c r="J178" s="68">
        <v>1</v>
      </c>
    </row>
    <row r="179" spans="1:10" ht="15.75" customHeight="1" x14ac:dyDescent="0.2">
      <c r="A179">
        <v>5</v>
      </c>
      <c r="B179" t="s">
        <v>305</v>
      </c>
      <c r="C179" s="2">
        <v>1</v>
      </c>
      <c r="D179" s="2">
        <v>1</v>
      </c>
      <c r="E179" s="68">
        <v>1</v>
      </c>
      <c r="F179" s="68">
        <v>1</v>
      </c>
      <c r="G179" s="68">
        <v>1</v>
      </c>
      <c r="H179" s="68">
        <v>1</v>
      </c>
      <c r="I179" s="68">
        <v>1</v>
      </c>
      <c r="J179" s="68">
        <v>1</v>
      </c>
    </row>
    <row r="180" spans="1:10" ht="15.75" customHeight="1" x14ac:dyDescent="0.2">
      <c r="A180">
        <v>5</v>
      </c>
      <c r="B180" t="s">
        <v>307</v>
      </c>
      <c r="C180" s="2">
        <v>1</v>
      </c>
      <c r="D180" s="2">
        <v>1</v>
      </c>
      <c r="E180" s="68">
        <v>1</v>
      </c>
      <c r="F180" s="68">
        <v>1</v>
      </c>
      <c r="G180" s="68">
        <v>1</v>
      </c>
      <c r="H180" s="68">
        <v>1</v>
      </c>
      <c r="I180" s="68">
        <v>1</v>
      </c>
      <c r="J180" s="68">
        <v>1</v>
      </c>
    </row>
    <row r="181" spans="1:10" ht="15.75" customHeight="1" x14ac:dyDescent="0.2">
      <c r="A181">
        <v>5</v>
      </c>
      <c r="B181" t="s">
        <v>308</v>
      </c>
      <c r="C181" s="2">
        <v>1</v>
      </c>
      <c r="D181" s="2">
        <v>1</v>
      </c>
      <c r="E181" s="68">
        <v>1</v>
      </c>
      <c r="F181" s="68">
        <v>1</v>
      </c>
      <c r="G181" s="68">
        <v>1</v>
      </c>
      <c r="H181" s="68">
        <v>1</v>
      </c>
      <c r="I181" s="68">
        <v>1</v>
      </c>
      <c r="J181" s="68">
        <v>1</v>
      </c>
    </row>
    <row r="182" spans="1:10" ht="15.75" customHeight="1" x14ac:dyDescent="0.2">
      <c r="A182">
        <v>5</v>
      </c>
      <c r="B182" t="s">
        <v>309</v>
      </c>
      <c r="C182" s="2">
        <v>1</v>
      </c>
      <c r="D182" s="2">
        <v>1</v>
      </c>
      <c r="E182" s="68">
        <v>1</v>
      </c>
      <c r="F182" s="68">
        <v>1</v>
      </c>
      <c r="G182" s="68">
        <v>1</v>
      </c>
      <c r="H182" s="68">
        <v>1</v>
      </c>
      <c r="I182" s="68">
        <v>1</v>
      </c>
      <c r="J182" s="68">
        <v>1</v>
      </c>
    </row>
    <row r="183" spans="1:10" ht="15.75" customHeight="1" x14ac:dyDescent="0.2">
      <c r="A183">
        <v>5</v>
      </c>
      <c r="B183" t="s">
        <v>310</v>
      </c>
      <c r="C183" s="2">
        <v>1</v>
      </c>
      <c r="D183" s="2">
        <v>1</v>
      </c>
      <c r="E183" s="68">
        <v>1</v>
      </c>
      <c r="F183" s="68">
        <v>1</v>
      </c>
      <c r="G183" s="68">
        <v>1</v>
      </c>
      <c r="H183" s="68">
        <v>1</v>
      </c>
      <c r="I183" s="68">
        <v>1</v>
      </c>
      <c r="J183" s="68">
        <v>1</v>
      </c>
    </row>
    <row r="184" spans="1:10" ht="15.75" customHeight="1" x14ac:dyDescent="0.2">
      <c r="A184">
        <v>5</v>
      </c>
      <c r="B184" t="s">
        <v>311</v>
      </c>
      <c r="C184" s="2">
        <v>1</v>
      </c>
      <c r="D184" s="2">
        <v>1</v>
      </c>
      <c r="E184" s="68">
        <v>1</v>
      </c>
      <c r="F184" s="68">
        <v>1</v>
      </c>
      <c r="G184" s="68">
        <v>1</v>
      </c>
      <c r="H184" s="68">
        <v>1</v>
      </c>
      <c r="I184" s="68">
        <v>1</v>
      </c>
      <c r="J184" s="68">
        <v>1</v>
      </c>
    </row>
    <row r="185" spans="1:10" ht="15.75" customHeight="1" x14ac:dyDescent="0.2">
      <c r="A185">
        <v>5</v>
      </c>
      <c r="B185" t="s">
        <v>314</v>
      </c>
      <c r="C185" s="2">
        <v>1</v>
      </c>
      <c r="D185" s="2">
        <v>1</v>
      </c>
      <c r="E185" s="68">
        <v>1</v>
      </c>
      <c r="F185" s="68">
        <v>1</v>
      </c>
      <c r="G185" s="68">
        <v>1</v>
      </c>
      <c r="H185" s="68">
        <v>1</v>
      </c>
      <c r="I185" s="68">
        <v>1</v>
      </c>
      <c r="J185" s="68">
        <v>1</v>
      </c>
    </row>
    <row r="186" spans="1:10" ht="15.75" customHeight="1" x14ac:dyDescent="0.2">
      <c r="A186">
        <v>5</v>
      </c>
      <c r="B186" t="s">
        <v>321</v>
      </c>
      <c r="C186" s="2">
        <v>1</v>
      </c>
      <c r="D186" s="2">
        <v>1</v>
      </c>
      <c r="E186" s="68">
        <v>1</v>
      </c>
      <c r="F186" s="68">
        <v>1</v>
      </c>
      <c r="G186" s="68">
        <v>1</v>
      </c>
      <c r="H186" s="68">
        <v>1</v>
      </c>
      <c r="I186" s="68">
        <v>1</v>
      </c>
      <c r="J186" s="68">
        <v>1</v>
      </c>
    </row>
    <row r="187" spans="1:10" ht="15.75" customHeight="1" x14ac:dyDescent="0.2">
      <c r="A187">
        <v>5</v>
      </c>
      <c r="B187" t="s">
        <v>323</v>
      </c>
      <c r="C187" s="2">
        <v>1</v>
      </c>
      <c r="D187" s="2">
        <v>1</v>
      </c>
      <c r="E187" s="68">
        <v>1</v>
      </c>
      <c r="F187" s="68">
        <v>1</v>
      </c>
      <c r="G187" s="68">
        <v>1</v>
      </c>
      <c r="H187" s="68">
        <v>1</v>
      </c>
      <c r="I187" s="68">
        <v>1</v>
      </c>
      <c r="J187" s="68">
        <v>1</v>
      </c>
    </row>
    <row r="188" spans="1:10" ht="15.75" customHeight="1" x14ac:dyDescent="0.2">
      <c r="A188">
        <v>5</v>
      </c>
      <c r="B188" t="s">
        <v>324</v>
      </c>
      <c r="C188" s="2">
        <v>1</v>
      </c>
      <c r="D188" s="2">
        <v>1</v>
      </c>
      <c r="E188" s="68">
        <v>1</v>
      </c>
      <c r="F188" s="68">
        <v>1</v>
      </c>
      <c r="G188" s="68">
        <v>1</v>
      </c>
      <c r="H188" s="68">
        <v>1</v>
      </c>
      <c r="I188" s="68">
        <v>1</v>
      </c>
      <c r="J188" s="68">
        <v>1</v>
      </c>
    </row>
    <row r="189" spans="1:10" ht="15.75" customHeight="1" x14ac:dyDescent="0.2">
      <c r="A189">
        <v>5</v>
      </c>
      <c r="B189" t="s">
        <v>326</v>
      </c>
      <c r="C189" s="2">
        <v>1</v>
      </c>
      <c r="D189" s="2">
        <v>1</v>
      </c>
      <c r="E189" s="68">
        <v>1</v>
      </c>
      <c r="F189" s="68">
        <v>1</v>
      </c>
      <c r="G189" s="68">
        <v>1</v>
      </c>
      <c r="H189" s="68">
        <v>1</v>
      </c>
      <c r="I189" s="68">
        <v>1</v>
      </c>
      <c r="J189" s="68">
        <v>1</v>
      </c>
    </row>
    <row r="190" spans="1:10" ht="15.75" customHeight="1" x14ac:dyDescent="0.2">
      <c r="A190">
        <v>5</v>
      </c>
      <c r="B190" t="s">
        <v>329</v>
      </c>
      <c r="C190" s="2">
        <v>1</v>
      </c>
      <c r="D190" s="2">
        <v>1</v>
      </c>
      <c r="E190" s="68">
        <v>1</v>
      </c>
      <c r="F190" s="68">
        <v>1</v>
      </c>
      <c r="G190" s="68">
        <v>1</v>
      </c>
      <c r="H190" s="68">
        <v>1</v>
      </c>
      <c r="I190" s="68">
        <v>1</v>
      </c>
      <c r="J190" s="68">
        <v>1</v>
      </c>
    </row>
    <row r="191" spans="1:10" s="70" customFormat="1" ht="15.75" customHeight="1" x14ac:dyDescent="0.2">
      <c r="A191" s="70">
        <v>5</v>
      </c>
      <c r="B191" s="70" t="s">
        <v>330</v>
      </c>
      <c r="C191" s="74">
        <v>1</v>
      </c>
      <c r="D191" s="74">
        <v>1</v>
      </c>
      <c r="E191" s="73">
        <v>1</v>
      </c>
      <c r="F191" s="73">
        <v>1</v>
      </c>
      <c r="G191" s="73">
        <v>1</v>
      </c>
      <c r="H191" s="73">
        <v>1</v>
      </c>
      <c r="I191" s="73">
        <v>1</v>
      </c>
      <c r="J191" s="73">
        <v>1</v>
      </c>
    </row>
    <row r="192" spans="1:10" ht="15.75" customHeight="1" x14ac:dyDescent="0.2">
      <c r="A192">
        <v>25</v>
      </c>
      <c r="B192" s="2" t="s">
        <v>121</v>
      </c>
      <c r="C192" s="2">
        <v>0</v>
      </c>
      <c r="D192" s="2">
        <v>0</v>
      </c>
      <c r="E192" s="62">
        <v>0</v>
      </c>
      <c r="F192" s="62">
        <v>0</v>
      </c>
      <c r="G192" s="62">
        <v>0</v>
      </c>
      <c r="H192" s="62">
        <v>0</v>
      </c>
      <c r="I192" s="62">
        <v>0</v>
      </c>
      <c r="J192" s="62">
        <v>0</v>
      </c>
    </row>
    <row r="193" spans="1:10" ht="15.75" customHeight="1" x14ac:dyDescent="0.2">
      <c r="A193">
        <v>25</v>
      </c>
      <c r="B193" s="2" t="s">
        <v>126</v>
      </c>
      <c r="C193" s="2">
        <v>0</v>
      </c>
      <c r="D193" s="2">
        <v>0</v>
      </c>
      <c r="E193" s="62">
        <v>0</v>
      </c>
      <c r="F193" s="62">
        <v>0</v>
      </c>
      <c r="G193" s="62">
        <v>0</v>
      </c>
      <c r="H193" s="62">
        <v>0</v>
      </c>
      <c r="I193" s="62">
        <v>0</v>
      </c>
      <c r="J193" s="62">
        <v>0</v>
      </c>
    </row>
    <row r="194" spans="1:10" ht="15.75" customHeight="1" x14ac:dyDescent="0.2">
      <c r="A194">
        <v>25</v>
      </c>
      <c r="B194" s="2" t="s">
        <v>136</v>
      </c>
      <c r="C194" s="2">
        <v>0</v>
      </c>
      <c r="D194" s="2">
        <v>0</v>
      </c>
      <c r="E194" s="62">
        <v>0</v>
      </c>
      <c r="F194" s="62">
        <v>0</v>
      </c>
      <c r="G194" s="62">
        <v>0</v>
      </c>
      <c r="H194" s="62">
        <v>0</v>
      </c>
      <c r="I194" s="62">
        <v>0</v>
      </c>
      <c r="J194" s="62">
        <v>0</v>
      </c>
    </row>
    <row r="195" spans="1:10" ht="15.75" customHeight="1" x14ac:dyDescent="0.2">
      <c r="A195">
        <v>25</v>
      </c>
      <c r="B195" s="2" t="s">
        <v>138</v>
      </c>
      <c r="C195" s="2">
        <v>0</v>
      </c>
      <c r="D195" s="2">
        <v>0</v>
      </c>
      <c r="E195" s="62">
        <v>0</v>
      </c>
      <c r="F195" s="62">
        <v>0</v>
      </c>
      <c r="G195" s="62">
        <v>0</v>
      </c>
      <c r="H195" s="62">
        <v>0</v>
      </c>
      <c r="I195" s="62">
        <v>0</v>
      </c>
      <c r="J195" s="62">
        <v>0</v>
      </c>
    </row>
    <row r="196" spans="1:10" ht="15.75" customHeight="1" x14ac:dyDescent="0.2">
      <c r="A196">
        <v>25</v>
      </c>
      <c r="B196" s="2" t="s">
        <v>139</v>
      </c>
      <c r="C196" s="2">
        <v>0</v>
      </c>
      <c r="D196" s="2">
        <v>0</v>
      </c>
      <c r="E196" s="62">
        <v>0</v>
      </c>
      <c r="F196" s="62">
        <v>0</v>
      </c>
      <c r="G196" s="62">
        <v>0</v>
      </c>
      <c r="H196" s="62">
        <v>0</v>
      </c>
      <c r="I196" s="62">
        <v>0</v>
      </c>
      <c r="J196" s="62">
        <v>0</v>
      </c>
    </row>
    <row r="197" spans="1:10" ht="15.75" customHeight="1" x14ac:dyDescent="0.2">
      <c r="A197">
        <v>25</v>
      </c>
      <c r="B197" s="2" t="s">
        <v>140</v>
      </c>
      <c r="C197" s="2">
        <v>0</v>
      </c>
      <c r="D197" s="2">
        <v>0</v>
      </c>
      <c r="E197" s="62">
        <v>0</v>
      </c>
      <c r="F197" s="62">
        <v>0</v>
      </c>
      <c r="G197" s="62">
        <v>0</v>
      </c>
      <c r="H197" s="62">
        <v>0</v>
      </c>
      <c r="I197" s="62">
        <v>0</v>
      </c>
      <c r="J197" s="62">
        <v>0</v>
      </c>
    </row>
    <row r="198" spans="1:10" ht="15.75" customHeight="1" x14ac:dyDescent="0.2">
      <c r="A198">
        <v>25</v>
      </c>
      <c r="B198" s="2" t="s">
        <v>145</v>
      </c>
      <c r="C198" s="2">
        <v>0</v>
      </c>
      <c r="D198" s="2">
        <v>0</v>
      </c>
      <c r="E198" s="62">
        <v>0</v>
      </c>
      <c r="F198" s="62">
        <v>0</v>
      </c>
      <c r="G198" s="62">
        <v>0</v>
      </c>
      <c r="H198" s="62">
        <v>0</v>
      </c>
      <c r="I198" s="62">
        <v>0</v>
      </c>
      <c r="J198" s="62">
        <v>0</v>
      </c>
    </row>
    <row r="199" spans="1:10" ht="15.75" customHeight="1" x14ac:dyDescent="0.2">
      <c r="A199">
        <v>25</v>
      </c>
      <c r="B199" s="2" t="s">
        <v>146</v>
      </c>
      <c r="C199" s="2">
        <v>0</v>
      </c>
      <c r="D199" s="2">
        <v>0</v>
      </c>
      <c r="E199" s="62">
        <v>0</v>
      </c>
      <c r="F199" s="62">
        <v>0</v>
      </c>
      <c r="G199" s="62">
        <v>0</v>
      </c>
      <c r="H199" s="62">
        <v>0</v>
      </c>
      <c r="I199" s="62">
        <v>0</v>
      </c>
      <c r="J199" s="62">
        <v>0</v>
      </c>
    </row>
    <row r="200" spans="1:10" ht="15.75" customHeight="1" x14ac:dyDescent="0.2">
      <c r="A200">
        <v>25</v>
      </c>
      <c r="B200" s="2" t="s">
        <v>147</v>
      </c>
      <c r="C200" s="2">
        <v>0</v>
      </c>
      <c r="D200" s="2">
        <v>0</v>
      </c>
      <c r="E200" s="62">
        <v>0</v>
      </c>
      <c r="F200" s="62">
        <v>0</v>
      </c>
      <c r="G200" s="62">
        <v>0</v>
      </c>
      <c r="H200" s="62">
        <v>0</v>
      </c>
      <c r="I200" s="62">
        <v>0</v>
      </c>
      <c r="J200" s="62">
        <v>0</v>
      </c>
    </row>
    <row r="201" spans="1:10" ht="15.75" customHeight="1" x14ac:dyDescent="0.2">
      <c r="A201">
        <v>25</v>
      </c>
      <c r="B201" s="2" t="s">
        <v>148</v>
      </c>
      <c r="C201" s="2">
        <v>0</v>
      </c>
      <c r="D201" s="2">
        <v>0</v>
      </c>
      <c r="E201" s="62">
        <v>0</v>
      </c>
      <c r="F201" s="62">
        <v>0</v>
      </c>
      <c r="G201" s="62">
        <v>0</v>
      </c>
      <c r="H201" s="62">
        <v>0</v>
      </c>
      <c r="I201" s="62">
        <v>0</v>
      </c>
      <c r="J201" s="62">
        <v>0</v>
      </c>
    </row>
    <row r="202" spans="1:10" ht="15.75" customHeight="1" x14ac:dyDescent="0.2">
      <c r="A202">
        <v>25</v>
      </c>
      <c r="B202" s="2" t="s">
        <v>150</v>
      </c>
      <c r="C202" s="2">
        <v>0</v>
      </c>
      <c r="D202" s="2">
        <v>0</v>
      </c>
      <c r="E202" s="62">
        <v>0</v>
      </c>
      <c r="F202" s="62">
        <v>0</v>
      </c>
      <c r="G202" s="62">
        <v>0</v>
      </c>
      <c r="H202" s="62">
        <v>0</v>
      </c>
      <c r="I202" s="62">
        <v>0</v>
      </c>
      <c r="J202" s="62">
        <v>0</v>
      </c>
    </row>
    <row r="203" spans="1:10" ht="15.75" customHeight="1" x14ac:dyDescent="0.2">
      <c r="A203">
        <v>25</v>
      </c>
      <c r="B203" s="2" t="s">
        <v>151</v>
      </c>
      <c r="C203" s="2">
        <v>0</v>
      </c>
      <c r="D203" s="2">
        <v>0</v>
      </c>
      <c r="E203" s="62">
        <v>0</v>
      </c>
      <c r="F203" s="62">
        <v>0</v>
      </c>
      <c r="G203" s="62">
        <v>0</v>
      </c>
      <c r="H203" s="62">
        <v>0</v>
      </c>
      <c r="I203" s="62">
        <v>0</v>
      </c>
      <c r="J203" s="62">
        <v>0</v>
      </c>
    </row>
    <row r="204" spans="1:10" ht="15.75" customHeight="1" x14ac:dyDescent="0.2">
      <c r="A204">
        <v>25</v>
      </c>
      <c r="B204" s="2" t="s">
        <v>152</v>
      </c>
      <c r="C204" s="2">
        <v>0</v>
      </c>
      <c r="D204" s="2">
        <v>0</v>
      </c>
      <c r="E204" s="62">
        <v>0</v>
      </c>
      <c r="F204" s="62">
        <v>0</v>
      </c>
      <c r="G204" s="62">
        <v>0</v>
      </c>
      <c r="H204" s="62">
        <v>0</v>
      </c>
      <c r="I204" s="62">
        <v>0</v>
      </c>
      <c r="J204" s="62">
        <v>0</v>
      </c>
    </row>
    <row r="205" spans="1:10" ht="15.75" customHeight="1" x14ac:dyDescent="0.2">
      <c r="A205">
        <v>25</v>
      </c>
      <c r="B205" s="2" t="s">
        <v>154</v>
      </c>
      <c r="C205" s="2">
        <v>0</v>
      </c>
      <c r="D205" s="2">
        <v>0</v>
      </c>
      <c r="E205" s="62">
        <v>0</v>
      </c>
      <c r="F205" s="62">
        <v>0</v>
      </c>
      <c r="G205" s="62">
        <v>0</v>
      </c>
      <c r="H205" s="62">
        <v>0</v>
      </c>
      <c r="I205" s="62">
        <v>0</v>
      </c>
      <c r="J205" s="62">
        <v>0</v>
      </c>
    </row>
    <row r="206" spans="1:10" ht="15.75" customHeight="1" x14ac:dyDescent="0.2">
      <c r="A206">
        <v>25</v>
      </c>
      <c r="B206" t="s">
        <v>226</v>
      </c>
      <c r="C206" s="2">
        <v>0</v>
      </c>
      <c r="D206" s="2">
        <v>0</v>
      </c>
      <c r="E206" s="62">
        <v>0</v>
      </c>
      <c r="F206" s="62">
        <v>0</v>
      </c>
      <c r="G206" s="62">
        <v>0</v>
      </c>
      <c r="H206" s="62">
        <v>0</v>
      </c>
      <c r="I206" s="62">
        <v>0</v>
      </c>
      <c r="J206" s="62">
        <v>0</v>
      </c>
    </row>
    <row r="207" spans="1:10" ht="15.75" customHeight="1" x14ac:dyDescent="0.2">
      <c r="A207">
        <v>25</v>
      </c>
      <c r="B207" t="s">
        <v>227</v>
      </c>
      <c r="C207" s="2">
        <v>0</v>
      </c>
      <c r="D207" s="2">
        <v>0</v>
      </c>
      <c r="E207" s="62">
        <v>0</v>
      </c>
      <c r="F207" s="62">
        <v>0</v>
      </c>
      <c r="G207" s="62">
        <v>0</v>
      </c>
      <c r="H207" s="62">
        <v>0</v>
      </c>
      <c r="I207" s="62">
        <v>0</v>
      </c>
      <c r="J207" s="62">
        <v>0</v>
      </c>
    </row>
    <row r="208" spans="1:10" ht="15.75" customHeight="1" x14ac:dyDescent="0.2">
      <c r="A208">
        <v>25</v>
      </c>
      <c r="B208" t="s">
        <v>234</v>
      </c>
      <c r="C208" s="2">
        <v>0</v>
      </c>
      <c r="D208" s="2">
        <v>0</v>
      </c>
      <c r="E208" s="62">
        <v>0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</row>
    <row r="209" spans="1:10" ht="15.75" customHeight="1" x14ac:dyDescent="0.2">
      <c r="A209">
        <v>25</v>
      </c>
      <c r="B209" t="s">
        <v>235</v>
      </c>
      <c r="C209" s="2">
        <v>0</v>
      </c>
      <c r="D209" s="2">
        <v>0</v>
      </c>
      <c r="E209" s="62">
        <v>0</v>
      </c>
      <c r="F209" s="62">
        <v>0</v>
      </c>
      <c r="G209" s="62">
        <v>0</v>
      </c>
      <c r="H209" s="62">
        <v>0</v>
      </c>
      <c r="I209" s="62">
        <v>0</v>
      </c>
      <c r="J209" s="62">
        <v>0</v>
      </c>
    </row>
    <row r="210" spans="1:10" ht="15.75" customHeight="1" x14ac:dyDescent="0.2">
      <c r="A210">
        <v>25</v>
      </c>
      <c r="B210" t="s">
        <v>239</v>
      </c>
      <c r="C210" s="2">
        <v>0</v>
      </c>
      <c r="D210" s="2">
        <v>0</v>
      </c>
      <c r="E210" s="62">
        <v>0</v>
      </c>
      <c r="F210" s="62">
        <v>0</v>
      </c>
      <c r="G210" s="62">
        <v>0</v>
      </c>
      <c r="H210" s="62">
        <v>0</v>
      </c>
      <c r="I210" s="62">
        <v>0</v>
      </c>
      <c r="J210" s="62">
        <v>0</v>
      </c>
    </row>
    <row r="211" spans="1:10" ht="15.75" customHeight="1" x14ac:dyDescent="0.2">
      <c r="A211">
        <v>25</v>
      </c>
      <c r="B211" t="s">
        <v>250</v>
      </c>
      <c r="C211" s="2">
        <v>0</v>
      </c>
      <c r="D211" s="2">
        <v>0</v>
      </c>
      <c r="E211" s="62">
        <v>0</v>
      </c>
      <c r="F211" s="62">
        <v>0</v>
      </c>
      <c r="G211" s="62">
        <v>0</v>
      </c>
      <c r="H211" s="62">
        <v>0</v>
      </c>
      <c r="I211" s="62">
        <v>0</v>
      </c>
      <c r="J211" s="62">
        <v>0</v>
      </c>
    </row>
    <row r="212" spans="1:10" ht="15.75" customHeight="1" x14ac:dyDescent="0.2">
      <c r="A212">
        <v>25</v>
      </c>
      <c r="B212" t="s">
        <v>252</v>
      </c>
      <c r="C212" s="2">
        <v>0</v>
      </c>
      <c r="D212" s="2">
        <v>0</v>
      </c>
      <c r="E212" s="62">
        <v>0</v>
      </c>
      <c r="F212" s="62">
        <v>0</v>
      </c>
      <c r="G212" s="62">
        <v>0</v>
      </c>
      <c r="H212" s="62">
        <v>0</v>
      </c>
      <c r="I212" s="62">
        <v>0</v>
      </c>
      <c r="J212" s="62">
        <v>0</v>
      </c>
    </row>
    <row r="213" spans="1:10" ht="15.75" customHeight="1" x14ac:dyDescent="0.2">
      <c r="A213">
        <v>25</v>
      </c>
      <c r="B213" t="s">
        <v>253</v>
      </c>
      <c r="C213" s="2">
        <v>0</v>
      </c>
      <c r="D213" s="2">
        <v>0</v>
      </c>
      <c r="E213" s="62">
        <v>0</v>
      </c>
      <c r="F213" s="62">
        <v>0</v>
      </c>
      <c r="G213" s="62">
        <v>0</v>
      </c>
      <c r="H213" s="62">
        <v>0</v>
      </c>
      <c r="I213" s="62">
        <v>0</v>
      </c>
      <c r="J213" s="62">
        <v>0</v>
      </c>
    </row>
    <row r="214" spans="1:10" ht="15.75" customHeight="1" x14ac:dyDescent="0.2">
      <c r="A214">
        <v>25</v>
      </c>
      <c r="B214" t="s">
        <v>258</v>
      </c>
      <c r="C214" s="2">
        <v>0</v>
      </c>
      <c r="D214" s="2">
        <v>0</v>
      </c>
      <c r="E214" s="62">
        <v>0</v>
      </c>
      <c r="F214" s="62">
        <v>0</v>
      </c>
      <c r="G214" s="62">
        <v>0</v>
      </c>
      <c r="H214" s="62">
        <v>0</v>
      </c>
      <c r="I214" s="62">
        <v>0</v>
      </c>
      <c r="J214" s="62">
        <v>0</v>
      </c>
    </row>
    <row r="215" spans="1:10" ht="15.75" customHeight="1" x14ac:dyDescent="0.2">
      <c r="A215">
        <v>25</v>
      </c>
      <c r="B215" t="s">
        <v>262</v>
      </c>
      <c r="C215" s="2">
        <v>0</v>
      </c>
      <c r="D215" s="2">
        <v>0</v>
      </c>
      <c r="E215" s="62">
        <v>0</v>
      </c>
      <c r="F215" s="62">
        <v>0</v>
      </c>
      <c r="G215" s="62">
        <v>0</v>
      </c>
      <c r="H215" s="62">
        <v>0</v>
      </c>
      <c r="I215" s="62">
        <v>0</v>
      </c>
      <c r="J215" s="62">
        <v>0</v>
      </c>
    </row>
    <row r="216" spans="1:10" ht="15.75" customHeight="1" x14ac:dyDescent="0.2">
      <c r="A216">
        <v>25</v>
      </c>
      <c r="B216" t="s">
        <v>284</v>
      </c>
      <c r="C216" s="2">
        <v>0</v>
      </c>
      <c r="D216" s="2">
        <v>0</v>
      </c>
      <c r="E216" s="62">
        <v>0</v>
      </c>
      <c r="F216" s="62">
        <v>0</v>
      </c>
      <c r="G216" s="62">
        <v>0</v>
      </c>
      <c r="H216" s="62">
        <v>0</v>
      </c>
      <c r="I216" s="62">
        <v>0</v>
      </c>
      <c r="J216" s="62">
        <v>0</v>
      </c>
    </row>
    <row r="217" spans="1:10" ht="15.75" customHeight="1" x14ac:dyDescent="0.2">
      <c r="A217">
        <v>25</v>
      </c>
      <c r="B217" t="s">
        <v>286</v>
      </c>
      <c r="C217" s="2">
        <v>0</v>
      </c>
      <c r="D217" s="2">
        <v>0</v>
      </c>
      <c r="E217" s="62">
        <v>0</v>
      </c>
      <c r="F217" s="62">
        <v>0</v>
      </c>
      <c r="G217" s="62">
        <v>0</v>
      </c>
      <c r="H217" s="62">
        <v>0</v>
      </c>
      <c r="I217" s="62">
        <v>0</v>
      </c>
      <c r="J217" s="62">
        <v>0</v>
      </c>
    </row>
    <row r="218" spans="1:10" ht="15.75" customHeight="1" x14ac:dyDescent="0.2">
      <c r="A218">
        <v>25</v>
      </c>
      <c r="B218" t="s">
        <v>287</v>
      </c>
      <c r="C218" s="2">
        <v>0</v>
      </c>
      <c r="D218" s="2">
        <v>0</v>
      </c>
      <c r="E218" s="62">
        <v>0</v>
      </c>
      <c r="F218" s="62">
        <v>0</v>
      </c>
      <c r="G218" s="62">
        <v>0</v>
      </c>
      <c r="H218" s="62">
        <v>0</v>
      </c>
      <c r="I218" s="62">
        <v>0</v>
      </c>
      <c r="J218" s="62">
        <v>0</v>
      </c>
    </row>
    <row r="219" spans="1:10" ht="15.75" customHeight="1" x14ac:dyDescent="0.2">
      <c r="A219">
        <v>25</v>
      </c>
      <c r="B219" s="7" t="s">
        <v>553</v>
      </c>
      <c r="C219" s="62">
        <v>0</v>
      </c>
      <c r="D219" s="62">
        <v>0</v>
      </c>
      <c r="E219" s="62">
        <v>0</v>
      </c>
      <c r="F219" s="62">
        <v>0</v>
      </c>
      <c r="G219" s="62">
        <v>0</v>
      </c>
      <c r="H219" s="62">
        <v>0</v>
      </c>
      <c r="I219" s="62">
        <v>0</v>
      </c>
      <c r="J219" s="62">
        <v>0</v>
      </c>
    </row>
    <row r="220" spans="1:10" ht="15.75" customHeight="1" x14ac:dyDescent="0.2">
      <c r="A220">
        <v>25</v>
      </c>
      <c r="B220" s="20" t="s">
        <v>554</v>
      </c>
      <c r="C220" s="66">
        <v>0</v>
      </c>
      <c r="D220" s="66">
        <v>0</v>
      </c>
      <c r="E220" s="66">
        <v>0</v>
      </c>
      <c r="F220" s="66">
        <v>0</v>
      </c>
      <c r="G220" s="66">
        <v>0</v>
      </c>
      <c r="H220" s="66">
        <v>0</v>
      </c>
      <c r="I220" s="66">
        <v>0</v>
      </c>
      <c r="J220" s="66">
        <v>0</v>
      </c>
    </row>
    <row r="221" spans="1:10" ht="15.75" customHeight="1" x14ac:dyDescent="0.2">
      <c r="A221">
        <v>25</v>
      </c>
      <c r="B221" s="20" t="s">
        <v>573</v>
      </c>
      <c r="C221" s="60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</row>
    <row r="222" spans="1:10" ht="15.75" customHeight="1" x14ac:dyDescent="0.2">
      <c r="A222">
        <v>25</v>
      </c>
      <c r="B222" s="20" t="s">
        <v>574</v>
      </c>
      <c r="C222" s="60">
        <v>0</v>
      </c>
      <c r="D222" s="60">
        <v>0</v>
      </c>
      <c r="E222" s="60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</row>
    <row r="223" spans="1:10" ht="15.75" customHeight="1" x14ac:dyDescent="0.2">
      <c r="A223">
        <v>25</v>
      </c>
      <c r="B223" s="21" t="s">
        <v>581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0</v>
      </c>
      <c r="I223" s="60">
        <v>0</v>
      </c>
      <c r="J223" s="60">
        <v>0</v>
      </c>
    </row>
    <row r="224" spans="1:10" ht="15.75" customHeight="1" x14ac:dyDescent="0.2">
      <c r="A224">
        <v>25</v>
      </c>
      <c r="B224" s="2" t="s">
        <v>141</v>
      </c>
      <c r="C224" s="2">
        <v>1</v>
      </c>
      <c r="D224" s="2">
        <v>0</v>
      </c>
      <c r="E224" s="62">
        <v>0</v>
      </c>
      <c r="F224" s="62">
        <v>0</v>
      </c>
      <c r="G224" s="62">
        <v>0</v>
      </c>
      <c r="H224" s="62">
        <v>0</v>
      </c>
      <c r="I224" s="62">
        <v>0</v>
      </c>
      <c r="J224" s="62">
        <v>0</v>
      </c>
    </row>
    <row r="225" spans="1:10" ht="15.75" customHeight="1" x14ac:dyDescent="0.2">
      <c r="A225">
        <v>25</v>
      </c>
      <c r="B225" s="7" t="s">
        <v>520</v>
      </c>
      <c r="C225" s="62">
        <v>1</v>
      </c>
      <c r="D225" s="62">
        <v>0</v>
      </c>
      <c r="E225" s="62">
        <v>0</v>
      </c>
      <c r="F225" s="62">
        <v>0</v>
      </c>
      <c r="G225" s="62">
        <v>0</v>
      </c>
      <c r="H225" s="62">
        <v>0</v>
      </c>
      <c r="I225" s="62">
        <v>0</v>
      </c>
      <c r="J225" s="62">
        <v>0</v>
      </c>
    </row>
    <row r="226" spans="1:10" ht="15.75" customHeight="1" x14ac:dyDescent="0.2">
      <c r="A226">
        <v>25</v>
      </c>
      <c r="B226" s="7" t="s">
        <v>522</v>
      </c>
      <c r="C226" s="62">
        <v>1</v>
      </c>
      <c r="D226" s="62">
        <v>0</v>
      </c>
      <c r="E226" s="62">
        <v>0</v>
      </c>
      <c r="F226" s="62">
        <v>0</v>
      </c>
      <c r="G226" s="62">
        <v>0</v>
      </c>
      <c r="H226" s="62">
        <v>0</v>
      </c>
      <c r="I226" s="62">
        <v>0</v>
      </c>
      <c r="J226" s="62">
        <v>0</v>
      </c>
    </row>
    <row r="227" spans="1:10" ht="15.75" customHeight="1" x14ac:dyDescent="0.2">
      <c r="A227">
        <v>25</v>
      </c>
      <c r="B227" s="7" t="s">
        <v>543</v>
      </c>
      <c r="C227" s="62">
        <v>1</v>
      </c>
      <c r="D227" s="62">
        <v>0</v>
      </c>
      <c r="E227" s="62">
        <v>0</v>
      </c>
      <c r="F227" s="62">
        <v>0</v>
      </c>
      <c r="G227" s="62">
        <v>0</v>
      </c>
      <c r="H227" s="62">
        <v>0</v>
      </c>
      <c r="I227" s="62">
        <v>0</v>
      </c>
      <c r="J227" s="62">
        <v>0</v>
      </c>
    </row>
    <row r="228" spans="1:10" ht="15.75" customHeight="1" x14ac:dyDescent="0.2">
      <c r="A228">
        <v>25</v>
      </c>
      <c r="B228" s="2" t="s">
        <v>122</v>
      </c>
      <c r="C228" s="2">
        <v>1</v>
      </c>
      <c r="D228" s="2">
        <v>1</v>
      </c>
      <c r="E228" s="68">
        <v>0</v>
      </c>
      <c r="F228" s="68">
        <v>0</v>
      </c>
      <c r="G228" s="68">
        <v>0</v>
      </c>
      <c r="H228" s="68">
        <v>0</v>
      </c>
      <c r="I228" s="68">
        <v>0</v>
      </c>
      <c r="J228" s="68">
        <v>0</v>
      </c>
    </row>
    <row r="229" spans="1:10" ht="15.75" customHeight="1" x14ac:dyDescent="0.2">
      <c r="A229">
        <v>25</v>
      </c>
      <c r="B229" s="2" t="s">
        <v>143</v>
      </c>
      <c r="C229" s="2">
        <v>1</v>
      </c>
      <c r="D229" s="2">
        <v>1</v>
      </c>
      <c r="E229" s="68">
        <v>0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</row>
    <row r="230" spans="1:10" ht="15.75" customHeight="1" x14ac:dyDescent="0.2">
      <c r="A230">
        <v>25</v>
      </c>
      <c r="B230" t="s">
        <v>263</v>
      </c>
      <c r="C230" s="2">
        <v>1</v>
      </c>
      <c r="D230" s="2">
        <v>1</v>
      </c>
      <c r="E230" s="68">
        <v>0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</row>
    <row r="231" spans="1:10" ht="15.75" customHeight="1" x14ac:dyDescent="0.2">
      <c r="A231">
        <v>25</v>
      </c>
      <c r="B231" s="20" t="s">
        <v>536</v>
      </c>
      <c r="C231" s="62">
        <v>1</v>
      </c>
      <c r="D231" s="62">
        <v>1</v>
      </c>
      <c r="E231" s="68">
        <v>0</v>
      </c>
      <c r="F231" s="68">
        <v>0</v>
      </c>
      <c r="G231" s="68">
        <v>0</v>
      </c>
      <c r="H231" s="68">
        <v>0</v>
      </c>
      <c r="I231" s="68">
        <v>0</v>
      </c>
      <c r="J231" s="68">
        <v>0</v>
      </c>
    </row>
    <row r="232" spans="1:10" ht="15.75" customHeight="1" x14ac:dyDescent="0.2">
      <c r="A232">
        <v>25</v>
      </c>
      <c r="B232" s="7" t="s">
        <v>538</v>
      </c>
      <c r="C232" s="62">
        <v>1</v>
      </c>
      <c r="D232" s="62">
        <v>1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</row>
    <row r="233" spans="1:10" ht="15.75" customHeight="1" x14ac:dyDescent="0.2">
      <c r="A233">
        <v>25</v>
      </c>
      <c r="B233" s="7" t="s">
        <v>539</v>
      </c>
      <c r="C233" s="62">
        <v>1</v>
      </c>
      <c r="D233" s="62">
        <v>1</v>
      </c>
      <c r="E233" s="68">
        <v>0</v>
      </c>
      <c r="F233" s="68">
        <v>0</v>
      </c>
      <c r="G233" s="68">
        <v>0</v>
      </c>
      <c r="H233" s="68">
        <v>0</v>
      </c>
      <c r="I233" s="68">
        <v>0</v>
      </c>
      <c r="J233" s="68">
        <v>0</v>
      </c>
    </row>
    <row r="234" spans="1:10" ht="15.75" customHeight="1" x14ac:dyDescent="0.2">
      <c r="A234">
        <v>25</v>
      </c>
      <c r="B234" s="20" t="s">
        <v>544</v>
      </c>
      <c r="C234" s="62">
        <v>1</v>
      </c>
      <c r="D234" s="62">
        <v>1</v>
      </c>
      <c r="E234" s="68">
        <v>0</v>
      </c>
      <c r="F234" s="68">
        <v>0</v>
      </c>
      <c r="G234" s="68">
        <v>0</v>
      </c>
      <c r="H234" s="68">
        <v>0</v>
      </c>
      <c r="I234" s="68">
        <v>0</v>
      </c>
      <c r="J234" s="68">
        <v>0</v>
      </c>
    </row>
    <row r="235" spans="1:10" ht="15.75" customHeight="1" x14ac:dyDescent="0.2">
      <c r="A235">
        <v>25</v>
      </c>
      <c r="B235" s="64" t="s">
        <v>549</v>
      </c>
      <c r="C235" s="62">
        <v>1</v>
      </c>
      <c r="D235" s="62">
        <v>1</v>
      </c>
      <c r="E235" s="68">
        <v>0</v>
      </c>
      <c r="F235" s="68">
        <v>0</v>
      </c>
      <c r="G235" s="68">
        <v>0</v>
      </c>
      <c r="H235" s="68">
        <v>0</v>
      </c>
      <c r="I235" s="68">
        <v>0</v>
      </c>
      <c r="J235" s="68">
        <v>0</v>
      </c>
    </row>
    <row r="236" spans="1:10" ht="15.75" customHeight="1" x14ac:dyDescent="0.2">
      <c r="A236">
        <v>25</v>
      </c>
      <c r="B236" s="20" t="s">
        <v>551</v>
      </c>
      <c r="C236" s="62">
        <v>1</v>
      </c>
      <c r="D236" s="62">
        <v>1</v>
      </c>
      <c r="E236" s="68">
        <v>0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</row>
    <row r="237" spans="1:10" ht="15.75" customHeight="1" x14ac:dyDescent="0.2">
      <c r="A237">
        <v>25</v>
      </c>
      <c r="B237" s="21" t="s">
        <v>580</v>
      </c>
      <c r="C237" s="60">
        <v>1</v>
      </c>
      <c r="D237" s="62">
        <v>1</v>
      </c>
      <c r="E237" s="68">
        <v>0</v>
      </c>
      <c r="F237" s="68">
        <v>0</v>
      </c>
      <c r="G237" s="68">
        <v>0</v>
      </c>
      <c r="H237" s="68">
        <v>0</v>
      </c>
      <c r="I237" s="68">
        <v>0</v>
      </c>
      <c r="J237" s="68">
        <v>0</v>
      </c>
    </row>
    <row r="238" spans="1:10" ht="15.75" customHeight="1" x14ac:dyDescent="0.2">
      <c r="A238">
        <v>25</v>
      </c>
      <c r="B238" s="21" t="s">
        <v>583</v>
      </c>
      <c r="C238" s="60">
        <v>1</v>
      </c>
      <c r="D238" s="62">
        <v>1</v>
      </c>
      <c r="E238" s="68">
        <v>0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</row>
    <row r="239" spans="1:10" ht="15.75" customHeight="1" x14ac:dyDescent="0.2">
      <c r="A239">
        <v>25</v>
      </c>
      <c r="B239" s="65" t="s">
        <v>577</v>
      </c>
      <c r="C239" s="60">
        <v>1</v>
      </c>
      <c r="D239" s="62">
        <v>1</v>
      </c>
      <c r="E239" s="68">
        <v>1</v>
      </c>
      <c r="F239" s="68">
        <v>1</v>
      </c>
      <c r="G239" s="68">
        <v>0</v>
      </c>
      <c r="H239" s="68">
        <v>0</v>
      </c>
      <c r="I239" s="68">
        <v>0</v>
      </c>
      <c r="J239" s="68">
        <v>0</v>
      </c>
    </row>
    <row r="240" spans="1:10" ht="15.75" customHeight="1" x14ac:dyDescent="0.2">
      <c r="A240">
        <v>25</v>
      </c>
      <c r="B240" s="2" t="s">
        <v>127</v>
      </c>
      <c r="C240" s="2">
        <v>1</v>
      </c>
      <c r="D240" s="2">
        <v>1</v>
      </c>
      <c r="E240" s="68">
        <v>1</v>
      </c>
      <c r="F240" s="68">
        <v>1</v>
      </c>
      <c r="G240" s="68">
        <v>1</v>
      </c>
      <c r="H240" s="68">
        <v>1</v>
      </c>
      <c r="I240" s="68">
        <v>1</v>
      </c>
      <c r="J240" s="68">
        <v>1</v>
      </c>
    </row>
    <row r="241" spans="1:10" ht="15.75" customHeight="1" x14ac:dyDescent="0.2">
      <c r="A241">
        <v>25</v>
      </c>
      <c r="B241" s="2" t="s">
        <v>133</v>
      </c>
      <c r="C241" s="2">
        <v>1</v>
      </c>
      <c r="D241" s="2">
        <v>1</v>
      </c>
      <c r="E241" s="68">
        <v>1</v>
      </c>
      <c r="F241" s="68">
        <v>1</v>
      </c>
      <c r="G241" s="68">
        <v>1</v>
      </c>
      <c r="H241" s="68">
        <v>1</v>
      </c>
      <c r="I241" s="68">
        <v>1</v>
      </c>
      <c r="J241" s="68">
        <v>1</v>
      </c>
    </row>
    <row r="242" spans="1:10" ht="15.75" customHeight="1" x14ac:dyDescent="0.2">
      <c r="A242">
        <v>25</v>
      </c>
      <c r="B242" s="2" t="s">
        <v>134</v>
      </c>
      <c r="C242" s="2">
        <v>1</v>
      </c>
      <c r="D242" s="2">
        <v>1</v>
      </c>
      <c r="E242" s="68">
        <v>1</v>
      </c>
      <c r="F242" s="68">
        <v>1</v>
      </c>
      <c r="G242" s="68">
        <v>1</v>
      </c>
      <c r="H242" s="68">
        <v>1</v>
      </c>
      <c r="I242" s="68">
        <v>1</v>
      </c>
      <c r="J242" s="68">
        <v>1</v>
      </c>
    </row>
    <row r="243" spans="1:10" ht="15.75" customHeight="1" x14ac:dyDescent="0.2">
      <c r="A243">
        <v>25</v>
      </c>
      <c r="B243" s="2" t="s">
        <v>155</v>
      </c>
      <c r="C243" s="2">
        <v>1</v>
      </c>
      <c r="D243" s="2">
        <v>1</v>
      </c>
      <c r="E243" s="68">
        <v>1</v>
      </c>
      <c r="F243" s="68">
        <v>1</v>
      </c>
      <c r="G243" s="68">
        <v>1</v>
      </c>
      <c r="H243" s="68">
        <v>1</v>
      </c>
      <c r="I243" s="68">
        <v>1</v>
      </c>
      <c r="J243" s="68">
        <v>1</v>
      </c>
    </row>
    <row r="244" spans="1:10" ht="15.75" customHeight="1" x14ac:dyDescent="0.2">
      <c r="A244">
        <v>25</v>
      </c>
      <c r="B244" s="2" t="s">
        <v>161</v>
      </c>
      <c r="C244" s="2">
        <v>1</v>
      </c>
      <c r="D244" s="2">
        <v>1</v>
      </c>
      <c r="E244" s="68">
        <v>1</v>
      </c>
      <c r="F244" s="68">
        <v>1</v>
      </c>
      <c r="G244" s="68">
        <v>1</v>
      </c>
      <c r="H244" s="68">
        <v>1</v>
      </c>
      <c r="I244" s="68">
        <v>1</v>
      </c>
      <c r="J244" s="68">
        <v>1</v>
      </c>
    </row>
    <row r="245" spans="1:10" ht="15.75" customHeight="1" x14ac:dyDescent="0.2">
      <c r="A245">
        <v>25</v>
      </c>
      <c r="B245" s="2" t="s">
        <v>162</v>
      </c>
      <c r="C245" s="2">
        <v>1</v>
      </c>
      <c r="D245" s="2">
        <v>1</v>
      </c>
      <c r="E245" s="68">
        <v>1</v>
      </c>
      <c r="F245" s="68">
        <v>1</v>
      </c>
      <c r="G245" s="68">
        <v>1</v>
      </c>
      <c r="H245" s="68">
        <v>1</v>
      </c>
      <c r="I245" s="68">
        <v>1</v>
      </c>
      <c r="J245" s="68">
        <v>1</v>
      </c>
    </row>
    <row r="246" spans="1:10" ht="15.75" customHeight="1" x14ac:dyDescent="0.2">
      <c r="A246">
        <v>25</v>
      </c>
      <c r="B246" s="2" t="s">
        <v>163</v>
      </c>
      <c r="C246" s="2">
        <v>1</v>
      </c>
      <c r="D246" s="2">
        <v>1</v>
      </c>
      <c r="E246" s="68">
        <v>1</v>
      </c>
      <c r="F246" s="68">
        <v>1</v>
      </c>
      <c r="G246" s="68">
        <v>1</v>
      </c>
      <c r="H246" s="68">
        <v>1</v>
      </c>
      <c r="I246" s="68">
        <v>1</v>
      </c>
      <c r="J246" s="68">
        <v>1</v>
      </c>
    </row>
    <row r="247" spans="1:10" ht="15.75" customHeight="1" x14ac:dyDescent="0.2">
      <c r="A247">
        <v>25</v>
      </c>
      <c r="B247" s="2" t="s">
        <v>164</v>
      </c>
      <c r="C247" s="2">
        <v>1</v>
      </c>
      <c r="D247" s="2">
        <v>1</v>
      </c>
      <c r="E247" s="68">
        <v>1</v>
      </c>
      <c r="F247" s="68">
        <v>1</v>
      </c>
      <c r="G247" s="68">
        <v>1</v>
      </c>
      <c r="H247" s="68">
        <v>1</v>
      </c>
      <c r="I247" s="68">
        <v>1</v>
      </c>
      <c r="J247" s="68">
        <v>1</v>
      </c>
    </row>
    <row r="248" spans="1:10" ht="15.75" customHeight="1" x14ac:dyDescent="0.2">
      <c r="A248">
        <v>25</v>
      </c>
      <c r="B248" t="s">
        <v>229</v>
      </c>
      <c r="C248" s="2">
        <v>1</v>
      </c>
      <c r="D248" s="2">
        <v>1</v>
      </c>
      <c r="E248" s="68">
        <v>1</v>
      </c>
      <c r="F248" s="68">
        <v>1</v>
      </c>
      <c r="G248" s="68">
        <v>1</v>
      </c>
      <c r="H248" s="68">
        <v>1</v>
      </c>
      <c r="I248" s="68">
        <v>1</v>
      </c>
      <c r="J248" s="68">
        <v>1</v>
      </c>
    </row>
    <row r="249" spans="1:10" ht="15.75" customHeight="1" x14ac:dyDescent="0.2">
      <c r="A249">
        <v>25</v>
      </c>
      <c r="B249" t="s">
        <v>236</v>
      </c>
      <c r="C249" s="2">
        <v>1</v>
      </c>
      <c r="D249" s="2">
        <v>1</v>
      </c>
      <c r="E249" s="68">
        <v>1</v>
      </c>
      <c r="F249" s="68">
        <v>1</v>
      </c>
      <c r="G249" s="68">
        <v>1</v>
      </c>
      <c r="H249" s="68">
        <v>1</v>
      </c>
      <c r="I249" s="68">
        <v>1</v>
      </c>
      <c r="J249" s="68">
        <v>1</v>
      </c>
    </row>
    <row r="250" spans="1:10" ht="15.75" customHeight="1" x14ac:dyDescent="0.2">
      <c r="A250">
        <v>25</v>
      </c>
      <c r="B250" t="s">
        <v>241</v>
      </c>
      <c r="C250" s="2">
        <v>1</v>
      </c>
      <c r="D250" s="2">
        <v>1</v>
      </c>
      <c r="E250" s="68">
        <v>1</v>
      </c>
      <c r="F250" s="68">
        <v>1</v>
      </c>
      <c r="G250" s="68">
        <v>1</v>
      </c>
      <c r="H250" s="68">
        <v>1</v>
      </c>
      <c r="I250" s="68">
        <v>1</v>
      </c>
      <c r="J250" s="68">
        <v>1</v>
      </c>
    </row>
    <row r="251" spans="1:10" ht="15.75" customHeight="1" x14ac:dyDescent="0.2">
      <c r="A251">
        <v>25</v>
      </c>
      <c r="B251" t="s">
        <v>247</v>
      </c>
      <c r="C251" s="2">
        <v>1</v>
      </c>
      <c r="D251" s="2">
        <v>1</v>
      </c>
      <c r="E251" s="68">
        <v>1</v>
      </c>
      <c r="F251" s="68">
        <v>1</v>
      </c>
      <c r="G251" s="68">
        <v>1</v>
      </c>
      <c r="H251" s="68">
        <v>1</v>
      </c>
      <c r="I251" s="68">
        <v>1</v>
      </c>
      <c r="J251" s="68">
        <v>1</v>
      </c>
    </row>
    <row r="252" spans="1:10" ht="15.75" customHeight="1" x14ac:dyDescent="0.2">
      <c r="A252">
        <v>25</v>
      </c>
      <c r="B252" t="s">
        <v>248</v>
      </c>
      <c r="C252" s="2">
        <v>1</v>
      </c>
      <c r="D252" s="2">
        <v>1</v>
      </c>
      <c r="E252" s="68">
        <v>1</v>
      </c>
      <c r="F252" s="68">
        <v>1</v>
      </c>
      <c r="G252" s="68">
        <v>1</v>
      </c>
      <c r="H252" s="68">
        <v>1</v>
      </c>
      <c r="I252" s="68">
        <v>1</v>
      </c>
      <c r="J252" s="68">
        <v>1</v>
      </c>
    </row>
    <row r="253" spans="1:10" ht="15.75" customHeight="1" x14ac:dyDescent="0.2">
      <c r="A253">
        <v>25</v>
      </c>
      <c r="B253" t="s">
        <v>249</v>
      </c>
      <c r="C253" s="2">
        <v>1</v>
      </c>
      <c r="D253" s="2">
        <v>1</v>
      </c>
      <c r="E253" s="68">
        <v>1</v>
      </c>
      <c r="F253" s="68">
        <v>1</v>
      </c>
      <c r="G253" s="68">
        <v>1</v>
      </c>
      <c r="H253" s="68">
        <v>1</v>
      </c>
      <c r="I253" s="68">
        <v>1</v>
      </c>
      <c r="J253" s="68">
        <v>1</v>
      </c>
    </row>
    <row r="254" spans="1:10" ht="15.75" customHeight="1" x14ac:dyDescent="0.2">
      <c r="A254">
        <v>25</v>
      </c>
      <c r="B254" t="s">
        <v>251</v>
      </c>
      <c r="C254" s="2">
        <v>1</v>
      </c>
      <c r="D254" s="2">
        <v>1</v>
      </c>
      <c r="E254" s="68">
        <v>1</v>
      </c>
      <c r="F254" s="68">
        <v>1</v>
      </c>
      <c r="G254" s="68">
        <v>1</v>
      </c>
      <c r="H254" s="68">
        <v>1</v>
      </c>
      <c r="I254" s="68">
        <v>1</v>
      </c>
      <c r="J254" s="68">
        <v>1</v>
      </c>
    </row>
    <row r="255" spans="1:10" ht="15.75" customHeight="1" x14ac:dyDescent="0.2">
      <c r="A255">
        <v>25</v>
      </c>
      <c r="B255" t="s">
        <v>254</v>
      </c>
      <c r="C255" s="2">
        <v>1</v>
      </c>
      <c r="D255" s="2">
        <v>1</v>
      </c>
      <c r="E255" s="68">
        <v>1</v>
      </c>
      <c r="F255" s="68">
        <v>1</v>
      </c>
      <c r="G255" s="68">
        <v>1</v>
      </c>
      <c r="H255" s="68">
        <v>1</v>
      </c>
      <c r="I255" s="68">
        <v>1</v>
      </c>
      <c r="J255" s="68">
        <v>1</v>
      </c>
    </row>
    <row r="256" spans="1:10" ht="15.75" customHeight="1" x14ac:dyDescent="0.2">
      <c r="A256">
        <v>25</v>
      </c>
      <c r="B256" t="s">
        <v>255</v>
      </c>
      <c r="C256" s="2">
        <v>1</v>
      </c>
      <c r="D256" s="2">
        <v>1</v>
      </c>
      <c r="E256" s="68">
        <v>1</v>
      </c>
      <c r="F256" s="68">
        <v>1</v>
      </c>
      <c r="G256" s="68">
        <v>1</v>
      </c>
      <c r="H256" s="68">
        <v>1</v>
      </c>
      <c r="I256" s="68">
        <v>1</v>
      </c>
      <c r="J256" s="68">
        <v>1</v>
      </c>
    </row>
    <row r="257" spans="1:10" ht="15.75" customHeight="1" x14ac:dyDescent="0.2">
      <c r="A257">
        <v>25</v>
      </c>
      <c r="B257" t="s">
        <v>256</v>
      </c>
      <c r="C257" s="2">
        <v>1</v>
      </c>
      <c r="D257" s="2">
        <v>1</v>
      </c>
      <c r="E257" s="68">
        <v>1</v>
      </c>
      <c r="F257" s="68">
        <v>1</v>
      </c>
      <c r="G257" s="68">
        <v>1</v>
      </c>
      <c r="H257" s="68">
        <v>1</v>
      </c>
      <c r="I257" s="68">
        <v>1</v>
      </c>
      <c r="J257" s="68">
        <v>1</v>
      </c>
    </row>
    <row r="258" spans="1:10" ht="15.75" customHeight="1" x14ac:dyDescent="0.2">
      <c r="A258">
        <v>25</v>
      </c>
      <c r="B258" t="s">
        <v>257</v>
      </c>
      <c r="C258" s="2">
        <v>1</v>
      </c>
      <c r="D258" s="2">
        <v>1</v>
      </c>
      <c r="E258" s="68">
        <v>1</v>
      </c>
      <c r="F258" s="68">
        <v>1</v>
      </c>
      <c r="G258" s="68">
        <v>1</v>
      </c>
      <c r="H258" s="68">
        <v>1</v>
      </c>
      <c r="I258" s="68">
        <v>1</v>
      </c>
      <c r="J258" s="68">
        <v>1</v>
      </c>
    </row>
    <row r="259" spans="1:10" ht="15.75" customHeight="1" x14ac:dyDescent="0.2">
      <c r="A259">
        <v>25</v>
      </c>
      <c r="B259" t="s">
        <v>259</v>
      </c>
      <c r="C259" s="2">
        <v>1</v>
      </c>
      <c r="D259" s="2">
        <v>1</v>
      </c>
      <c r="E259" s="68">
        <v>1</v>
      </c>
      <c r="F259" s="68">
        <v>1</v>
      </c>
      <c r="G259" s="68">
        <v>1</v>
      </c>
      <c r="H259" s="68">
        <v>1</v>
      </c>
      <c r="I259" s="68">
        <v>1</v>
      </c>
      <c r="J259" s="68">
        <v>1</v>
      </c>
    </row>
    <row r="260" spans="1:10" ht="15.75" customHeight="1" x14ac:dyDescent="0.2">
      <c r="A260">
        <v>25</v>
      </c>
      <c r="B260" t="s">
        <v>261</v>
      </c>
      <c r="C260" s="2">
        <v>1</v>
      </c>
      <c r="D260" s="2">
        <v>1</v>
      </c>
      <c r="E260" s="68">
        <v>1</v>
      </c>
      <c r="F260" s="68">
        <v>1</v>
      </c>
      <c r="G260" s="68">
        <v>1</v>
      </c>
      <c r="H260" s="68">
        <v>1</v>
      </c>
      <c r="I260" s="68">
        <v>1</v>
      </c>
      <c r="J260" s="68">
        <v>1</v>
      </c>
    </row>
    <row r="261" spans="1:10" ht="15.75" customHeight="1" x14ac:dyDescent="0.2">
      <c r="A261">
        <v>25</v>
      </c>
      <c r="B261" t="s">
        <v>266</v>
      </c>
      <c r="C261" s="2">
        <v>1</v>
      </c>
      <c r="D261" s="2">
        <v>1</v>
      </c>
      <c r="E261" s="68">
        <v>1</v>
      </c>
      <c r="F261" s="68">
        <v>1</v>
      </c>
      <c r="G261" s="68">
        <v>1</v>
      </c>
      <c r="H261" s="68">
        <v>1</v>
      </c>
      <c r="I261" s="68">
        <v>1</v>
      </c>
      <c r="J261" s="68">
        <v>1</v>
      </c>
    </row>
    <row r="262" spans="1:10" ht="15.75" customHeight="1" x14ac:dyDescent="0.2">
      <c r="A262">
        <v>25</v>
      </c>
      <c r="B262" t="s">
        <v>275</v>
      </c>
      <c r="C262" s="2">
        <v>1</v>
      </c>
      <c r="D262" s="2">
        <v>1</v>
      </c>
      <c r="E262" s="68">
        <v>1</v>
      </c>
      <c r="F262" s="68">
        <v>1</v>
      </c>
      <c r="G262" s="68">
        <v>1</v>
      </c>
      <c r="H262" s="68">
        <v>1</v>
      </c>
      <c r="I262" s="68">
        <v>1</v>
      </c>
      <c r="J262" s="68">
        <v>1</v>
      </c>
    </row>
    <row r="263" spans="1:10" ht="15.75" customHeight="1" x14ac:dyDescent="0.2">
      <c r="A263">
        <v>25</v>
      </c>
      <c r="B263" t="s">
        <v>276</v>
      </c>
      <c r="C263" s="2">
        <v>1</v>
      </c>
      <c r="D263" s="2">
        <v>1</v>
      </c>
      <c r="E263" s="68">
        <v>1</v>
      </c>
      <c r="F263" s="68">
        <v>1</v>
      </c>
      <c r="G263" s="68">
        <v>1</v>
      </c>
      <c r="H263" s="68">
        <v>1</v>
      </c>
      <c r="I263" s="68">
        <v>1</v>
      </c>
      <c r="J263" s="68">
        <v>1</v>
      </c>
    </row>
    <row r="264" spans="1:10" ht="15.75" customHeight="1" x14ac:dyDescent="0.2">
      <c r="A264">
        <v>25</v>
      </c>
      <c r="B264" t="s">
        <v>278</v>
      </c>
      <c r="C264" s="2">
        <v>1</v>
      </c>
      <c r="D264" s="2">
        <v>1</v>
      </c>
      <c r="E264" s="68">
        <v>1</v>
      </c>
      <c r="F264" s="68">
        <v>1</v>
      </c>
      <c r="G264" s="68">
        <v>1</v>
      </c>
      <c r="H264" s="68">
        <v>1</v>
      </c>
      <c r="I264" s="68">
        <v>1</v>
      </c>
      <c r="J264" s="68">
        <v>1</v>
      </c>
    </row>
    <row r="265" spans="1:10" ht="15.75" customHeight="1" x14ac:dyDescent="0.2">
      <c r="A265">
        <v>25</v>
      </c>
      <c r="B265" t="s">
        <v>279</v>
      </c>
      <c r="C265" s="2">
        <v>1</v>
      </c>
      <c r="D265" s="2">
        <v>1</v>
      </c>
      <c r="E265" s="68">
        <v>1</v>
      </c>
      <c r="F265" s="68">
        <v>1</v>
      </c>
      <c r="G265" s="68">
        <v>1</v>
      </c>
      <c r="H265" s="68">
        <v>1</v>
      </c>
      <c r="I265" s="68">
        <v>1</v>
      </c>
      <c r="J265" s="68">
        <v>1</v>
      </c>
    </row>
    <row r="266" spans="1:10" ht="15.75" customHeight="1" x14ac:dyDescent="0.2">
      <c r="A266">
        <v>25</v>
      </c>
      <c r="B266" t="s">
        <v>280</v>
      </c>
      <c r="C266" s="2">
        <v>1</v>
      </c>
      <c r="D266" s="2">
        <v>1</v>
      </c>
      <c r="E266" s="68">
        <v>1</v>
      </c>
      <c r="F266" s="68">
        <v>1</v>
      </c>
      <c r="G266" s="68">
        <v>1</v>
      </c>
      <c r="H266" s="68">
        <v>1</v>
      </c>
      <c r="I266" s="68">
        <v>1</v>
      </c>
      <c r="J266" s="68">
        <v>1</v>
      </c>
    </row>
    <row r="267" spans="1:10" ht="15.75" customHeight="1" x14ac:dyDescent="0.2">
      <c r="A267">
        <v>25</v>
      </c>
      <c r="B267" t="s">
        <v>281</v>
      </c>
      <c r="C267" s="2">
        <v>1</v>
      </c>
      <c r="D267" s="2">
        <v>1</v>
      </c>
      <c r="E267" s="68">
        <v>1</v>
      </c>
      <c r="F267" s="68">
        <v>1</v>
      </c>
      <c r="G267" s="68">
        <v>1</v>
      </c>
      <c r="H267" s="68">
        <v>1</v>
      </c>
      <c r="I267" s="68">
        <v>1</v>
      </c>
      <c r="J267" s="68">
        <v>1</v>
      </c>
    </row>
    <row r="268" spans="1:10" ht="15.75" customHeight="1" x14ac:dyDescent="0.2">
      <c r="A268">
        <v>25</v>
      </c>
      <c r="B268" t="s">
        <v>282</v>
      </c>
      <c r="C268" s="2">
        <v>1</v>
      </c>
      <c r="D268" s="2">
        <v>1</v>
      </c>
      <c r="E268" s="68">
        <v>1</v>
      </c>
      <c r="F268" s="68">
        <v>1</v>
      </c>
      <c r="G268" s="68">
        <v>1</v>
      </c>
      <c r="H268" s="68">
        <v>1</v>
      </c>
      <c r="I268" s="68">
        <v>1</v>
      </c>
      <c r="J268" s="68">
        <v>1</v>
      </c>
    </row>
    <row r="269" spans="1:10" ht="15.75" customHeight="1" x14ac:dyDescent="0.2">
      <c r="A269">
        <v>25</v>
      </c>
      <c r="B269" t="s">
        <v>283</v>
      </c>
      <c r="C269" s="2">
        <v>1</v>
      </c>
      <c r="D269" s="2">
        <v>1</v>
      </c>
      <c r="E269" s="68">
        <v>1</v>
      </c>
      <c r="F269" s="68">
        <v>1</v>
      </c>
      <c r="G269" s="68">
        <v>1</v>
      </c>
      <c r="H269" s="68">
        <v>1</v>
      </c>
      <c r="I269" s="68">
        <v>1</v>
      </c>
      <c r="J269" s="68">
        <v>1</v>
      </c>
    </row>
    <row r="270" spans="1:10" ht="15.75" customHeight="1" x14ac:dyDescent="0.2">
      <c r="A270">
        <v>25</v>
      </c>
      <c r="B270" s="7" t="s">
        <v>523</v>
      </c>
      <c r="C270" s="62">
        <v>1</v>
      </c>
      <c r="D270" s="62">
        <v>1</v>
      </c>
      <c r="E270" s="68">
        <v>1</v>
      </c>
      <c r="F270" s="68">
        <v>1</v>
      </c>
      <c r="G270" s="68">
        <v>1</v>
      </c>
      <c r="H270" s="68">
        <v>1</v>
      </c>
      <c r="I270" s="68">
        <v>1</v>
      </c>
      <c r="J270" s="68">
        <v>1</v>
      </c>
    </row>
    <row r="271" spans="1:10" ht="15.75" customHeight="1" x14ac:dyDescent="0.2">
      <c r="A271">
        <v>25</v>
      </c>
      <c r="B271" s="63" t="s">
        <v>532</v>
      </c>
      <c r="C271" s="62">
        <v>1</v>
      </c>
      <c r="D271" s="62">
        <v>1</v>
      </c>
      <c r="E271" s="68">
        <v>1</v>
      </c>
      <c r="F271" s="68">
        <v>1</v>
      </c>
      <c r="G271" s="68">
        <v>1</v>
      </c>
      <c r="H271" s="68">
        <v>1</v>
      </c>
      <c r="I271" s="68">
        <v>1</v>
      </c>
      <c r="J271" s="68">
        <v>1</v>
      </c>
    </row>
    <row r="272" spans="1:10" ht="15.75" customHeight="1" x14ac:dyDescent="0.2">
      <c r="A272">
        <v>25</v>
      </c>
      <c r="B272" s="63" t="s">
        <v>534</v>
      </c>
      <c r="C272" s="62">
        <v>1</v>
      </c>
      <c r="D272" s="62">
        <v>1</v>
      </c>
      <c r="E272" s="68">
        <v>1</v>
      </c>
      <c r="F272" s="68">
        <v>1</v>
      </c>
      <c r="G272" s="68">
        <v>1</v>
      </c>
      <c r="H272" s="68">
        <v>1</v>
      </c>
      <c r="I272" s="68">
        <v>1</v>
      </c>
      <c r="J272" s="68">
        <v>1</v>
      </c>
    </row>
    <row r="273" spans="1:10" ht="15.75" customHeight="1" x14ac:dyDescent="0.2">
      <c r="A273">
        <v>25</v>
      </c>
      <c r="B273" s="7" t="s">
        <v>541</v>
      </c>
      <c r="C273" s="62">
        <v>1</v>
      </c>
      <c r="D273" s="62">
        <v>1</v>
      </c>
      <c r="E273" s="68">
        <v>1</v>
      </c>
      <c r="F273" s="68">
        <v>1</v>
      </c>
      <c r="G273" s="68">
        <v>1</v>
      </c>
      <c r="H273" s="68">
        <v>1</v>
      </c>
      <c r="I273" s="68">
        <v>1</v>
      </c>
      <c r="J273" s="68">
        <v>1</v>
      </c>
    </row>
    <row r="274" spans="1:10" ht="15.75" customHeight="1" x14ac:dyDescent="0.2">
      <c r="A274">
        <v>25</v>
      </c>
      <c r="B274" s="7" t="s">
        <v>542</v>
      </c>
      <c r="C274" s="62">
        <v>1</v>
      </c>
      <c r="D274" s="62">
        <v>1</v>
      </c>
      <c r="E274" s="68">
        <v>1</v>
      </c>
      <c r="F274" s="68">
        <v>1</v>
      </c>
      <c r="G274" s="68">
        <v>1</v>
      </c>
      <c r="H274" s="68">
        <v>1</v>
      </c>
      <c r="I274" s="68">
        <v>1</v>
      </c>
      <c r="J274" s="68">
        <v>1</v>
      </c>
    </row>
    <row r="275" spans="1:10" ht="15.75" customHeight="1" x14ac:dyDescent="0.2">
      <c r="A275">
        <v>25</v>
      </c>
      <c r="B275" s="64" t="s">
        <v>547</v>
      </c>
      <c r="C275" s="62">
        <v>1</v>
      </c>
      <c r="D275" s="62">
        <v>1</v>
      </c>
      <c r="E275" s="68">
        <v>1</v>
      </c>
      <c r="F275" s="68">
        <v>1</v>
      </c>
      <c r="G275" s="68">
        <v>1</v>
      </c>
      <c r="H275" s="68">
        <v>1</v>
      </c>
      <c r="I275" s="68">
        <v>1</v>
      </c>
      <c r="J275" s="68">
        <v>1</v>
      </c>
    </row>
    <row r="276" spans="1:10" ht="15.75" customHeight="1" x14ac:dyDescent="0.2">
      <c r="A276">
        <v>25</v>
      </c>
      <c r="B276" s="7" t="s">
        <v>552</v>
      </c>
      <c r="C276" s="62">
        <v>1</v>
      </c>
      <c r="D276" s="62">
        <v>1</v>
      </c>
      <c r="E276" s="68">
        <v>1</v>
      </c>
      <c r="F276" s="68">
        <v>1</v>
      </c>
      <c r="G276" s="68">
        <v>1</v>
      </c>
      <c r="H276" s="68">
        <v>1</v>
      </c>
      <c r="I276" s="68">
        <v>1</v>
      </c>
      <c r="J276" s="68">
        <v>1</v>
      </c>
    </row>
    <row r="277" spans="1:10" ht="15.75" customHeight="1" x14ac:dyDescent="0.2">
      <c r="A277">
        <v>25</v>
      </c>
      <c r="B277" s="64" t="s">
        <v>557</v>
      </c>
      <c r="C277" s="60">
        <v>1</v>
      </c>
      <c r="D277" s="62">
        <v>1</v>
      </c>
      <c r="E277" s="68">
        <v>1</v>
      </c>
      <c r="F277" s="68">
        <v>1</v>
      </c>
      <c r="G277" s="68">
        <v>1</v>
      </c>
      <c r="H277" s="68">
        <v>1</v>
      </c>
      <c r="I277" s="68">
        <v>1</v>
      </c>
      <c r="J277" s="68">
        <v>1</v>
      </c>
    </row>
    <row r="278" spans="1:10" ht="15.75" customHeight="1" x14ac:dyDescent="0.2">
      <c r="A278">
        <v>25</v>
      </c>
      <c r="B278" s="64" t="s">
        <v>565</v>
      </c>
      <c r="C278" s="60">
        <v>1</v>
      </c>
      <c r="D278" s="62">
        <v>1</v>
      </c>
      <c r="E278" s="68">
        <v>1</v>
      </c>
      <c r="F278" s="68">
        <v>1</v>
      </c>
      <c r="G278" s="68">
        <v>1</v>
      </c>
      <c r="H278" s="68">
        <v>1</v>
      </c>
      <c r="I278" s="68">
        <v>1</v>
      </c>
      <c r="J278" s="68">
        <v>1</v>
      </c>
    </row>
    <row r="279" spans="1:10" ht="15.75" customHeight="1" x14ac:dyDescent="0.2">
      <c r="A279">
        <v>25</v>
      </c>
      <c r="B279" s="20" t="s">
        <v>566</v>
      </c>
      <c r="C279" s="66">
        <v>1</v>
      </c>
      <c r="D279" s="62">
        <v>1</v>
      </c>
      <c r="E279" s="68">
        <v>1</v>
      </c>
      <c r="F279" s="68">
        <v>1</v>
      </c>
      <c r="G279" s="68">
        <v>1</v>
      </c>
      <c r="H279" s="68">
        <v>1</v>
      </c>
      <c r="I279" s="68">
        <v>1</v>
      </c>
      <c r="J279" s="68">
        <v>1</v>
      </c>
    </row>
    <row r="280" spans="1:10" ht="15.75" customHeight="1" x14ac:dyDescent="0.2">
      <c r="A280">
        <v>25</v>
      </c>
      <c r="B280" s="20" t="s">
        <v>568</v>
      </c>
      <c r="C280" s="60">
        <v>1</v>
      </c>
      <c r="D280" s="62">
        <v>1</v>
      </c>
      <c r="E280" s="68">
        <v>1</v>
      </c>
      <c r="F280" s="68">
        <v>1</v>
      </c>
      <c r="G280" s="68">
        <v>1</v>
      </c>
      <c r="H280" s="68">
        <v>1</v>
      </c>
      <c r="I280" s="68">
        <v>1</v>
      </c>
      <c r="J280" s="68">
        <v>1</v>
      </c>
    </row>
    <row r="281" spans="1:10" ht="15.75" customHeight="1" x14ac:dyDescent="0.2">
      <c r="A281">
        <v>25</v>
      </c>
      <c r="B281" s="20" t="s">
        <v>569</v>
      </c>
      <c r="C281" s="60">
        <v>1</v>
      </c>
      <c r="D281" s="62">
        <v>1</v>
      </c>
      <c r="E281" s="68">
        <v>1</v>
      </c>
      <c r="F281" s="68">
        <v>1</v>
      </c>
      <c r="G281" s="68">
        <v>1</v>
      </c>
      <c r="H281" s="68">
        <v>1</v>
      </c>
      <c r="I281" s="68">
        <v>1</v>
      </c>
      <c r="J281" s="68">
        <v>1</v>
      </c>
    </row>
    <row r="282" spans="1:10" ht="15.75" customHeight="1" x14ac:dyDescent="0.2">
      <c r="A282">
        <v>25</v>
      </c>
      <c r="B282" s="20" t="s">
        <v>570</v>
      </c>
      <c r="C282" s="60">
        <v>1</v>
      </c>
      <c r="D282" s="62">
        <v>1</v>
      </c>
      <c r="E282" s="68">
        <v>1</v>
      </c>
      <c r="F282" s="68">
        <v>1</v>
      </c>
      <c r="G282" s="68">
        <v>1</v>
      </c>
      <c r="H282" s="68">
        <v>1</v>
      </c>
      <c r="I282" s="68">
        <v>1</v>
      </c>
      <c r="J282" s="68">
        <v>1</v>
      </c>
    </row>
    <row r="283" spans="1:10" ht="15.75" customHeight="1" x14ac:dyDescent="0.2">
      <c r="A283">
        <v>25</v>
      </c>
      <c r="B283" s="20" t="s">
        <v>571</v>
      </c>
      <c r="C283" s="60">
        <v>1</v>
      </c>
      <c r="D283" s="62">
        <v>1</v>
      </c>
      <c r="E283" s="68">
        <v>1</v>
      </c>
      <c r="F283" s="68">
        <v>1</v>
      </c>
      <c r="G283" s="68">
        <v>1</v>
      </c>
      <c r="H283" s="68">
        <v>1</v>
      </c>
      <c r="I283" s="68">
        <v>1</v>
      </c>
      <c r="J283" s="68">
        <v>1</v>
      </c>
    </row>
    <row r="284" spans="1:10" ht="15.75" customHeight="1" x14ac:dyDescent="0.2">
      <c r="A284">
        <v>25</v>
      </c>
      <c r="B284" s="20" t="s">
        <v>572</v>
      </c>
      <c r="C284" s="60">
        <v>1</v>
      </c>
      <c r="D284" s="62">
        <v>1</v>
      </c>
      <c r="E284" s="68">
        <v>1</v>
      </c>
      <c r="F284" s="68">
        <v>1</v>
      </c>
      <c r="G284" s="68">
        <v>1</v>
      </c>
      <c r="H284" s="68">
        <v>1</v>
      </c>
      <c r="I284" s="68">
        <v>1</v>
      </c>
      <c r="J284" s="68">
        <v>1</v>
      </c>
    </row>
    <row r="285" spans="1:10" ht="15.75" customHeight="1" x14ac:dyDescent="0.2">
      <c r="A285">
        <v>25</v>
      </c>
      <c r="B285" s="64" t="s">
        <v>575</v>
      </c>
      <c r="C285" s="60">
        <v>1</v>
      </c>
      <c r="D285" s="62">
        <v>1</v>
      </c>
      <c r="E285" s="68">
        <v>1</v>
      </c>
      <c r="F285" s="68">
        <v>1</v>
      </c>
      <c r="G285" s="68">
        <v>1</v>
      </c>
      <c r="H285" s="68">
        <v>1</v>
      </c>
      <c r="I285" s="68">
        <v>1</v>
      </c>
      <c r="J285" s="68">
        <v>1</v>
      </c>
    </row>
    <row r="286" spans="1:10" ht="15.75" customHeight="1" x14ac:dyDescent="0.2">
      <c r="A286">
        <v>25</v>
      </c>
      <c r="B286" s="21" t="s">
        <v>578</v>
      </c>
      <c r="C286" s="60">
        <v>1</v>
      </c>
      <c r="D286" s="62">
        <v>1</v>
      </c>
      <c r="E286" s="68">
        <v>1</v>
      </c>
      <c r="F286" s="68">
        <v>1</v>
      </c>
      <c r="G286" s="68">
        <v>1</v>
      </c>
      <c r="H286" s="68">
        <v>1</v>
      </c>
      <c r="I286" s="68">
        <v>1</v>
      </c>
      <c r="J286" s="68">
        <v>1</v>
      </c>
    </row>
    <row r="287" spans="1:10" ht="15.75" customHeight="1" x14ac:dyDescent="0.2">
      <c r="A287">
        <v>25</v>
      </c>
      <c r="B287" s="21" t="s">
        <v>579</v>
      </c>
      <c r="C287" s="60">
        <v>1</v>
      </c>
      <c r="D287" s="62">
        <v>1</v>
      </c>
      <c r="E287" s="68">
        <v>1</v>
      </c>
      <c r="F287" s="68">
        <v>1</v>
      </c>
      <c r="G287" s="68">
        <v>1</v>
      </c>
      <c r="H287" s="68">
        <v>1</v>
      </c>
      <c r="I287" s="68">
        <v>1</v>
      </c>
      <c r="J287" s="68">
        <v>1</v>
      </c>
    </row>
    <row r="288" spans="1:10" ht="15.75" customHeight="1" x14ac:dyDescent="0.2">
      <c r="A288">
        <v>25</v>
      </c>
      <c r="B288" s="21" t="s">
        <v>585</v>
      </c>
      <c r="C288" s="60">
        <v>1</v>
      </c>
      <c r="D288" s="62">
        <v>1</v>
      </c>
      <c r="E288" s="68">
        <v>1</v>
      </c>
      <c r="F288" s="68">
        <v>1</v>
      </c>
      <c r="G288" s="68">
        <v>1</v>
      </c>
      <c r="H288" s="68">
        <v>1</v>
      </c>
      <c r="I288" s="68">
        <v>1</v>
      </c>
      <c r="J288" s="68">
        <v>1</v>
      </c>
    </row>
    <row r="289" spans="1:11" s="21" customFormat="1" ht="15.75" customHeight="1" x14ac:dyDescent="0.2">
      <c r="B289" s="58"/>
      <c r="C289" s="61"/>
      <c r="D289" s="61"/>
      <c r="E289" s="60"/>
      <c r="F289" s="20"/>
      <c r="G289" s="60"/>
      <c r="H289" s="20"/>
      <c r="I289" s="20"/>
      <c r="J289" s="20"/>
    </row>
    <row r="290" spans="1:11" s="21" customFormat="1" ht="15.75" customHeight="1" x14ac:dyDescent="0.2">
      <c r="B290" s="58" t="s">
        <v>632</v>
      </c>
      <c r="C290" s="1" t="s">
        <v>8</v>
      </c>
      <c r="D290" s="1" t="s">
        <v>9</v>
      </c>
      <c r="E290" s="67" t="s">
        <v>10</v>
      </c>
      <c r="F290" s="1" t="s">
        <v>11</v>
      </c>
      <c r="G290" s="69" t="s">
        <v>12</v>
      </c>
      <c r="H290" s="1" t="s">
        <v>13</v>
      </c>
      <c r="I290" s="1" t="s">
        <v>14</v>
      </c>
      <c r="J290" s="1" t="s">
        <v>15</v>
      </c>
    </row>
    <row r="291" spans="1:11" s="21" customFormat="1" ht="15.75" customHeight="1" x14ac:dyDescent="0.2">
      <c r="A291" s="75" t="s">
        <v>629</v>
      </c>
      <c r="B291" s="58">
        <v>123</v>
      </c>
      <c r="C291" s="58">
        <f>SUM(C2:C124)</f>
        <v>95</v>
      </c>
      <c r="D291" s="58">
        <f t="shared" ref="D291:J291" si="0">SUM(D2:D124)</f>
        <v>71</v>
      </c>
      <c r="E291" s="58">
        <f t="shared" si="0"/>
        <v>53</v>
      </c>
      <c r="F291" s="58">
        <f t="shared" si="0"/>
        <v>53</v>
      </c>
      <c r="G291" s="58">
        <f t="shared" si="0"/>
        <v>51</v>
      </c>
      <c r="H291" s="58">
        <f t="shared" si="0"/>
        <v>49</v>
      </c>
      <c r="I291" s="58">
        <v>49</v>
      </c>
      <c r="J291" s="58">
        <v>49</v>
      </c>
    </row>
    <row r="292" spans="1:11" s="21" customFormat="1" ht="15.75" customHeight="1" x14ac:dyDescent="0.2">
      <c r="A292" s="75" t="s">
        <v>630</v>
      </c>
      <c r="B292" s="58">
        <v>67</v>
      </c>
      <c r="C292" s="58">
        <f>SUM(C125:C191)</f>
        <v>45</v>
      </c>
      <c r="D292" s="58">
        <f t="shared" ref="D292:J292" si="1">SUM(D125:D191)</f>
        <v>42</v>
      </c>
      <c r="E292" s="58">
        <f t="shared" si="1"/>
        <v>41</v>
      </c>
      <c r="F292" s="58">
        <f t="shared" si="1"/>
        <v>41</v>
      </c>
      <c r="G292" s="58">
        <f t="shared" si="1"/>
        <v>41</v>
      </c>
      <c r="H292" s="58">
        <f t="shared" si="1"/>
        <v>41</v>
      </c>
      <c r="I292" s="58">
        <f t="shared" si="1"/>
        <v>41</v>
      </c>
      <c r="J292" s="58">
        <f t="shared" si="1"/>
        <v>41</v>
      </c>
    </row>
    <row r="293" spans="1:11" s="21" customFormat="1" ht="15.75" customHeight="1" x14ac:dyDescent="0.2">
      <c r="A293" s="75" t="s">
        <v>631</v>
      </c>
      <c r="B293" s="58">
        <v>97</v>
      </c>
      <c r="C293" s="58">
        <f>SUM(C192:C288)</f>
        <v>65</v>
      </c>
      <c r="D293" s="58">
        <f t="shared" ref="D293:J293" si="2">SUM(D192:D288)</f>
        <v>61</v>
      </c>
      <c r="E293" s="58">
        <f t="shared" si="2"/>
        <v>50</v>
      </c>
      <c r="F293" s="58">
        <f t="shared" si="2"/>
        <v>50</v>
      </c>
      <c r="G293" s="58">
        <f t="shared" si="2"/>
        <v>49</v>
      </c>
      <c r="H293" s="58">
        <f t="shared" si="2"/>
        <v>49</v>
      </c>
      <c r="I293" s="58">
        <f t="shared" si="2"/>
        <v>49</v>
      </c>
      <c r="J293" s="58">
        <f t="shared" si="2"/>
        <v>49</v>
      </c>
    </row>
    <row r="294" spans="1:11" s="21" customFormat="1" ht="15.75" customHeight="1" x14ac:dyDescent="0.2">
      <c r="B294" s="58"/>
      <c r="C294" s="58"/>
      <c r="D294" s="58"/>
      <c r="E294" s="60"/>
      <c r="F294" s="20"/>
      <c r="G294" s="60"/>
      <c r="H294" s="20"/>
      <c r="I294" s="20"/>
      <c r="J294" s="20"/>
    </row>
    <row r="295" spans="1:11" s="21" customFormat="1" ht="15.75" customHeight="1" x14ac:dyDescent="0.2">
      <c r="B295" s="58"/>
      <c r="C295" s="58"/>
      <c r="D295" s="58"/>
      <c r="E295" s="60"/>
      <c r="F295" s="20"/>
      <c r="G295" s="60"/>
      <c r="H295" s="20"/>
      <c r="I295" s="20"/>
      <c r="J295" s="20"/>
    </row>
    <row r="296" spans="1:11" s="21" customFormat="1" ht="15.75" customHeight="1" x14ac:dyDescent="0.2">
      <c r="A296" s="58" t="s">
        <v>633</v>
      </c>
      <c r="B296" s="58" t="s">
        <v>632</v>
      </c>
      <c r="C296" s="1" t="s">
        <v>8</v>
      </c>
      <c r="D296" s="1" t="s">
        <v>9</v>
      </c>
      <c r="E296" s="67" t="s">
        <v>10</v>
      </c>
      <c r="F296" s="1" t="s">
        <v>11</v>
      </c>
      <c r="G296" s="69" t="s">
        <v>12</v>
      </c>
      <c r="H296" s="1" t="s">
        <v>13</v>
      </c>
      <c r="I296" s="1" t="s">
        <v>14</v>
      </c>
      <c r="J296" s="1" t="s">
        <v>15</v>
      </c>
    </row>
    <row r="297" spans="1:11" s="21" customFormat="1" ht="15.75" customHeight="1" x14ac:dyDescent="0.2">
      <c r="A297" s="75" t="s">
        <v>629</v>
      </c>
      <c r="B297" s="58">
        <v>123</v>
      </c>
      <c r="C297" s="58">
        <f>95/123</f>
        <v>0.77235772357723576</v>
      </c>
      <c r="D297" s="58">
        <f>71/123</f>
        <v>0.57723577235772361</v>
      </c>
      <c r="E297" s="58">
        <f>53/123</f>
        <v>0.43089430894308944</v>
      </c>
      <c r="F297" s="58">
        <f>53/123</f>
        <v>0.43089430894308944</v>
      </c>
      <c r="G297" s="58">
        <f>51/123</f>
        <v>0.41463414634146339</v>
      </c>
      <c r="H297" s="58">
        <f>49/123</f>
        <v>0.3983739837398374</v>
      </c>
      <c r="I297" s="58">
        <f t="shared" ref="I297:J297" si="3">49/123</f>
        <v>0.3983739837398374</v>
      </c>
      <c r="J297" s="58">
        <f t="shared" si="3"/>
        <v>0.3983739837398374</v>
      </c>
      <c r="K297" s="75" t="s">
        <v>629</v>
      </c>
    </row>
    <row r="298" spans="1:11" s="21" customFormat="1" ht="15.75" customHeight="1" x14ac:dyDescent="0.2">
      <c r="A298" s="75" t="s">
        <v>630</v>
      </c>
      <c r="B298" s="58">
        <v>67</v>
      </c>
      <c r="C298" s="58">
        <f>45/67</f>
        <v>0.67164179104477617</v>
      </c>
      <c r="D298" s="58">
        <f>42/67</f>
        <v>0.62686567164179108</v>
      </c>
      <c r="E298" s="58">
        <f>41/67</f>
        <v>0.61194029850746268</v>
      </c>
      <c r="F298" s="58">
        <f t="shared" ref="F298:J298" si="4">41/67</f>
        <v>0.61194029850746268</v>
      </c>
      <c r="G298" s="58">
        <f t="shared" si="4"/>
        <v>0.61194029850746268</v>
      </c>
      <c r="H298" s="58">
        <f t="shared" si="4"/>
        <v>0.61194029850746268</v>
      </c>
      <c r="I298" s="58">
        <f t="shared" si="4"/>
        <v>0.61194029850746268</v>
      </c>
      <c r="J298" s="58">
        <f t="shared" si="4"/>
        <v>0.61194029850746268</v>
      </c>
      <c r="K298" s="75" t="s">
        <v>630</v>
      </c>
    </row>
    <row r="299" spans="1:11" s="21" customFormat="1" ht="15.75" customHeight="1" x14ac:dyDescent="0.2">
      <c r="A299" s="75" t="s">
        <v>631</v>
      </c>
      <c r="B299" s="58">
        <v>97</v>
      </c>
      <c r="C299" s="58">
        <f>65/97</f>
        <v>0.67010309278350511</v>
      </c>
      <c r="D299" s="58">
        <f>61/97</f>
        <v>0.62886597938144329</v>
      </c>
      <c r="E299" s="58">
        <f>50/97</f>
        <v>0.51546391752577314</v>
      </c>
      <c r="F299" s="58">
        <f>50/97</f>
        <v>0.51546391752577314</v>
      </c>
      <c r="G299" s="58">
        <f>49/97</f>
        <v>0.50515463917525771</v>
      </c>
      <c r="H299" s="58">
        <f t="shared" ref="H299:J299" si="5">49/97</f>
        <v>0.50515463917525771</v>
      </c>
      <c r="I299" s="58">
        <f t="shared" si="5"/>
        <v>0.50515463917525771</v>
      </c>
      <c r="J299" s="58">
        <f t="shared" si="5"/>
        <v>0.50515463917525771</v>
      </c>
      <c r="K299" s="75" t="s">
        <v>631</v>
      </c>
    </row>
    <row r="300" spans="1:11" s="21" customFormat="1" ht="15.75" customHeight="1" x14ac:dyDescent="0.2">
      <c r="E300" s="60"/>
      <c r="F300" s="20"/>
      <c r="G300" s="60"/>
      <c r="H300" s="20"/>
      <c r="I300" s="20"/>
      <c r="J300" s="20"/>
    </row>
    <row r="301" spans="1:11" s="21" customFormat="1" ht="15.75" customHeight="1" x14ac:dyDescent="0.2">
      <c r="E301" s="60"/>
      <c r="F301" s="20"/>
      <c r="G301" s="60"/>
      <c r="H301" s="20"/>
      <c r="I301" s="20"/>
      <c r="J301" s="20"/>
    </row>
    <row r="302" spans="1:11" s="21" customFormat="1" ht="15.75" customHeight="1" x14ac:dyDescent="0.2">
      <c r="E302" s="60"/>
      <c r="F302" s="20"/>
      <c r="G302" s="60"/>
      <c r="H302" s="20"/>
      <c r="I302" s="20"/>
      <c r="J302" s="20"/>
    </row>
    <row r="303" spans="1:11" s="21" customFormat="1" ht="15.75" customHeight="1" x14ac:dyDescent="0.2">
      <c r="E303" s="60"/>
      <c r="F303" s="20"/>
      <c r="G303" s="60"/>
      <c r="H303" s="20"/>
      <c r="I303" s="20"/>
      <c r="J303" s="20"/>
    </row>
    <row r="304" spans="1:11" s="21" customFormat="1" ht="15.75" customHeight="1" x14ac:dyDescent="0.2">
      <c r="E304" s="60"/>
      <c r="F304" s="20"/>
      <c r="G304" s="60"/>
      <c r="H304" s="20"/>
      <c r="I304" s="20"/>
      <c r="J304" s="20"/>
    </row>
    <row r="305" spans="5:10" s="21" customFormat="1" ht="15.75" customHeight="1" x14ac:dyDescent="0.2">
      <c r="E305" s="60"/>
      <c r="F305" s="20"/>
      <c r="G305" s="60"/>
      <c r="H305" s="20"/>
      <c r="I305" s="20"/>
      <c r="J305" s="20"/>
    </row>
    <row r="306" spans="5:10" s="21" customFormat="1" ht="15.75" customHeight="1" x14ac:dyDescent="0.2">
      <c r="E306" s="60"/>
      <c r="F306" s="20"/>
      <c r="G306" s="60"/>
      <c r="H306" s="20"/>
      <c r="I306" s="20"/>
      <c r="J306" s="20"/>
    </row>
    <row r="307" spans="5:10" s="21" customFormat="1" ht="15.75" customHeight="1" x14ac:dyDescent="0.2">
      <c r="E307" s="60"/>
      <c r="F307" s="20"/>
      <c r="G307" s="60"/>
      <c r="H307" s="20"/>
      <c r="I307" s="20"/>
      <c r="J307" s="20"/>
    </row>
    <row r="308" spans="5:10" s="21" customFormat="1" ht="15.75" customHeight="1" x14ac:dyDescent="0.2">
      <c r="E308" s="60"/>
      <c r="F308" s="20"/>
      <c r="G308" s="60"/>
      <c r="H308" s="20"/>
      <c r="I308" s="20"/>
      <c r="J308" s="20"/>
    </row>
    <row r="309" spans="5:10" s="21" customFormat="1" ht="15.75" customHeight="1" x14ac:dyDescent="0.2">
      <c r="E309" s="60"/>
      <c r="F309" s="20"/>
      <c r="G309" s="60"/>
      <c r="H309" s="20"/>
      <c r="I309" s="20"/>
      <c r="J309" s="20"/>
    </row>
    <row r="310" spans="5:10" s="21" customFormat="1" ht="15.75" customHeight="1" x14ac:dyDescent="0.2">
      <c r="E310" s="60"/>
      <c r="F310" s="20"/>
      <c r="G310" s="60"/>
      <c r="H310" s="20"/>
      <c r="I310" s="20"/>
      <c r="J310" s="20"/>
    </row>
    <row r="311" spans="5:10" s="21" customFormat="1" ht="15.75" customHeight="1" x14ac:dyDescent="0.2">
      <c r="E311" s="60"/>
      <c r="F311" s="20"/>
      <c r="G311" s="60"/>
      <c r="H311" s="20"/>
      <c r="I311" s="20"/>
      <c r="J311" s="20"/>
    </row>
    <row r="312" spans="5:10" s="21" customFormat="1" ht="15.75" customHeight="1" x14ac:dyDescent="0.2">
      <c r="E312" s="60"/>
      <c r="F312" s="20"/>
      <c r="G312" s="60"/>
      <c r="H312" s="20"/>
      <c r="I312" s="20"/>
      <c r="J312" s="20"/>
    </row>
    <row r="313" spans="5:10" s="21" customFormat="1" ht="15.75" customHeight="1" x14ac:dyDescent="0.2">
      <c r="E313" s="60"/>
      <c r="F313" s="20"/>
      <c r="G313" s="60"/>
      <c r="H313" s="20"/>
      <c r="I313" s="20"/>
      <c r="J313" s="20"/>
    </row>
    <row r="314" spans="5:10" s="21" customFormat="1" ht="15.75" customHeight="1" x14ac:dyDescent="0.2">
      <c r="E314" s="60"/>
      <c r="F314" s="20"/>
      <c r="G314" s="60"/>
      <c r="H314" s="20"/>
      <c r="I314" s="20"/>
      <c r="J314" s="20"/>
    </row>
    <row r="315" spans="5:10" s="21" customFormat="1" ht="15.75" customHeight="1" x14ac:dyDescent="0.2">
      <c r="E315" s="60"/>
      <c r="F315" s="20"/>
      <c r="G315" s="60"/>
      <c r="H315" s="20"/>
      <c r="I315" s="20"/>
      <c r="J315" s="20"/>
    </row>
    <row r="316" spans="5:10" ht="15.75" customHeight="1" x14ac:dyDescent="0.2"/>
    <row r="317" spans="5:10" ht="15.75" customHeight="1" x14ac:dyDescent="0.2"/>
    <row r="318" spans="5:10" ht="15.75" customHeight="1" x14ac:dyDescent="0.2"/>
    <row r="319" spans="5:10" ht="15.75" customHeight="1" x14ac:dyDescent="0.2"/>
    <row r="320" spans="5:1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92" ht="15.75" customHeight="1" x14ac:dyDescent="0.2"/>
    <row r="1048551" spans="10:10" ht="15.75" customHeight="1" x14ac:dyDescent="0.2">
      <c r="J1048551" s="20"/>
    </row>
  </sheetData>
  <sortState xmlns:xlrd2="http://schemas.microsoft.com/office/spreadsheetml/2017/richdata2" ref="A2:AF1048566">
    <sortCondition ref="A2:A104856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DataIncludingQuest</vt:lpstr>
      <vt:lpstr>Survival=1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Lamka</dc:creator>
  <cp:keywords/>
  <dc:description/>
  <cp:lastModifiedBy>Gina</cp:lastModifiedBy>
  <cp:revision/>
  <dcterms:created xsi:type="dcterms:W3CDTF">2018-10-12T23:32:57Z</dcterms:created>
  <dcterms:modified xsi:type="dcterms:W3CDTF">2020-04-01T17:08:38Z</dcterms:modified>
  <cp:category/>
  <cp:contentStatus/>
</cp:coreProperties>
</file>